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DSPR\PSN\Site Internet\Fiches régionales et départementales 2023\Données pour P_BREUIL\"/>
    </mc:Choice>
  </mc:AlternateContent>
  <xr:revisionPtr revIDLastSave="0" documentId="13_ncr:1_{0D615969-D8A1-4F50-B014-2E16F006C131}" xr6:coauthVersionLast="47" xr6:coauthVersionMax="47" xr10:uidLastSave="{00000000-0000-0000-0000-000000000000}"/>
  <bookViews>
    <workbookView xWindow="-120" yWindow="-120" windowWidth="29040" windowHeight="15840" tabRatio="766" firstSheet="1" activeTab="6" xr2:uid="{00000000-000D-0000-FFFF-FFFF00000000}"/>
  </bookViews>
  <sheets>
    <sheet name="Sources et définition" sheetId="12" r:id="rId1"/>
    <sheet name="Sommaire" sheetId="20" r:id="rId2"/>
    <sheet name="Régions_Caisse_résidence" sheetId="7" r:id="rId3"/>
    <sheet name="Départements_Caisse_résidence" sheetId="8" r:id="rId4"/>
    <sheet name="SAS_Caisses_Stock" sheetId="16" state="hidden" r:id="rId5"/>
    <sheet name="SAS_dept_Stock" sheetId="18" state="hidden" r:id="rId6"/>
    <sheet name="Régions_départements_résidence" sheetId="11" r:id="rId7"/>
    <sheet name="SAS_caisLiq_Stock" sheetId="19" state="hidden" r:id="rId8"/>
    <sheet name="Régions_Caisse liq" sheetId="13" r:id="rId9"/>
  </sheets>
  <externalReferences>
    <externalReference r:id="rId10"/>
  </externalReferences>
  <definedNames>
    <definedName name="_xlnm._FilterDatabase" localSheetId="3" hidden="1">Départements_Caisse_résidence!$A$5:$DN$104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R5" i="7" l="1"/>
  <c r="GS5" i="7"/>
  <c r="GT5" i="7"/>
  <c r="GU5" i="7"/>
  <c r="GQ5" i="7"/>
  <c r="GM5" i="7"/>
  <c r="GN5" i="7"/>
  <c r="GO5" i="7"/>
  <c r="GP5" i="7"/>
  <c r="GL5" i="7"/>
  <c r="GG5" i="7"/>
  <c r="GH5" i="7"/>
  <c r="GI5" i="7"/>
  <c r="GJ5" i="7"/>
  <c r="GK5" i="7"/>
  <c r="DI26" i="7"/>
  <c r="DH26" i="7"/>
  <c r="DG26" i="7"/>
  <c r="DI25" i="7"/>
  <c r="DH25" i="7"/>
  <c r="DG25" i="7"/>
  <c r="DI24" i="7"/>
  <c r="DH24" i="7"/>
  <c r="DG24" i="7"/>
  <c r="DI23" i="7"/>
  <c r="DH23" i="7"/>
  <c r="DG23" i="7"/>
  <c r="DI22" i="7"/>
  <c r="DH22" i="7"/>
  <c r="DG22" i="7"/>
  <c r="DI21" i="7"/>
  <c r="DH21" i="7"/>
  <c r="DG21" i="7"/>
  <c r="DI20" i="7"/>
  <c r="DH20" i="7"/>
  <c r="DG20" i="7"/>
  <c r="DI19" i="7"/>
  <c r="DH19" i="7"/>
  <c r="DG19" i="7"/>
  <c r="DI18" i="7"/>
  <c r="DH18" i="7"/>
  <c r="DG18" i="7"/>
  <c r="DI17" i="7"/>
  <c r="DH17" i="7"/>
  <c r="DG17" i="7"/>
  <c r="DI16" i="7"/>
  <c r="DH16" i="7"/>
  <c r="DG16" i="7"/>
  <c r="DI15" i="7"/>
  <c r="DH15" i="7"/>
  <c r="DG15" i="7"/>
  <c r="DI14" i="7"/>
  <c r="DH14" i="7"/>
  <c r="DG14" i="7"/>
  <c r="DI13" i="7"/>
  <c r="DH13" i="7"/>
  <c r="DG13" i="7"/>
  <c r="DI12" i="7"/>
  <c r="DH12" i="7"/>
  <c r="DG12" i="7"/>
  <c r="DI11" i="7"/>
  <c r="DH11" i="7"/>
  <c r="DG11" i="7"/>
  <c r="DI10" i="7"/>
  <c r="DH10" i="7"/>
  <c r="DG10" i="7"/>
  <c r="DI9" i="7"/>
  <c r="DH9" i="7"/>
  <c r="DG9" i="7"/>
  <c r="DI8" i="7"/>
  <c r="DH8" i="7"/>
  <c r="DG8" i="7"/>
  <c r="DI7" i="7"/>
  <c r="DH7" i="7"/>
  <c r="DG7" i="7"/>
  <c r="DI6" i="7"/>
  <c r="DH6" i="7"/>
  <c r="DG6" i="7"/>
  <c r="DI5" i="7"/>
  <c r="DH5" i="7"/>
  <c r="DG5" i="7"/>
  <c r="DF26" i="7"/>
  <c r="DE26" i="7"/>
  <c r="DD26" i="7"/>
  <c r="DF25" i="7"/>
  <c r="DE25" i="7"/>
  <c r="DD25" i="7"/>
  <c r="DF24" i="7"/>
  <c r="DE24" i="7"/>
  <c r="DD24" i="7"/>
  <c r="DF23" i="7"/>
  <c r="DE23" i="7"/>
  <c r="DD23" i="7"/>
  <c r="DF22" i="7"/>
  <c r="DE22" i="7"/>
  <c r="DD22" i="7"/>
  <c r="DF21" i="7"/>
  <c r="DE21" i="7"/>
  <c r="DD21" i="7"/>
  <c r="DF20" i="7"/>
  <c r="DE20" i="7"/>
  <c r="DD20" i="7"/>
  <c r="DF19" i="7"/>
  <c r="DE19" i="7"/>
  <c r="DD19" i="7"/>
  <c r="DF18" i="7"/>
  <c r="DE18" i="7"/>
  <c r="DD18" i="7"/>
  <c r="DF17" i="7"/>
  <c r="DE17" i="7"/>
  <c r="DD17" i="7"/>
  <c r="DF16" i="7"/>
  <c r="DE16" i="7"/>
  <c r="DD16" i="7"/>
  <c r="DF15" i="7"/>
  <c r="DE15" i="7"/>
  <c r="DD15" i="7"/>
  <c r="DF14" i="7"/>
  <c r="DE14" i="7"/>
  <c r="DD14" i="7"/>
  <c r="DF13" i="7"/>
  <c r="DE13" i="7"/>
  <c r="DD13" i="7"/>
  <c r="DF12" i="7"/>
  <c r="DE12" i="7"/>
  <c r="DD12" i="7"/>
  <c r="DF11" i="7"/>
  <c r="DE11" i="7"/>
  <c r="DD11" i="7"/>
  <c r="DF10" i="7"/>
  <c r="DE10" i="7"/>
  <c r="DD10" i="7"/>
  <c r="DF9" i="7"/>
  <c r="DE9" i="7"/>
  <c r="DD9" i="7"/>
  <c r="DF8" i="7"/>
  <c r="DE8" i="7"/>
  <c r="DD8" i="7"/>
  <c r="DF7" i="7"/>
  <c r="DE7" i="7"/>
  <c r="DD7" i="7"/>
  <c r="DF6" i="7"/>
  <c r="DE6" i="7"/>
  <c r="DD6" i="7"/>
  <c r="DF5" i="7"/>
  <c r="DE5" i="7"/>
  <c r="DD5" i="7"/>
  <c r="DC26" i="7"/>
  <c r="DB26" i="7"/>
  <c r="DA26" i="7"/>
  <c r="DC25" i="7"/>
  <c r="DB25" i="7"/>
  <c r="DA25" i="7"/>
  <c r="DC24" i="7"/>
  <c r="DB24" i="7"/>
  <c r="DA24" i="7"/>
  <c r="DC23" i="7"/>
  <c r="DB23" i="7"/>
  <c r="DA23" i="7"/>
  <c r="DC22" i="7"/>
  <c r="DB22" i="7"/>
  <c r="DA22" i="7"/>
  <c r="DC21" i="7"/>
  <c r="DB21" i="7"/>
  <c r="DA21" i="7"/>
  <c r="DC20" i="7"/>
  <c r="DB20" i="7"/>
  <c r="DA20" i="7"/>
  <c r="DC19" i="7"/>
  <c r="DB19" i="7"/>
  <c r="DA19" i="7"/>
  <c r="DC18" i="7"/>
  <c r="DB18" i="7"/>
  <c r="DA18" i="7"/>
  <c r="DC17" i="7"/>
  <c r="DB17" i="7"/>
  <c r="DA17" i="7"/>
  <c r="DC16" i="7"/>
  <c r="DB16" i="7"/>
  <c r="DA16" i="7"/>
  <c r="DC15" i="7"/>
  <c r="DB15" i="7"/>
  <c r="DA15" i="7"/>
  <c r="DC14" i="7"/>
  <c r="DB14" i="7"/>
  <c r="DA14" i="7"/>
  <c r="DC13" i="7"/>
  <c r="DB13" i="7"/>
  <c r="DA13" i="7"/>
  <c r="DC12" i="7"/>
  <c r="DB12" i="7"/>
  <c r="DA12" i="7"/>
  <c r="DC11" i="7"/>
  <c r="DB11" i="7"/>
  <c r="DA11" i="7"/>
  <c r="DC10" i="7"/>
  <c r="DB10" i="7"/>
  <c r="DA10" i="7"/>
  <c r="DC9" i="7"/>
  <c r="DB9" i="7"/>
  <c r="DA9" i="7"/>
  <c r="DC8" i="7"/>
  <c r="DB8" i="7"/>
  <c r="DA8" i="7"/>
  <c r="DC7" i="7"/>
  <c r="DB7" i="7"/>
  <c r="DA7" i="7"/>
  <c r="DC6" i="7"/>
  <c r="DB6" i="7"/>
  <c r="DA6" i="7"/>
  <c r="DC5" i="7"/>
  <c r="DB5" i="7"/>
  <c r="DA5" i="7"/>
  <c r="CZ25" i="7"/>
  <c r="CZ24" i="7"/>
  <c r="CZ23" i="7"/>
  <c r="CZ22" i="7"/>
  <c r="CQ22" i="7" s="1"/>
  <c r="CZ21" i="7"/>
  <c r="CZ20" i="7"/>
  <c r="CZ19" i="7"/>
  <c r="CZ18" i="7"/>
  <c r="CQ18" i="7" s="1"/>
  <c r="CZ17" i="7"/>
  <c r="CZ16" i="7"/>
  <c r="CZ15" i="7"/>
  <c r="CZ14" i="7"/>
  <c r="CQ14" i="7" s="1"/>
  <c r="CZ13" i="7"/>
  <c r="CZ12" i="7"/>
  <c r="CZ11" i="7"/>
  <c r="CZ10" i="7"/>
  <c r="CQ10" i="7" s="1"/>
  <c r="CZ9" i="7"/>
  <c r="CZ8" i="7"/>
  <c r="CZ7" i="7"/>
  <c r="CZ6" i="7"/>
  <c r="CQ6" i="7" s="1"/>
  <c r="CP26" i="7"/>
  <c r="CO26" i="7"/>
  <c r="CQ25" i="7"/>
  <c r="CP25" i="7"/>
  <c r="CO25" i="7"/>
  <c r="CQ24" i="7"/>
  <c r="CP24" i="7"/>
  <c r="CO24" i="7"/>
  <c r="CQ23" i="7"/>
  <c r="CP23" i="7"/>
  <c r="CO23" i="7"/>
  <c r="CP22" i="7"/>
  <c r="CO22" i="7"/>
  <c r="CQ21" i="7"/>
  <c r="CP21" i="7"/>
  <c r="CO21" i="7"/>
  <c r="CQ20" i="7"/>
  <c r="CP20" i="7"/>
  <c r="CO20" i="7"/>
  <c r="CQ19" i="7"/>
  <c r="CP19" i="7"/>
  <c r="CO19" i="7"/>
  <c r="CP18" i="7"/>
  <c r="CO18" i="7"/>
  <c r="CQ17" i="7"/>
  <c r="CP17" i="7"/>
  <c r="CO17" i="7"/>
  <c r="CQ16" i="7"/>
  <c r="CP16" i="7"/>
  <c r="CO16" i="7"/>
  <c r="CQ15" i="7"/>
  <c r="CP15" i="7"/>
  <c r="CO15" i="7"/>
  <c r="CP14" i="7"/>
  <c r="CO14" i="7"/>
  <c r="CQ13" i="7"/>
  <c r="CP13" i="7"/>
  <c r="CO13" i="7"/>
  <c r="CQ12" i="7"/>
  <c r="CP12" i="7"/>
  <c r="CO12" i="7"/>
  <c r="CQ11" i="7"/>
  <c r="CP11" i="7"/>
  <c r="CO11" i="7"/>
  <c r="CP10" i="7"/>
  <c r="CO10" i="7"/>
  <c r="CQ9" i="7"/>
  <c r="CP9" i="7"/>
  <c r="CO9" i="7"/>
  <c r="CQ8" i="7"/>
  <c r="CP8" i="7"/>
  <c r="CO8" i="7"/>
  <c r="CQ7" i="7"/>
  <c r="CP7" i="7"/>
  <c r="CO7" i="7"/>
  <c r="CP6" i="7"/>
  <c r="CO6" i="7"/>
  <c r="CQ5" i="7"/>
  <c r="CP5" i="7"/>
  <c r="CO5" i="7"/>
  <c r="CZ5" i="7"/>
  <c r="CT6" i="7"/>
  <c r="CT7" i="7"/>
  <c r="CT8" i="7"/>
  <c r="CT9" i="7"/>
  <c r="CT10" i="7"/>
  <c r="CT11" i="7"/>
  <c r="CT12" i="7"/>
  <c r="CT13" i="7"/>
  <c r="CT14" i="7"/>
  <c r="CT15" i="7"/>
  <c r="CT16" i="7"/>
  <c r="CT17" i="7"/>
  <c r="CT18" i="7"/>
  <c r="CT19" i="7"/>
  <c r="CT20" i="7"/>
  <c r="CT21" i="7"/>
  <c r="CT22" i="7"/>
  <c r="CT23" i="7"/>
  <c r="CT24" i="7"/>
  <c r="CT25" i="7"/>
  <c r="CT5" i="7"/>
  <c r="CY26" i="7"/>
  <c r="CX26" i="7"/>
  <c r="CS26" i="7"/>
  <c r="CR26" i="7"/>
  <c r="CV26" i="7"/>
  <c r="CW26" i="7"/>
  <c r="CU26" i="7"/>
  <c r="CW5" i="7"/>
  <c r="EE5" i="7"/>
  <c r="EF5" i="7"/>
  <c r="EG5" i="7"/>
  <c r="EO5" i="7"/>
  <c r="EP5" i="7"/>
  <c r="EN5" i="7"/>
  <c r="ER5" i="7"/>
  <c r="ES5" i="7"/>
  <c r="EQ5" i="7"/>
  <c r="EX5" i="7"/>
  <c r="EY5" i="7"/>
  <c r="EW5" i="7"/>
  <c r="GC5" i="7"/>
  <c r="GD5" i="7"/>
  <c r="GE5" i="7"/>
  <c r="GF5" i="7"/>
  <c r="GB5" i="7"/>
  <c r="GA5" i="7"/>
  <c r="FZ5" i="7"/>
  <c r="FY5" i="7"/>
  <c r="FX5" i="7"/>
  <c r="FW5" i="7"/>
  <c r="FV5" i="7"/>
  <c r="FU5" i="7"/>
  <c r="FT5" i="7"/>
  <c r="FS5" i="7"/>
  <c r="FR5" i="7"/>
  <c r="FK5" i="7"/>
  <c r="FH5" i="7"/>
  <c r="FG5" i="7"/>
  <c r="FF5" i="7"/>
  <c r="EV5" i="7"/>
  <c r="EM5" i="7"/>
  <c r="EJ5" i="7"/>
  <c r="ED5" i="7"/>
  <c r="EC5" i="7"/>
  <c r="EB5" i="7"/>
  <c r="DR5" i="7"/>
  <c r="J6" i="16"/>
  <c r="E34" i="16"/>
  <c r="F34" i="16"/>
  <c r="G34" i="16"/>
  <c r="H34" i="16"/>
  <c r="I34" i="16"/>
  <c r="J34" i="16"/>
  <c r="K34" i="16"/>
  <c r="L34" i="16"/>
  <c r="M34" i="16"/>
  <c r="N34" i="16"/>
  <c r="O34" i="16"/>
  <c r="P34" i="16"/>
  <c r="Q34" i="16"/>
  <c r="R34" i="16"/>
  <c r="S34" i="16"/>
  <c r="T34" i="16"/>
  <c r="U34" i="16"/>
  <c r="V34" i="16"/>
  <c r="W34" i="16"/>
  <c r="X34" i="16"/>
  <c r="Y34" i="16"/>
  <c r="Z34" i="16"/>
  <c r="AA34" i="16"/>
  <c r="AB34" i="16"/>
  <c r="AC34" i="16"/>
  <c r="AD34" i="16"/>
  <c r="AE34" i="16"/>
  <c r="AF34" i="16"/>
  <c r="AG34" i="16"/>
  <c r="AH34" i="16"/>
  <c r="AI34" i="16"/>
  <c r="AJ34" i="16"/>
  <c r="AK34" i="16"/>
  <c r="AL34" i="16"/>
  <c r="AM34" i="16"/>
  <c r="AN34" i="16"/>
  <c r="AO34" i="16"/>
  <c r="AP34" i="16"/>
  <c r="AQ34" i="16"/>
  <c r="AR34" i="16"/>
  <c r="AS34" i="16"/>
  <c r="AT34" i="16"/>
  <c r="AU34" i="16"/>
  <c r="AV34" i="16"/>
  <c r="AW34" i="16"/>
  <c r="AX34" i="16"/>
  <c r="AY34" i="16"/>
  <c r="AZ34" i="16"/>
  <c r="BA34" i="16"/>
  <c r="BB34" i="16"/>
  <c r="BC34" i="16"/>
  <c r="BD34" i="16"/>
  <c r="BE34" i="16"/>
  <c r="BF34" i="16"/>
  <c r="BG34" i="16"/>
  <c r="BH34" i="16"/>
  <c r="BI34" i="16"/>
  <c r="BJ34" i="16"/>
  <c r="BK34" i="16"/>
  <c r="BL34" i="16"/>
  <c r="BM34" i="16"/>
  <c r="BN34" i="16"/>
  <c r="BO34" i="16"/>
  <c r="BP34" i="16"/>
  <c r="BQ34" i="16"/>
  <c r="BR34" i="16"/>
  <c r="BS34" i="16"/>
  <c r="BT34" i="16"/>
  <c r="BU34" i="16"/>
  <c r="BV34" i="16"/>
  <c r="BW34" i="16"/>
  <c r="BX34" i="16"/>
  <c r="BY34" i="16"/>
  <c r="BZ34" i="16"/>
  <c r="CA34" i="16"/>
  <c r="CB34" i="16"/>
  <c r="CC34" i="16"/>
  <c r="CD34" i="16"/>
  <c r="CE34" i="16"/>
  <c r="CF34" i="16"/>
  <c r="CG34" i="16"/>
  <c r="CH34" i="16"/>
  <c r="CI34" i="16"/>
  <c r="D34" i="16"/>
  <c r="CN5" i="7"/>
  <c r="CM5" i="7"/>
  <c r="CL5" i="7"/>
  <c r="CG5" i="7"/>
  <c r="CF5" i="7"/>
  <c r="CE5" i="7"/>
  <c r="CD5" i="7"/>
  <c r="CC5" i="7"/>
  <c r="CB5" i="7"/>
  <c r="CA5" i="7"/>
  <c r="BZ5" i="7"/>
  <c r="CY107" i="18"/>
  <c r="CY108" i="18"/>
  <c r="CX108" i="18"/>
  <c r="CW108" i="18"/>
  <c r="CT8" i="18"/>
  <c r="CT9" i="18"/>
  <c r="CT10" i="18"/>
  <c r="CT11" i="18"/>
  <c r="CT12" i="18"/>
  <c r="CT13" i="18"/>
  <c r="CT14" i="18"/>
  <c r="CT15" i="18"/>
  <c r="CT16" i="18"/>
  <c r="CT17" i="18"/>
  <c r="CT18" i="18"/>
  <c r="CT19" i="18"/>
  <c r="CT20" i="18"/>
  <c r="CT21" i="18"/>
  <c r="CT22" i="18"/>
  <c r="CT23" i="18"/>
  <c r="CT24" i="18"/>
  <c r="CT25" i="18"/>
  <c r="CT26" i="18"/>
  <c r="CT27" i="18"/>
  <c r="CT28" i="18"/>
  <c r="CT29" i="18"/>
  <c r="CT30" i="18"/>
  <c r="CT31" i="18"/>
  <c r="CT32" i="18"/>
  <c r="CT33" i="18"/>
  <c r="CT34" i="18"/>
  <c r="CT35" i="18"/>
  <c r="CT36" i="18"/>
  <c r="CT37" i="18"/>
  <c r="CT38" i="18"/>
  <c r="CT39" i="18"/>
  <c r="CT40" i="18"/>
  <c r="CT41" i="18"/>
  <c r="CT42" i="18"/>
  <c r="CT43" i="18"/>
  <c r="CT44" i="18"/>
  <c r="CT45" i="18"/>
  <c r="CT46" i="18"/>
  <c r="CT47" i="18"/>
  <c r="CT48" i="18"/>
  <c r="CT49" i="18"/>
  <c r="CT50" i="18"/>
  <c r="CT51" i="18"/>
  <c r="CT52" i="18"/>
  <c r="CT53" i="18"/>
  <c r="CT54" i="18"/>
  <c r="CT55" i="18"/>
  <c r="CT56" i="18"/>
  <c r="CT57" i="18"/>
  <c r="CT58" i="18"/>
  <c r="CT59" i="18"/>
  <c r="CT60" i="18"/>
  <c r="CT61" i="18"/>
  <c r="CT62" i="18"/>
  <c r="CT63" i="18"/>
  <c r="CT64" i="18"/>
  <c r="CT65" i="18"/>
  <c r="CT66" i="18"/>
  <c r="CT67" i="18"/>
  <c r="CT68" i="18"/>
  <c r="CT69" i="18"/>
  <c r="CT70" i="18"/>
  <c r="CT71" i="18"/>
  <c r="CT72" i="18"/>
  <c r="CT73" i="18"/>
  <c r="CT74" i="18"/>
  <c r="CT75" i="18"/>
  <c r="CT76" i="18"/>
  <c r="CT77" i="18"/>
  <c r="CT78" i="18"/>
  <c r="CT79" i="18"/>
  <c r="CT80" i="18"/>
  <c r="CT81" i="18"/>
  <c r="CT82" i="18"/>
  <c r="CT83" i="18"/>
  <c r="CT84" i="18"/>
  <c r="CT85" i="18"/>
  <c r="CT86" i="18"/>
  <c r="CT87" i="18"/>
  <c r="CT88" i="18"/>
  <c r="CT89" i="18"/>
  <c r="CT90" i="18"/>
  <c r="CT91" i="18"/>
  <c r="CT92" i="18"/>
  <c r="CT93" i="18"/>
  <c r="CT94" i="18"/>
  <c r="CT95" i="18"/>
  <c r="CT96" i="18"/>
  <c r="CT97" i="18"/>
  <c r="CT98" i="18"/>
  <c r="CT99" i="18"/>
  <c r="CT100" i="18"/>
  <c r="CT101" i="18"/>
  <c r="CT102" i="18"/>
  <c r="CT103" i="18"/>
  <c r="CT104" i="18"/>
  <c r="CT105" i="18"/>
  <c r="CT106" i="18"/>
  <c r="CT107" i="18"/>
  <c r="CU8" i="18"/>
  <c r="CU9" i="18"/>
  <c r="CU10" i="18"/>
  <c r="CU11" i="18"/>
  <c r="CU12" i="18"/>
  <c r="CU13" i="18"/>
  <c r="CU14" i="18"/>
  <c r="CU15" i="18"/>
  <c r="CU16" i="18"/>
  <c r="CU17" i="18"/>
  <c r="CU18" i="18"/>
  <c r="CU19" i="18"/>
  <c r="CU20" i="18"/>
  <c r="CU21" i="18"/>
  <c r="CU22" i="18"/>
  <c r="CU23" i="18"/>
  <c r="CU24" i="18"/>
  <c r="CU25" i="18"/>
  <c r="CU26" i="18"/>
  <c r="CU27" i="18"/>
  <c r="CU28" i="18"/>
  <c r="CU29" i="18"/>
  <c r="CU30" i="18"/>
  <c r="CU31" i="18"/>
  <c r="CU32" i="18"/>
  <c r="CU33" i="18"/>
  <c r="CU34" i="18"/>
  <c r="CU35" i="18"/>
  <c r="CU36" i="18"/>
  <c r="CU37" i="18"/>
  <c r="CU38" i="18"/>
  <c r="CU39" i="18"/>
  <c r="CU40" i="18"/>
  <c r="CU41" i="18"/>
  <c r="CU42" i="18"/>
  <c r="CU43" i="18"/>
  <c r="CU44" i="18"/>
  <c r="CU45" i="18"/>
  <c r="CU46" i="18"/>
  <c r="CU47" i="18"/>
  <c r="CU48" i="18"/>
  <c r="CU49" i="18"/>
  <c r="CU50" i="18"/>
  <c r="CU51" i="18"/>
  <c r="CU52" i="18"/>
  <c r="CU53" i="18"/>
  <c r="CU54" i="18"/>
  <c r="CU55" i="18"/>
  <c r="CU56" i="18"/>
  <c r="CU57" i="18"/>
  <c r="CU58" i="18"/>
  <c r="CU59" i="18"/>
  <c r="CU60" i="18"/>
  <c r="CU61" i="18"/>
  <c r="CU62" i="18"/>
  <c r="CU63" i="18"/>
  <c r="CU64" i="18"/>
  <c r="CU65" i="18"/>
  <c r="CU66" i="18"/>
  <c r="CU67" i="18"/>
  <c r="CU68" i="18"/>
  <c r="CU69" i="18"/>
  <c r="CU70" i="18"/>
  <c r="CU71" i="18"/>
  <c r="CU72" i="18"/>
  <c r="CU73" i="18"/>
  <c r="CU74" i="18"/>
  <c r="CU75" i="18"/>
  <c r="CU76" i="18"/>
  <c r="CU77" i="18"/>
  <c r="CU78" i="18"/>
  <c r="CU79" i="18"/>
  <c r="CU80" i="18"/>
  <c r="CU81" i="18"/>
  <c r="CU82" i="18"/>
  <c r="CU83" i="18"/>
  <c r="CU84" i="18"/>
  <c r="CU85" i="18"/>
  <c r="CU86" i="18"/>
  <c r="CU87" i="18"/>
  <c r="CU88" i="18"/>
  <c r="CU89" i="18"/>
  <c r="CU90" i="18"/>
  <c r="CU91" i="18"/>
  <c r="CU92" i="18"/>
  <c r="CU93" i="18"/>
  <c r="CU94" i="18"/>
  <c r="CU95" i="18"/>
  <c r="CU96" i="18"/>
  <c r="CU97" i="18"/>
  <c r="CU98" i="18"/>
  <c r="CU99" i="18"/>
  <c r="CU100" i="18"/>
  <c r="CU101" i="18"/>
  <c r="CU102" i="18"/>
  <c r="CU103" i="18"/>
  <c r="CU104" i="18"/>
  <c r="CU105" i="18"/>
  <c r="CU106" i="18"/>
  <c r="CU107" i="18"/>
  <c r="CV8" i="18"/>
  <c r="CV9" i="18"/>
  <c r="CV10" i="18"/>
  <c r="CV11" i="18"/>
  <c r="CV12" i="18"/>
  <c r="CV13" i="18"/>
  <c r="CV14" i="18"/>
  <c r="CV15" i="18"/>
  <c r="CV16" i="18"/>
  <c r="CV17" i="18"/>
  <c r="CV18" i="18"/>
  <c r="CV19" i="18"/>
  <c r="CV20" i="18"/>
  <c r="CV21" i="18"/>
  <c r="CV22" i="18"/>
  <c r="CV23" i="18"/>
  <c r="CV24" i="18"/>
  <c r="CV25" i="18"/>
  <c r="CV26" i="18"/>
  <c r="CV27" i="18"/>
  <c r="CV28" i="18"/>
  <c r="CV29" i="18"/>
  <c r="CV30" i="18"/>
  <c r="CV31" i="18"/>
  <c r="CV32" i="18"/>
  <c r="CV33" i="18"/>
  <c r="CV34" i="18"/>
  <c r="CV35" i="18"/>
  <c r="CV36" i="18"/>
  <c r="CV37" i="18"/>
  <c r="CV38" i="18"/>
  <c r="CV39" i="18"/>
  <c r="CV40" i="18"/>
  <c r="CV41" i="18"/>
  <c r="CV42" i="18"/>
  <c r="CV43" i="18"/>
  <c r="CV44" i="18"/>
  <c r="CV45" i="18"/>
  <c r="CV46" i="18"/>
  <c r="CV47" i="18"/>
  <c r="CV48" i="18"/>
  <c r="CV49" i="18"/>
  <c r="CV50" i="18"/>
  <c r="CV51" i="18"/>
  <c r="CV52" i="18"/>
  <c r="CV53" i="18"/>
  <c r="CV54" i="18"/>
  <c r="CV55" i="18"/>
  <c r="CV56" i="18"/>
  <c r="CV57" i="18"/>
  <c r="CV58" i="18"/>
  <c r="CV59" i="18"/>
  <c r="CV60" i="18"/>
  <c r="CV61" i="18"/>
  <c r="CV62" i="18"/>
  <c r="CV63" i="18"/>
  <c r="CV64" i="18"/>
  <c r="CV65" i="18"/>
  <c r="CV66" i="18"/>
  <c r="CV67" i="18"/>
  <c r="CV68" i="18"/>
  <c r="CV69" i="18"/>
  <c r="CV70" i="18"/>
  <c r="CV71" i="18"/>
  <c r="CV72" i="18"/>
  <c r="CV73" i="18"/>
  <c r="CV74" i="18"/>
  <c r="CV75" i="18"/>
  <c r="CV76" i="18"/>
  <c r="CV77" i="18"/>
  <c r="CV78" i="18"/>
  <c r="CV79" i="18"/>
  <c r="CV80" i="18"/>
  <c r="CV81" i="18"/>
  <c r="CV82" i="18"/>
  <c r="CV83" i="18"/>
  <c r="CV84" i="18"/>
  <c r="CV85" i="18"/>
  <c r="CV86" i="18"/>
  <c r="CV87" i="18"/>
  <c r="CV88" i="18"/>
  <c r="CV89" i="18"/>
  <c r="CV90" i="18"/>
  <c r="CV91" i="18"/>
  <c r="CV92" i="18"/>
  <c r="CV93" i="18"/>
  <c r="CV94" i="18"/>
  <c r="CV95" i="18"/>
  <c r="CV96" i="18"/>
  <c r="CV97" i="18"/>
  <c r="CV98" i="18"/>
  <c r="CV99" i="18"/>
  <c r="CV100" i="18"/>
  <c r="CV101" i="18"/>
  <c r="CV102" i="18"/>
  <c r="CV103" i="18"/>
  <c r="CV104" i="18"/>
  <c r="CV105" i="18"/>
  <c r="CV106" i="18"/>
  <c r="CV107" i="18"/>
  <c r="CW8" i="18"/>
  <c r="CW9" i="18"/>
  <c r="CW10" i="18"/>
  <c r="CW11" i="18"/>
  <c r="CW12" i="18"/>
  <c r="CW13" i="18"/>
  <c r="CW14" i="18"/>
  <c r="CW15" i="18"/>
  <c r="CW16" i="18"/>
  <c r="CW17" i="18"/>
  <c r="CW18" i="18"/>
  <c r="CW19" i="18"/>
  <c r="CW20" i="18"/>
  <c r="CW21" i="18"/>
  <c r="CW22" i="18"/>
  <c r="CW23" i="18"/>
  <c r="CW24" i="18"/>
  <c r="CW25" i="18"/>
  <c r="CW26" i="18"/>
  <c r="CW27" i="18"/>
  <c r="CW28" i="18"/>
  <c r="CW29" i="18"/>
  <c r="CW30" i="18"/>
  <c r="CW31" i="18"/>
  <c r="CW32" i="18"/>
  <c r="CW33" i="18"/>
  <c r="CW34" i="18"/>
  <c r="CW35" i="18"/>
  <c r="CW36" i="18"/>
  <c r="CW37" i="18"/>
  <c r="CW38" i="18"/>
  <c r="CW39" i="18"/>
  <c r="CW40" i="18"/>
  <c r="CW41" i="18"/>
  <c r="CW42" i="18"/>
  <c r="CW43" i="18"/>
  <c r="CW44" i="18"/>
  <c r="CW45" i="18"/>
  <c r="CW46" i="18"/>
  <c r="CW47" i="18"/>
  <c r="CW48" i="18"/>
  <c r="CW49" i="18"/>
  <c r="CW50" i="18"/>
  <c r="CW51" i="18"/>
  <c r="CW52" i="18"/>
  <c r="CW53" i="18"/>
  <c r="CW54" i="18"/>
  <c r="CW55" i="18"/>
  <c r="CW56" i="18"/>
  <c r="CW57" i="18"/>
  <c r="CW58" i="18"/>
  <c r="CW59" i="18"/>
  <c r="CW60" i="18"/>
  <c r="CW61" i="18"/>
  <c r="CW62" i="18"/>
  <c r="CW63" i="18"/>
  <c r="CW64" i="18"/>
  <c r="CW65" i="18"/>
  <c r="CW66" i="18"/>
  <c r="CW67" i="18"/>
  <c r="CW68" i="18"/>
  <c r="CW69" i="18"/>
  <c r="CW70" i="18"/>
  <c r="CW71" i="18"/>
  <c r="CW72" i="18"/>
  <c r="CW73" i="18"/>
  <c r="CW74" i="18"/>
  <c r="CW75" i="18"/>
  <c r="CW76" i="18"/>
  <c r="CW77" i="18"/>
  <c r="CW78" i="18"/>
  <c r="CW79" i="18"/>
  <c r="CW80" i="18"/>
  <c r="CW81" i="18"/>
  <c r="CW82" i="18"/>
  <c r="CW83" i="18"/>
  <c r="CW84" i="18"/>
  <c r="CW85" i="18"/>
  <c r="CW86" i="18"/>
  <c r="CW87" i="18"/>
  <c r="CW88" i="18"/>
  <c r="CW89" i="18"/>
  <c r="CW90" i="18"/>
  <c r="CW91" i="18"/>
  <c r="CW92" i="18"/>
  <c r="CW93" i="18"/>
  <c r="CW94" i="18"/>
  <c r="CW95" i="18"/>
  <c r="CW96" i="18"/>
  <c r="CW97" i="18"/>
  <c r="CW98" i="18"/>
  <c r="CW99" i="18"/>
  <c r="CW100" i="18"/>
  <c r="CW101" i="18"/>
  <c r="CW102" i="18"/>
  <c r="CW103" i="18"/>
  <c r="CW104" i="18"/>
  <c r="CW105" i="18"/>
  <c r="CW106" i="18"/>
  <c r="CW107" i="18"/>
  <c r="CX8" i="18"/>
  <c r="CX9" i="18"/>
  <c r="CX10" i="18"/>
  <c r="CX11" i="18"/>
  <c r="CX12" i="18"/>
  <c r="CX13" i="18"/>
  <c r="CX14" i="18"/>
  <c r="CX15" i="18"/>
  <c r="CX16" i="18"/>
  <c r="CX17" i="18"/>
  <c r="CX18" i="18"/>
  <c r="CX19" i="18"/>
  <c r="CX20" i="18"/>
  <c r="CX21" i="18"/>
  <c r="CX22" i="18"/>
  <c r="CX23" i="18"/>
  <c r="CX24" i="18"/>
  <c r="CX25" i="18"/>
  <c r="CX26" i="18"/>
  <c r="CX27" i="18"/>
  <c r="CX28" i="18"/>
  <c r="CX29" i="18"/>
  <c r="CX30" i="18"/>
  <c r="CX31" i="18"/>
  <c r="CX32" i="18"/>
  <c r="CX33" i="18"/>
  <c r="CX34" i="18"/>
  <c r="CX35" i="18"/>
  <c r="CX36" i="18"/>
  <c r="CX37" i="18"/>
  <c r="CX38" i="18"/>
  <c r="CX39" i="18"/>
  <c r="CX40" i="18"/>
  <c r="CX41" i="18"/>
  <c r="CX42" i="18"/>
  <c r="CX43" i="18"/>
  <c r="CX44" i="18"/>
  <c r="CX45" i="18"/>
  <c r="CX46" i="18"/>
  <c r="CX47" i="18"/>
  <c r="CX48" i="18"/>
  <c r="CX49" i="18"/>
  <c r="CX50" i="18"/>
  <c r="CX51" i="18"/>
  <c r="CX52" i="18"/>
  <c r="CX53" i="18"/>
  <c r="CX54" i="18"/>
  <c r="CX55" i="18"/>
  <c r="CX56" i="18"/>
  <c r="CX57" i="18"/>
  <c r="CX58" i="18"/>
  <c r="CX59" i="18"/>
  <c r="CX60" i="18"/>
  <c r="CX61" i="18"/>
  <c r="CX62" i="18"/>
  <c r="CX63" i="18"/>
  <c r="CX64" i="18"/>
  <c r="CX65" i="18"/>
  <c r="CX66" i="18"/>
  <c r="CX67" i="18"/>
  <c r="CX68" i="18"/>
  <c r="CX69" i="18"/>
  <c r="CX70" i="18"/>
  <c r="CX71" i="18"/>
  <c r="CX72" i="18"/>
  <c r="CX73" i="18"/>
  <c r="CX74" i="18"/>
  <c r="CX75" i="18"/>
  <c r="CX76" i="18"/>
  <c r="CX77" i="18"/>
  <c r="CX78" i="18"/>
  <c r="CX79" i="18"/>
  <c r="CX80" i="18"/>
  <c r="CX81" i="18"/>
  <c r="CX82" i="18"/>
  <c r="CX83" i="18"/>
  <c r="CX84" i="18"/>
  <c r="CX85" i="18"/>
  <c r="CX86" i="18"/>
  <c r="CX87" i="18"/>
  <c r="CX88" i="18"/>
  <c r="CX89" i="18"/>
  <c r="CX90" i="18"/>
  <c r="CX91" i="18"/>
  <c r="CX92" i="18"/>
  <c r="CX93" i="18"/>
  <c r="CX94" i="18"/>
  <c r="CX95" i="18"/>
  <c r="CX96" i="18"/>
  <c r="CX97" i="18"/>
  <c r="CX98" i="18"/>
  <c r="CX99" i="18"/>
  <c r="CX100" i="18"/>
  <c r="CX101" i="18"/>
  <c r="CX102" i="18"/>
  <c r="CX103" i="18"/>
  <c r="CX104" i="18"/>
  <c r="CX105" i="18"/>
  <c r="CX106" i="18"/>
  <c r="CX107" i="18"/>
  <c r="CY8" i="18"/>
  <c r="CY9" i="18"/>
  <c r="CY10" i="18"/>
  <c r="CY11" i="18"/>
  <c r="CY12" i="18"/>
  <c r="CY13" i="18"/>
  <c r="CY14" i="18"/>
  <c r="CY15" i="18"/>
  <c r="CY16" i="18"/>
  <c r="CY17" i="18"/>
  <c r="CY18" i="18"/>
  <c r="CY19" i="18"/>
  <c r="CY20" i="18"/>
  <c r="CY21" i="18"/>
  <c r="CY22" i="18"/>
  <c r="CY23" i="18"/>
  <c r="CY24" i="18"/>
  <c r="CY25" i="18"/>
  <c r="CY26" i="18"/>
  <c r="CY27" i="18"/>
  <c r="CY28" i="18"/>
  <c r="CY29" i="18"/>
  <c r="CY30" i="18"/>
  <c r="CY31" i="18"/>
  <c r="CY32" i="18"/>
  <c r="CY33" i="18"/>
  <c r="CY34" i="18"/>
  <c r="CY35" i="18"/>
  <c r="CY36" i="18"/>
  <c r="CY37" i="18"/>
  <c r="CY38" i="18"/>
  <c r="CY39" i="18"/>
  <c r="CY40" i="18"/>
  <c r="CY41" i="18"/>
  <c r="CY42" i="18"/>
  <c r="CY43" i="18"/>
  <c r="CY44" i="18"/>
  <c r="CY45" i="18"/>
  <c r="CY46" i="18"/>
  <c r="CY47" i="18"/>
  <c r="CY48" i="18"/>
  <c r="CY49" i="18"/>
  <c r="CY50" i="18"/>
  <c r="CY51" i="18"/>
  <c r="CY52" i="18"/>
  <c r="CY53" i="18"/>
  <c r="CY54" i="18"/>
  <c r="CY55" i="18"/>
  <c r="CY56" i="18"/>
  <c r="CY57" i="18"/>
  <c r="CY58" i="18"/>
  <c r="CY59" i="18"/>
  <c r="CY60" i="18"/>
  <c r="CY61" i="18"/>
  <c r="CY62" i="18"/>
  <c r="CY63" i="18"/>
  <c r="CY64" i="18"/>
  <c r="CY65" i="18"/>
  <c r="CY66" i="18"/>
  <c r="CY67" i="18"/>
  <c r="CY68" i="18"/>
  <c r="CY69" i="18"/>
  <c r="CY70" i="18"/>
  <c r="CY71" i="18"/>
  <c r="CY72" i="18"/>
  <c r="CY73" i="18"/>
  <c r="CY74" i="18"/>
  <c r="CY75" i="18"/>
  <c r="CY76" i="18"/>
  <c r="CY77" i="18"/>
  <c r="CY78" i="18"/>
  <c r="CY79" i="18"/>
  <c r="CY80" i="18"/>
  <c r="CY81" i="18"/>
  <c r="CY82" i="18"/>
  <c r="CY83" i="18"/>
  <c r="CY84" i="18"/>
  <c r="CY85" i="18"/>
  <c r="CY86" i="18"/>
  <c r="CY87" i="18"/>
  <c r="CY88" i="18"/>
  <c r="CY89" i="18"/>
  <c r="CY90" i="18"/>
  <c r="CY91" i="18"/>
  <c r="CY92" i="18"/>
  <c r="CY93" i="18"/>
  <c r="CY94" i="18"/>
  <c r="CY95" i="18"/>
  <c r="CY96" i="18"/>
  <c r="CY97" i="18"/>
  <c r="CY98" i="18"/>
  <c r="CY99" i="18"/>
  <c r="CY100" i="18"/>
  <c r="CY101" i="18"/>
  <c r="CY102" i="18"/>
  <c r="CY103" i="18"/>
  <c r="CY104" i="18"/>
  <c r="CY105" i="18"/>
  <c r="CY106" i="18"/>
  <c r="CY7" i="18"/>
  <c r="CX7" i="18"/>
  <c r="CV7" i="18"/>
  <c r="CS8" i="18"/>
  <c r="CS9" i="18"/>
  <c r="CS10" i="18"/>
  <c r="CS11" i="18"/>
  <c r="CS12" i="18"/>
  <c r="CS13" i="18"/>
  <c r="CS14" i="18"/>
  <c r="CS15" i="18"/>
  <c r="CS16" i="18"/>
  <c r="CS17" i="18"/>
  <c r="CS18" i="18"/>
  <c r="CS19" i="18"/>
  <c r="CS20" i="18"/>
  <c r="CS21" i="18"/>
  <c r="CS22" i="18"/>
  <c r="CS23" i="18"/>
  <c r="CS24" i="18"/>
  <c r="CS25" i="18"/>
  <c r="CS26" i="18"/>
  <c r="CS27" i="18"/>
  <c r="CS28" i="18"/>
  <c r="CS29" i="18"/>
  <c r="CS30" i="18"/>
  <c r="CS31" i="18"/>
  <c r="CS32" i="18"/>
  <c r="CS33" i="18"/>
  <c r="CS34" i="18"/>
  <c r="CS35" i="18"/>
  <c r="CS36" i="18"/>
  <c r="CS37" i="18"/>
  <c r="CS38" i="18"/>
  <c r="CS39" i="18"/>
  <c r="CS40" i="18"/>
  <c r="CS41" i="18"/>
  <c r="CS42" i="18"/>
  <c r="CS43" i="18"/>
  <c r="CS44" i="18"/>
  <c r="CS45" i="18"/>
  <c r="CS46" i="18"/>
  <c r="CS47" i="18"/>
  <c r="CS48" i="18"/>
  <c r="CS49" i="18"/>
  <c r="CS50" i="18"/>
  <c r="CS51" i="18"/>
  <c r="CS52" i="18"/>
  <c r="CS53" i="18"/>
  <c r="CS54" i="18"/>
  <c r="CS55" i="18"/>
  <c r="CS56" i="18"/>
  <c r="CS57" i="18"/>
  <c r="CS58" i="18"/>
  <c r="CS59" i="18"/>
  <c r="CS60" i="18"/>
  <c r="CS61" i="18"/>
  <c r="CS62" i="18"/>
  <c r="CS63" i="18"/>
  <c r="CS64" i="18"/>
  <c r="CS65" i="18"/>
  <c r="CS66" i="18"/>
  <c r="CS67" i="18"/>
  <c r="CS68" i="18"/>
  <c r="CS69" i="18"/>
  <c r="CS70" i="18"/>
  <c r="CS71" i="18"/>
  <c r="CS72" i="18"/>
  <c r="CS73" i="18"/>
  <c r="CS74" i="18"/>
  <c r="CS75" i="18"/>
  <c r="CS76" i="18"/>
  <c r="CS77" i="18"/>
  <c r="CS78" i="18"/>
  <c r="CS79" i="18"/>
  <c r="CS80" i="18"/>
  <c r="CS81" i="18"/>
  <c r="CS82" i="18"/>
  <c r="CS83" i="18"/>
  <c r="CS84" i="18"/>
  <c r="CS85" i="18"/>
  <c r="CS86" i="18"/>
  <c r="CS87" i="18"/>
  <c r="CS88" i="18"/>
  <c r="CS89" i="18"/>
  <c r="CS90" i="18"/>
  <c r="CS91" i="18"/>
  <c r="CS92" i="18"/>
  <c r="CS93" i="18"/>
  <c r="CS94" i="18"/>
  <c r="CS95" i="18"/>
  <c r="CS96" i="18"/>
  <c r="CS97" i="18"/>
  <c r="CS98" i="18"/>
  <c r="CS99" i="18"/>
  <c r="CS100" i="18"/>
  <c r="CS101" i="18"/>
  <c r="CS102" i="18"/>
  <c r="CS103" i="18"/>
  <c r="CS104" i="18"/>
  <c r="CS105" i="18"/>
  <c r="CS106" i="18"/>
  <c r="CS107" i="18"/>
  <c r="CR8" i="18"/>
  <c r="CR9" i="18"/>
  <c r="CR10" i="18"/>
  <c r="CR11" i="18"/>
  <c r="CR12" i="18"/>
  <c r="CR13" i="18"/>
  <c r="CR14" i="18"/>
  <c r="CR15" i="18"/>
  <c r="CR16" i="18"/>
  <c r="CR17" i="18"/>
  <c r="CR18" i="18"/>
  <c r="CR19" i="18"/>
  <c r="CR20" i="18"/>
  <c r="CR21" i="18"/>
  <c r="CR22" i="18"/>
  <c r="CR23" i="18"/>
  <c r="CR24" i="18"/>
  <c r="CR25" i="18"/>
  <c r="CR26" i="18"/>
  <c r="CR27" i="18"/>
  <c r="CR28" i="18"/>
  <c r="CR29" i="18"/>
  <c r="CR30" i="18"/>
  <c r="CR31" i="18"/>
  <c r="CR32" i="18"/>
  <c r="CR33" i="18"/>
  <c r="CR34" i="18"/>
  <c r="CR35" i="18"/>
  <c r="CR36" i="18"/>
  <c r="CR37" i="18"/>
  <c r="CR38" i="18"/>
  <c r="CR39" i="18"/>
  <c r="CR40" i="18"/>
  <c r="CR41" i="18"/>
  <c r="CR42" i="18"/>
  <c r="CR43" i="18"/>
  <c r="CR44" i="18"/>
  <c r="CR45" i="18"/>
  <c r="CR46" i="18"/>
  <c r="CR47" i="18"/>
  <c r="CR48" i="18"/>
  <c r="CR49" i="18"/>
  <c r="CR50" i="18"/>
  <c r="CR51" i="18"/>
  <c r="CR52" i="18"/>
  <c r="CR53" i="18"/>
  <c r="CR54" i="18"/>
  <c r="CR55" i="18"/>
  <c r="CR56" i="18"/>
  <c r="CR57" i="18"/>
  <c r="CR58" i="18"/>
  <c r="CR59" i="18"/>
  <c r="CR60" i="18"/>
  <c r="CR61" i="18"/>
  <c r="CR62" i="18"/>
  <c r="CR63" i="18"/>
  <c r="CR64" i="18"/>
  <c r="CR65" i="18"/>
  <c r="CR66" i="18"/>
  <c r="CR67" i="18"/>
  <c r="CR68" i="18"/>
  <c r="CR69" i="18"/>
  <c r="CR70" i="18"/>
  <c r="CR71" i="18"/>
  <c r="CR72" i="18"/>
  <c r="CR73" i="18"/>
  <c r="CR74" i="18"/>
  <c r="CR75" i="18"/>
  <c r="CR76" i="18"/>
  <c r="CR77" i="18"/>
  <c r="CR78" i="18"/>
  <c r="CR79" i="18"/>
  <c r="CR80" i="18"/>
  <c r="CR81" i="18"/>
  <c r="CR82" i="18"/>
  <c r="CR83" i="18"/>
  <c r="CR84" i="18"/>
  <c r="CR85" i="18"/>
  <c r="CR86" i="18"/>
  <c r="CR87" i="18"/>
  <c r="CR88" i="18"/>
  <c r="CR89" i="18"/>
  <c r="CR90" i="18"/>
  <c r="CR91" i="18"/>
  <c r="CR92" i="18"/>
  <c r="CR93" i="18"/>
  <c r="CR94" i="18"/>
  <c r="CR95" i="18"/>
  <c r="CR96" i="18"/>
  <c r="CR97" i="18"/>
  <c r="CR98" i="18"/>
  <c r="CR99" i="18"/>
  <c r="CR100" i="18"/>
  <c r="CR101" i="18"/>
  <c r="CR102" i="18"/>
  <c r="CR103" i="18"/>
  <c r="CR104" i="18"/>
  <c r="CR105" i="18"/>
  <c r="CR106" i="18"/>
  <c r="CR107" i="18"/>
  <c r="CT7" i="18"/>
  <c r="CS7" i="18"/>
  <c r="CR7" i="18"/>
  <c r="CU7" i="18"/>
  <c r="CP8" i="18"/>
  <c r="CP9" i="18"/>
  <c r="CP10" i="18"/>
  <c r="CP11" i="18"/>
  <c r="CP12" i="18"/>
  <c r="CP13" i="18"/>
  <c r="CP14" i="18"/>
  <c r="CP15" i="18"/>
  <c r="CP16" i="18"/>
  <c r="CP17" i="18"/>
  <c r="CP18" i="18"/>
  <c r="CP19" i="18"/>
  <c r="CP20" i="18"/>
  <c r="CP21" i="18"/>
  <c r="CP22" i="18"/>
  <c r="CP23" i="18"/>
  <c r="CP24" i="18"/>
  <c r="CP25" i="18"/>
  <c r="CP26" i="18"/>
  <c r="CP27" i="18"/>
  <c r="CP28" i="18"/>
  <c r="CP29" i="18"/>
  <c r="CP30" i="18"/>
  <c r="CP31" i="18"/>
  <c r="CP32" i="18"/>
  <c r="CP33" i="18"/>
  <c r="CP34" i="18"/>
  <c r="CP35" i="18"/>
  <c r="CP36" i="18"/>
  <c r="CP37" i="18"/>
  <c r="CP38" i="18"/>
  <c r="CP39" i="18"/>
  <c r="CP40" i="18"/>
  <c r="CP41" i="18"/>
  <c r="CP42" i="18"/>
  <c r="CP43" i="18"/>
  <c r="CP44" i="18"/>
  <c r="CP45" i="18"/>
  <c r="CP46" i="18"/>
  <c r="CP47" i="18"/>
  <c r="CP48" i="18"/>
  <c r="CP49" i="18"/>
  <c r="CP50" i="18"/>
  <c r="CP51" i="18"/>
  <c r="CP52" i="18"/>
  <c r="CP53" i="18"/>
  <c r="CP54" i="18"/>
  <c r="CP55" i="18"/>
  <c r="CP56" i="18"/>
  <c r="CP57" i="18"/>
  <c r="CP58" i="18"/>
  <c r="CP59" i="18"/>
  <c r="CP60" i="18"/>
  <c r="CP61" i="18"/>
  <c r="CP62" i="18"/>
  <c r="CP63" i="18"/>
  <c r="CP64" i="18"/>
  <c r="CP65" i="18"/>
  <c r="CP66" i="18"/>
  <c r="CP67" i="18"/>
  <c r="CP68" i="18"/>
  <c r="CP69" i="18"/>
  <c r="CP70" i="18"/>
  <c r="CP71" i="18"/>
  <c r="CP72" i="18"/>
  <c r="CP73" i="18"/>
  <c r="CP74" i="18"/>
  <c r="CP75" i="18"/>
  <c r="CP76" i="18"/>
  <c r="CP77" i="18"/>
  <c r="CP78" i="18"/>
  <c r="CP79" i="18"/>
  <c r="CP80" i="18"/>
  <c r="CP81" i="18"/>
  <c r="CP82" i="18"/>
  <c r="CP83" i="18"/>
  <c r="CP84" i="18"/>
  <c r="CP85" i="18"/>
  <c r="CP86" i="18"/>
  <c r="CP87" i="18"/>
  <c r="CP88" i="18"/>
  <c r="CP89" i="18"/>
  <c r="CP90" i="18"/>
  <c r="CP91" i="18"/>
  <c r="CP92" i="18"/>
  <c r="CP93" i="18"/>
  <c r="CP94" i="18"/>
  <c r="CP95" i="18"/>
  <c r="CP96" i="18"/>
  <c r="CP97" i="18"/>
  <c r="CP98" i="18"/>
  <c r="CP99" i="18"/>
  <c r="CP100" i="18"/>
  <c r="CP101" i="18"/>
  <c r="CP102" i="18"/>
  <c r="CP103" i="18"/>
  <c r="CP104" i="18"/>
  <c r="CP105" i="18"/>
  <c r="CP106" i="18"/>
  <c r="CP107" i="18"/>
  <c r="CO8" i="18"/>
  <c r="CO9" i="18"/>
  <c r="CO10" i="18"/>
  <c r="CO11" i="18"/>
  <c r="CO12" i="18"/>
  <c r="CO13" i="18"/>
  <c r="CO14" i="18"/>
  <c r="CO15" i="18"/>
  <c r="CO16" i="18"/>
  <c r="CO17" i="18"/>
  <c r="CO18" i="18"/>
  <c r="CO19" i="18"/>
  <c r="CO20" i="18"/>
  <c r="CO21" i="18"/>
  <c r="CO22" i="18"/>
  <c r="CO23" i="18"/>
  <c r="CO24" i="18"/>
  <c r="CO25" i="18"/>
  <c r="CO26" i="18"/>
  <c r="CO27" i="18"/>
  <c r="CO28" i="18"/>
  <c r="CO29" i="18"/>
  <c r="CO30" i="18"/>
  <c r="CO31" i="18"/>
  <c r="CO32" i="18"/>
  <c r="CO33" i="18"/>
  <c r="CO34" i="18"/>
  <c r="CO35" i="18"/>
  <c r="CO36" i="18"/>
  <c r="CO37" i="18"/>
  <c r="CO38" i="18"/>
  <c r="CO39" i="18"/>
  <c r="CO40" i="18"/>
  <c r="CO41" i="18"/>
  <c r="CO42" i="18"/>
  <c r="CO43" i="18"/>
  <c r="CO44" i="18"/>
  <c r="CO45" i="18"/>
  <c r="CO46" i="18"/>
  <c r="CO47" i="18"/>
  <c r="CO48" i="18"/>
  <c r="CO49" i="18"/>
  <c r="CO50" i="18"/>
  <c r="CO51" i="18"/>
  <c r="CO52" i="18"/>
  <c r="CO53" i="18"/>
  <c r="CO54" i="18"/>
  <c r="CO55" i="18"/>
  <c r="CO56" i="18"/>
  <c r="CO57" i="18"/>
  <c r="CO58" i="18"/>
  <c r="CO59" i="18"/>
  <c r="CO60" i="18"/>
  <c r="CO61" i="18"/>
  <c r="CO62" i="18"/>
  <c r="CO63" i="18"/>
  <c r="CO64" i="18"/>
  <c r="CO65" i="18"/>
  <c r="CO66" i="18"/>
  <c r="CO67" i="18"/>
  <c r="CO68" i="18"/>
  <c r="CO69" i="18"/>
  <c r="CO70" i="18"/>
  <c r="CO71" i="18"/>
  <c r="CO72" i="18"/>
  <c r="CO73" i="18"/>
  <c r="CO74" i="18"/>
  <c r="CO75" i="18"/>
  <c r="CO76" i="18"/>
  <c r="CO77" i="18"/>
  <c r="CO78" i="18"/>
  <c r="CO79" i="18"/>
  <c r="CO80" i="18"/>
  <c r="CO81" i="18"/>
  <c r="CO82" i="18"/>
  <c r="CO83" i="18"/>
  <c r="CO84" i="18"/>
  <c r="CO85" i="18"/>
  <c r="CO86" i="18"/>
  <c r="CO87" i="18"/>
  <c r="CO88" i="18"/>
  <c r="CO89" i="18"/>
  <c r="CO90" i="18"/>
  <c r="CO91" i="18"/>
  <c r="CO92" i="18"/>
  <c r="CO93" i="18"/>
  <c r="CO94" i="18"/>
  <c r="CO95" i="18"/>
  <c r="CO96" i="18"/>
  <c r="CO97" i="18"/>
  <c r="CO98" i="18"/>
  <c r="CO99" i="18"/>
  <c r="CO100" i="18"/>
  <c r="CO101" i="18"/>
  <c r="CO102" i="18"/>
  <c r="CO103" i="18"/>
  <c r="CO104" i="18"/>
  <c r="CO105" i="18"/>
  <c r="CO106" i="18"/>
  <c r="CO107" i="18"/>
  <c r="CN8" i="18"/>
  <c r="CN9" i="18"/>
  <c r="CN10" i="18"/>
  <c r="CN11" i="18"/>
  <c r="CN12" i="18"/>
  <c r="CN13" i="18"/>
  <c r="CN14" i="18"/>
  <c r="CN15" i="18"/>
  <c r="CN16" i="18"/>
  <c r="CN17" i="18"/>
  <c r="CN18" i="18"/>
  <c r="CN19" i="18"/>
  <c r="CN20" i="18"/>
  <c r="CN21" i="18"/>
  <c r="CN22" i="18"/>
  <c r="CN23" i="18"/>
  <c r="CN24" i="18"/>
  <c r="CN25" i="18"/>
  <c r="CN26" i="18"/>
  <c r="CN27" i="18"/>
  <c r="CN28" i="18"/>
  <c r="CN29" i="18"/>
  <c r="CN30" i="18"/>
  <c r="CN31" i="18"/>
  <c r="CN32" i="18"/>
  <c r="CN33" i="18"/>
  <c r="CN34" i="18"/>
  <c r="CN35" i="18"/>
  <c r="CN36" i="18"/>
  <c r="CN37" i="18"/>
  <c r="CN38" i="18"/>
  <c r="CN39" i="18"/>
  <c r="CN40" i="18"/>
  <c r="CN41" i="18"/>
  <c r="CN42" i="18"/>
  <c r="CN43" i="18"/>
  <c r="CN44" i="18"/>
  <c r="CN45" i="18"/>
  <c r="CN46" i="18"/>
  <c r="CN47" i="18"/>
  <c r="CN48" i="18"/>
  <c r="CN49" i="18"/>
  <c r="CN50" i="18"/>
  <c r="CN51" i="18"/>
  <c r="CN52" i="18"/>
  <c r="CN53" i="18"/>
  <c r="CN54" i="18"/>
  <c r="CN55" i="18"/>
  <c r="CN56" i="18"/>
  <c r="CN57" i="18"/>
  <c r="CN58" i="18"/>
  <c r="CN59" i="18"/>
  <c r="CN60" i="18"/>
  <c r="CN61" i="18"/>
  <c r="CN62" i="18"/>
  <c r="CN63" i="18"/>
  <c r="CN64" i="18"/>
  <c r="CN65" i="18"/>
  <c r="CN66" i="18"/>
  <c r="CN67" i="18"/>
  <c r="CN68" i="18"/>
  <c r="CN69" i="18"/>
  <c r="CN70" i="18"/>
  <c r="CN71" i="18"/>
  <c r="CN72" i="18"/>
  <c r="CN73" i="18"/>
  <c r="CN74" i="18"/>
  <c r="CN75" i="18"/>
  <c r="CN76" i="18"/>
  <c r="CN77" i="18"/>
  <c r="CN78" i="18"/>
  <c r="CN79" i="18"/>
  <c r="CN80" i="18"/>
  <c r="CN81" i="18"/>
  <c r="CN82" i="18"/>
  <c r="CN83" i="18"/>
  <c r="CN84" i="18"/>
  <c r="CN85" i="18"/>
  <c r="CN86" i="18"/>
  <c r="CN87" i="18"/>
  <c r="CN88" i="18"/>
  <c r="CN89" i="18"/>
  <c r="CN90" i="18"/>
  <c r="CN91" i="18"/>
  <c r="CN92" i="18"/>
  <c r="CN93" i="18"/>
  <c r="CN94" i="18"/>
  <c r="CN95" i="18"/>
  <c r="CN96" i="18"/>
  <c r="CN97" i="18"/>
  <c r="CN98" i="18"/>
  <c r="CN99" i="18"/>
  <c r="CN100" i="18"/>
  <c r="CN101" i="18"/>
  <c r="CN102" i="18"/>
  <c r="CN103" i="18"/>
  <c r="CN104" i="18"/>
  <c r="CN105" i="18"/>
  <c r="CN106" i="18"/>
  <c r="CN107" i="18"/>
  <c r="CM8" i="18"/>
  <c r="CM9" i="18"/>
  <c r="CM10" i="18"/>
  <c r="CM11" i="18"/>
  <c r="CM12" i="18"/>
  <c r="CM13" i="18"/>
  <c r="CM14" i="18"/>
  <c r="CM15" i="18"/>
  <c r="CM16" i="18"/>
  <c r="CM17" i="18"/>
  <c r="CM18" i="18"/>
  <c r="CM19" i="18"/>
  <c r="CM20" i="18"/>
  <c r="CM21" i="18"/>
  <c r="CM22" i="18"/>
  <c r="CM23" i="18"/>
  <c r="CM24" i="18"/>
  <c r="CM25" i="18"/>
  <c r="CM26" i="18"/>
  <c r="CM27" i="18"/>
  <c r="CM28" i="18"/>
  <c r="CM29" i="18"/>
  <c r="CM30" i="18"/>
  <c r="CM31" i="18"/>
  <c r="CM32" i="18"/>
  <c r="CM33" i="18"/>
  <c r="CM34" i="18"/>
  <c r="CM35" i="18"/>
  <c r="CM36" i="18"/>
  <c r="CM37" i="18"/>
  <c r="CM38" i="18"/>
  <c r="CM39" i="18"/>
  <c r="CM40" i="18"/>
  <c r="CM41" i="18"/>
  <c r="CM42" i="18"/>
  <c r="CM43" i="18"/>
  <c r="CM44" i="18"/>
  <c r="CM45" i="18"/>
  <c r="CM46" i="18"/>
  <c r="CM47" i="18"/>
  <c r="CM48" i="18"/>
  <c r="CM49" i="18"/>
  <c r="CM50" i="18"/>
  <c r="CM51" i="18"/>
  <c r="CM52" i="18"/>
  <c r="CM53" i="18"/>
  <c r="CM54" i="18"/>
  <c r="CM55" i="18"/>
  <c r="CM56" i="18"/>
  <c r="CM57" i="18"/>
  <c r="CM58" i="18"/>
  <c r="CM59" i="18"/>
  <c r="CM60" i="18"/>
  <c r="CM61" i="18"/>
  <c r="CM62" i="18"/>
  <c r="CM63" i="18"/>
  <c r="CM64" i="18"/>
  <c r="CM65" i="18"/>
  <c r="CM66" i="18"/>
  <c r="CM67" i="18"/>
  <c r="CM68" i="18"/>
  <c r="CM69" i="18"/>
  <c r="CM70" i="18"/>
  <c r="CM71" i="18"/>
  <c r="CM72" i="18"/>
  <c r="CM73" i="18"/>
  <c r="CM74" i="18"/>
  <c r="CM75" i="18"/>
  <c r="CM76" i="18"/>
  <c r="CM77" i="18"/>
  <c r="CM78" i="18"/>
  <c r="CM79" i="18"/>
  <c r="CM80" i="18"/>
  <c r="CM81" i="18"/>
  <c r="CM82" i="18"/>
  <c r="CM83" i="18"/>
  <c r="CM84" i="18"/>
  <c r="CM85" i="18"/>
  <c r="CM86" i="18"/>
  <c r="CM87" i="18"/>
  <c r="CM88" i="18"/>
  <c r="CM89" i="18"/>
  <c r="CM90" i="18"/>
  <c r="CM91" i="18"/>
  <c r="CM92" i="18"/>
  <c r="CM93" i="18"/>
  <c r="CM94" i="18"/>
  <c r="CM95" i="18"/>
  <c r="CM96" i="18"/>
  <c r="CM97" i="18"/>
  <c r="CM98" i="18"/>
  <c r="CM99" i="18"/>
  <c r="CM100" i="18"/>
  <c r="CM101" i="18"/>
  <c r="CM102" i="18"/>
  <c r="CM103" i="18"/>
  <c r="CM104" i="18"/>
  <c r="CM105" i="18"/>
  <c r="CM106" i="18"/>
  <c r="CM107" i="18"/>
  <c r="CK8" i="18"/>
  <c r="CK9" i="18"/>
  <c r="CK10" i="18"/>
  <c r="CK11" i="18"/>
  <c r="CK12" i="18"/>
  <c r="CK13" i="18"/>
  <c r="CK14" i="18"/>
  <c r="CK15" i="18"/>
  <c r="CK16" i="18"/>
  <c r="CK17" i="18"/>
  <c r="CK18" i="18"/>
  <c r="CK19" i="18"/>
  <c r="CK20" i="18"/>
  <c r="CK21" i="18"/>
  <c r="CK22" i="18"/>
  <c r="CK23" i="18"/>
  <c r="CK24" i="18"/>
  <c r="CK25" i="18"/>
  <c r="CK26" i="18"/>
  <c r="CK27" i="18"/>
  <c r="CK28" i="18"/>
  <c r="CK29" i="18"/>
  <c r="CK30" i="18"/>
  <c r="CK31" i="18"/>
  <c r="CK32" i="18"/>
  <c r="CK33" i="18"/>
  <c r="CK34" i="18"/>
  <c r="CK35" i="18"/>
  <c r="CK36" i="18"/>
  <c r="CK37" i="18"/>
  <c r="CK38" i="18"/>
  <c r="CK39" i="18"/>
  <c r="CK40" i="18"/>
  <c r="CK41" i="18"/>
  <c r="CK42" i="18"/>
  <c r="CK43" i="18"/>
  <c r="CK44" i="18"/>
  <c r="CK45" i="18"/>
  <c r="CK46" i="18"/>
  <c r="CK47" i="18"/>
  <c r="CK48" i="18"/>
  <c r="CK49" i="18"/>
  <c r="CK50" i="18"/>
  <c r="CK51" i="18"/>
  <c r="CK52" i="18"/>
  <c r="CK53" i="18"/>
  <c r="CK54" i="18"/>
  <c r="CK55" i="18"/>
  <c r="CK56" i="18"/>
  <c r="CK57" i="18"/>
  <c r="CK58" i="18"/>
  <c r="CK59" i="18"/>
  <c r="CK60" i="18"/>
  <c r="CK61" i="18"/>
  <c r="CK62" i="18"/>
  <c r="CK63" i="18"/>
  <c r="CK64" i="18"/>
  <c r="CK65" i="18"/>
  <c r="CK66" i="18"/>
  <c r="CK67" i="18"/>
  <c r="CK68" i="18"/>
  <c r="CK69" i="18"/>
  <c r="CK70" i="18"/>
  <c r="CK71" i="18"/>
  <c r="CK72" i="18"/>
  <c r="CK73" i="18"/>
  <c r="CK74" i="18"/>
  <c r="CK75" i="18"/>
  <c r="CK76" i="18"/>
  <c r="CK77" i="18"/>
  <c r="CK78" i="18"/>
  <c r="CK79" i="18"/>
  <c r="CK80" i="18"/>
  <c r="CK81" i="18"/>
  <c r="CK82" i="18"/>
  <c r="CK83" i="18"/>
  <c r="CK84" i="18"/>
  <c r="CK85" i="18"/>
  <c r="CK86" i="18"/>
  <c r="CK87" i="18"/>
  <c r="CK88" i="18"/>
  <c r="CK89" i="18"/>
  <c r="CK90" i="18"/>
  <c r="CK91" i="18"/>
  <c r="CK92" i="18"/>
  <c r="CK93" i="18"/>
  <c r="CK94" i="18"/>
  <c r="CK95" i="18"/>
  <c r="CK96" i="18"/>
  <c r="CK97" i="18"/>
  <c r="CK98" i="18"/>
  <c r="CK99" i="18"/>
  <c r="CK100" i="18"/>
  <c r="CK101" i="18"/>
  <c r="CK102" i="18"/>
  <c r="CK103" i="18"/>
  <c r="CK104" i="18"/>
  <c r="CK105" i="18"/>
  <c r="CK106" i="18"/>
  <c r="CK107" i="18"/>
  <c r="CP7" i="18"/>
  <c r="CO7" i="18"/>
  <c r="CN7" i="18"/>
  <c r="CM7" i="18"/>
  <c r="CK7" i="18"/>
  <c r="CQ8" i="18"/>
  <c r="CQ9" i="18"/>
  <c r="CQ10" i="18"/>
  <c r="CQ11" i="18"/>
  <c r="CQ12" i="18"/>
  <c r="CQ13" i="18"/>
  <c r="CQ14" i="18"/>
  <c r="CQ15" i="18"/>
  <c r="CQ16" i="18"/>
  <c r="CQ17" i="18"/>
  <c r="CQ18" i="18"/>
  <c r="CQ19" i="18"/>
  <c r="CQ20" i="18"/>
  <c r="CQ21" i="18"/>
  <c r="CQ22" i="18"/>
  <c r="CQ23" i="18"/>
  <c r="CQ24" i="18"/>
  <c r="CQ25" i="18"/>
  <c r="CQ26" i="18"/>
  <c r="CQ27" i="18"/>
  <c r="CQ28" i="18"/>
  <c r="CQ29" i="18"/>
  <c r="CQ30" i="18"/>
  <c r="CQ31" i="18"/>
  <c r="CQ32" i="18"/>
  <c r="CQ33" i="18"/>
  <c r="CQ34" i="18"/>
  <c r="CQ35" i="18"/>
  <c r="CQ36" i="18"/>
  <c r="CQ37" i="18"/>
  <c r="CQ38" i="18"/>
  <c r="CQ39" i="18"/>
  <c r="CQ40" i="18"/>
  <c r="CQ41" i="18"/>
  <c r="CQ42" i="18"/>
  <c r="CQ43" i="18"/>
  <c r="CQ44" i="18"/>
  <c r="CQ45" i="18"/>
  <c r="CQ46" i="18"/>
  <c r="CQ47" i="18"/>
  <c r="CQ48" i="18"/>
  <c r="CQ49" i="18"/>
  <c r="CQ50" i="18"/>
  <c r="CQ51" i="18"/>
  <c r="CQ52" i="18"/>
  <c r="CQ53" i="18"/>
  <c r="CQ54" i="18"/>
  <c r="CQ55" i="18"/>
  <c r="CQ56" i="18"/>
  <c r="CQ57" i="18"/>
  <c r="CQ58" i="18"/>
  <c r="CQ59" i="18"/>
  <c r="CQ60" i="18"/>
  <c r="CQ61" i="18"/>
  <c r="CQ62" i="18"/>
  <c r="CQ63" i="18"/>
  <c r="CQ64" i="18"/>
  <c r="CQ65" i="18"/>
  <c r="CQ66" i="18"/>
  <c r="CQ67" i="18"/>
  <c r="CQ68" i="18"/>
  <c r="CQ69" i="18"/>
  <c r="CQ70" i="18"/>
  <c r="CQ71" i="18"/>
  <c r="CQ72" i="18"/>
  <c r="CQ73" i="18"/>
  <c r="CQ74" i="18"/>
  <c r="CQ75" i="18"/>
  <c r="CQ76" i="18"/>
  <c r="CQ77" i="18"/>
  <c r="CQ78" i="18"/>
  <c r="CQ79" i="18"/>
  <c r="CQ80" i="18"/>
  <c r="CQ81" i="18"/>
  <c r="CQ82" i="18"/>
  <c r="CQ83" i="18"/>
  <c r="CQ84" i="18"/>
  <c r="CQ85" i="18"/>
  <c r="CQ86" i="18"/>
  <c r="CQ87" i="18"/>
  <c r="CQ88" i="18"/>
  <c r="CQ89" i="18"/>
  <c r="CQ90" i="18"/>
  <c r="CQ91" i="18"/>
  <c r="CQ92" i="18"/>
  <c r="CQ93" i="18"/>
  <c r="CQ94" i="18"/>
  <c r="CQ95" i="18"/>
  <c r="CQ96" i="18"/>
  <c r="CQ97" i="18"/>
  <c r="CQ98" i="18"/>
  <c r="CQ99" i="18"/>
  <c r="CQ100" i="18"/>
  <c r="CQ101" i="18"/>
  <c r="CQ102" i="18"/>
  <c r="CQ103" i="18"/>
  <c r="CQ104" i="18"/>
  <c r="CQ105" i="18"/>
  <c r="CQ106" i="18"/>
  <c r="CQ107" i="18"/>
  <c r="CQ108" i="18"/>
  <c r="CL8" i="18"/>
  <c r="CL9" i="18"/>
  <c r="CL10" i="18"/>
  <c r="CL11" i="18"/>
  <c r="CL12" i="18"/>
  <c r="CL13" i="18"/>
  <c r="CL14" i="18"/>
  <c r="CL15" i="18"/>
  <c r="CL16" i="18"/>
  <c r="CL17" i="18"/>
  <c r="CL18" i="18"/>
  <c r="CL19" i="18"/>
  <c r="CL20" i="18"/>
  <c r="CL21" i="18"/>
  <c r="CL22" i="18"/>
  <c r="CL23" i="18"/>
  <c r="CL24" i="18"/>
  <c r="CL25" i="18"/>
  <c r="CL26" i="18"/>
  <c r="CL27" i="18"/>
  <c r="CL28" i="18"/>
  <c r="CL29" i="18"/>
  <c r="CL30" i="18"/>
  <c r="CL31" i="18"/>
  <c r="CL32" i="18"/>
  <c r="CL33" i="18"/>
  <c r="CL34" i="18"/>
  <c r="CL35" i="18"/>
  <c r="CL36" i="18"/>
  <c r="CL37" i="18"/>
  <c r="CL38" i="18"/>
  <c r="CL39" i="18"/>
  <c r="CL40" i="18"/>
  <c r="CL41" i="18"/>
  <c r="CL42" i="18"/>
  <c r="CL43" i="18"/>
  <c r="CL44" i="18"/>
  <c r="CL45" i="18"/>
  <c r="CL46" i="18"/>
  <c r="CL47" i="18"/>
  <c r="CL48" i="18"/>
  <c r="CL49" i="18"/>
  <c r="CL50" i="18"/>
  <c r="CL51" i="18"/>
  <c r="CL52" i="18"/>
  <c r="CL53" i="18"/>
  <c r="CL54" i="18"/>
  <c r="CL55" i="18"/>
  <c r="CL56" i="18"/>
  <c r="CL57" i="18"/>
  <c r="CL58" i="18"/>
  <c r="CL59" i="18"/>
  <c r="CL60" i="18"/>
  <c r="CL61" i="18"/>
  <c r="CL62" i="18"/>
  <c r="CL63" i="18"/>
  <c r="CL64" i="18"/>
  <c r="CL65" i="18"/>
  <c r="CL66" i="18"/>
  <c r="CL67" i="18"/>
  <c r="CL68" i="18"/>
  <c r="CL69" i="18"/>
  <c r="CL70" i="18"/>
  <c r="CL71" i="18"/>
  <c r="CL72" i="18"/>
  <c r="CL73" i="18"/>
  <c r="CL74" i="18"/>
  <c r="CL75" i="18"/>
  <c r="CL76" i="18"/>
  <c r="CL77" i="18"/>
  <c r="CL78" i="18"/>
  <c r="CL79" i="18"/>
  <c r="CL80" i="18"/>
  <c r="CL81" i="18"/>
  <c r="CL82" i="18"/>
  <c r="CL83" i="18"/>
  <c r="CL84" i="18"/>
  <c r="CL85" i="18"/>
  <c r="CL86" i="18"/>
  <c r="CL87" i="18"/>
  <c r="CL88" i="18"/>
  <c r="CL89" i="18"/>
  <c r="CL90" i="18"/>
  <c r="CL91" i="18"/>
  <c r="CL92" i="18"/>
  <c r="CL93" i="18"/>
  <c r="CL94" i="18"/>
  <c r="CL95" i="18"/>
  <c r="CL96" i="18"/>
  <c r="CL97" i="18"/>
  <c r="CL98" i="18"/>
  <c r="CL99" i="18"/>
  <c r="CL100" i="18"/>
  <c r="CL101" i="18"/>
  <c r="CL102" i="18"/>
  <c r="CL103" i="18"/>
  <c r="CL104" i="18"/>
  <c r="CL105" i="18"/>
  <c r="CL106" i="18"/>
  <c r="CL107" i="18"/>
  <c r="CL108" i="18"/>
  <c r="CW7" i="18"/>
  <c r="CQ7" i="18"/>
  <c r="CL7" i="18"/>
  <c r="DT108" i="18"/>
  <c r="DR108" i="18"/>
  <c r="DS108" i="18"/>
  <c r="DQ108" i="18"/>
  <c r="DO108" i="18"/>
  <c r="DP108" i="18"/>
  <c r="DP107" i="18"/>
  <c r="DQ107" i="18"/>
  <c r="DR107" i="18"/>
  <c r="DS107" i="18"/>
  <c r="DT107" i="18"/>
  <c r="DO107" i="18"/>
  <c r="DT109" i="18"/>
  <c r="DT110" i="18"/>
  <c r="DT111" i="18"/>
  <c r="DT112" i="18"/>
  <c r="DT113" i="18"/>
  <c r="DT114" i="18"/>
  <c r="DT115" i="18"/>
  <c r="DT116" i="18"/>
  <c r="DR109" i="18"/>
  <c r="DR110" i="18"/>
  <c r="DR111" i="18"/>
  <c r="DR112" i="18"/>
  <c r="DR113" i="18"/>
  <c r="DR114" i="18"/>
  <c r="DR115" i="18"/>
  <c r="DR116" i="18"/>
  <c r="DS116" i="18"/>
  <c r="DQ109" i="18"/>
  <c r="DQ110" i="18"/>
  <c r="DQ111" i="18"/>
  <c r="DQ112" i="18"/>
  <c r="DQ113" i="18"/>
  <c r="DQ114" i="18"/>
  <c r="DQ115" i="18"/>
  <c r="DQ116" i="18"/>
  <c r="DO109" i="18"/>
  <c r="DO110" i="18"/>
  <c r="DO111" i="18"/>
  <c r="DO112" i="18"/>
  <c r="DO113" i="18"/>
  <c r="DO114" i="18"/>
  <c r="DO115" i="18"/>
  <c r="DO116" i="18"/>
  <c r="DP116" i="18"/>
  <c r="DP110" i="18"/>
  <c r="DS110" i="18"/>
  <c r="DP111" i="18"/>
  <c r="DS111" i="18"/>
  <c r="DP112" i="18"/>
  <c r="DS112" i="18"/>
  <c r="DP113" i="18"/>
  <c r="DS113" i="18"/>
  <c r="DP114" i="18"/>
  <c r="DS114" i="18"/>
  <c r="DP115" i="18"/>
  <c r="DS115" i="18"/>
  <c r="DS109" i="18"/>
  <c r="DP109" i="18"/>
  <c r="DO8" i="18"/>
  <c r="DQ8" i="18"/>
  <c r="DP8" i="18"/>
  <c r="DR8" i="18"/>
  <c r="DT8" i="18"/>
  <c r="DS8" i="18"/>
  <c r="DO9" i="18"/>
  <c r="DQ9" i="18"/>
  <c r="DP9" i="18"/>
  <c r="DR9" i="18"/>
  <c r="DT9" i="18"/>
  <c r="DS9" i="18"/>
  <c r="DO10" i="18"/>
  <c r="DQ10" i="18"/>
  <c r="DP10" i="18"/>
  <c r="DR10" i="18"/>
  <c r="DT10" i="18"/>
  <c r="DS10" i="18"/>
  <c r="DO11" i="18"/>
  <c r="DQ11" i="18"/>
  <c r="DP11" i="18"/>
  <c r="DR11" i="18"/>
  <c r="DT11" i="18"/>
  <c r="DS11" i="18"/>
  <c r="DO12" i="18"/>
  <c r="DQ12" i="18"/>
  <c r="DP12" i="18"/>
  <c r="DR12" i="18"/>
  <c r="DT12" i="18"/>
  <c r="DS12" i="18"/>
  <c r="DO13" i="18"/>
  <c r="DQ13" i="18"/>
  <c r="DP13" i="18"/>
  <c r="DR13" i="18"/>
  <c r="DT13" i="18"/>
  <c r="DS13" i="18"/>
  <c r="DO14" i="18"/>
  <c r="DQ14" i="18"/>
  <c r="DP14" i="18"/>
  <c r="DR14" i="18"/>
  <c r="DT14" i="18"/>
  <c r="DS14" i="18"/>
  <c r="DO15" i="18"/>
  <c r="DQ15" i="18"/>
  <c r="DP15" i="18"/>
  <c r="DR15" i="18"/>
  <c r="DT15" i="18"/>
  <c r="DS15" i="18"/>
  <c r="DO16" i="18"/>
  <c r="DQ16" i="18"/>
  <c r="DP16" i="18"/>
  <c r="DR16" i="18"/>
  <c r="DT16" i="18"/>
  <c r="DS16" i="18"/>
  <c r="DO17" i="18"/>
  <c r="DQ17" i="18"/>
  <c r="DP17" i="18"/>
  <c r="DR17" i="18"/>
  <c r="DT17" i="18"/>
  <c r="DS17" i="18"/>
  <c r="DO18" i="18"/>
  <c r="DQ18" i="18"/>
  <c r="DP18" i="18"/>
  <c r="DR18" i="18"/>
  <c r="DT18" i="18"/>
  <c r="DS18" i="18"/>
  <c r="DO19" i="18"/>
  <c r="DQ19" i="18"/>
  <c r="DP19" i="18"/>
  <c r="DR19" i="18"/>
  <c r="DT19" i="18"/>
  <c r="DS19" i="18"/>
  <c r="DO20" i="18"/>
  <c r="DQ20" i="18"/>
  <c r="DP20" i="18"/>
  <c r="DR20" i="18"/>
  <c r="DT20" i="18"/>
  <c r="DS20" i="18"/>
  <c r="DO21" i="18"/>
  <c r="DQ21" i="18"/>
  <c r="DP21" i="18"/>
  <c r="DR21" i="18"/>
  <c r="DT21" i="18"/>
  <c r="DS21" i="18"/>
  <c r="DO22" i="18"/>
  <c r="DQ22" i="18"/>
  <c r="DP22" i="18"/>
  <c r="DR22" i="18"/>
  <c r="DT22" i="18"/>
  <c r="DS22" i="18"/>
  <c r="DO23" i="18"/>
  <c r="DQ23" i="18"/>
  <c r="DP23" i="18"/>
  <c r="DR23" i="18"/>
  <c r="DT23" i="18"/>
  <c r="DS23" i="18"/>
  <c r="DO24" i="18"/>
  <c r="DQ24" i="18"/>
  <c r="DP24" i="18"/>
  <c r="DR24" i="18"/>
  <c r="DT24" i="18"/>
  <c r="DS24" i="18"/>
  <c r="DO25" i="18"/>
  <c r="DQ25" i="18"/>
  <c r="DP25" i="18"/>
  <c r="DR25" i="18"/>
  <c r="DT25" i="18"/>
  <c r="DS25" i="18"/>
  <c r="DO26" i="18"/>
  <c r="DQ26" i="18"/>
  <c r="DP26" i="18"/>
  <c r="DR26" i="18"/>
  <c r="DT26" i="18"/>
  <c r="DS26" i="18"/>
  <c r="DO27" i="18"/>
  <c r="DQ27" i="18"/>
  <c r="DP27" i="18"/>
  <c r="DR27" i="18"/>
  <c r="DT27" i="18"/>
  <c r="DS27" i="18"/>
  <c r="DO28" i="18"/>
  <c r="DQ28" i="18"/>
  <c r="DP28" i="18"/>
  <c r="DR28" i="18"/>
  <c r="DT28" i="18"/>
  <c r="DS28" i="18"/>
  <c r="DO29" i="18"/>
  <c r="DQ29" i="18"/>
  <c r="DP29" i="18"/>
  <c r="DR29" i="18"/>
  <c r="DT29" i="18"/>
  <c r="DS29" i="18"/>
  <c r="DO30" i="18"/>
  <c r="DQ30" i="18"/>
  <c r="DP30" i="18"/>
  <c r="DR30" i="18"/>
  <c r="DT30" i="18"/>
  <c r="DS30" i="18"/>
  <c r="DO31" i="18"/>
  <c r="DQ31" i="18"/>
  <c r="DP31" i="18"/>
  <c r="DR31" i="18"/>
  <c r="DT31" i="18"/>
  <c r="DS31" i="18"/>
  <c r="DO32" i="18"/>
  <c r="DQ32" i="18"/>
  <c r="DP32" i="18"/>
  <c r="DR32" i="18"/>
  <c r="DT32" i="18"/>
  <c r="DS32" i="18"/>
  <c r="DO33" i="18"/>
  <c r="DQ33" i="18"/>
  <c r="DP33" i="18"/>
  <c r="DR33" i="18"/>
  <c r="DT33" i="18"/>
  <c r="DS33" i="18"/>
  <c r="DO34" i="18"/>
  <c r="DQ34" i="18"/>
  <c r="DP34" i="18"/>
  <c r="DR34" i="18"/>
  <c r="DT34" i="18"/>
  <c r="DS34" i="18"/>
  <c r="DO35" i="18"/>
  <c r="DQ35" i="18"/>
  <c r="DP35" i="18"/>
  <c r="DR35" i="18"/>
  <c r="DT35" i="18"/>
  <c r="DS35" i="18"/>
  <c r="DO36" i="18"/>
  <c r="DQ36" i="18"/>
  <c r="DP36" i="18"/>
  <c r="DR36" i="18"/>
  <c r="DT36" i="18"/>
  <c r="DS36" i="18"/>
  <c r="DO37" i="18"/>
  <c r="DQ37" i="18"/>
  <c r="DP37" i="18"/>
  <c r="DR37" i="18"/>
  <c r="DT37" i="18"/>
  <c r="DS37" i="18"/>
  <c r="DO38" i="18"/>
  <c r="DQ38" i="18"/>
  <c r="DP38" i="18"/>
  <c r="DR38" i="18"/>
  <c r="DT38" i="18"/>
  <c r="DS38" i="18"/>
  <c r="DO39" i="18"/>
  <c r="DQ39" i="18"/>
  <c r="DP39" i="18"/>
  <c r="DR39" i="18"/>
  <c r="DT39" i="18"/>
  <c r="DS39" i="18"/>
  <c r="DO40" i="18"/>
  <c r="DQ40" i="18"/>
  <c r="DP40" i="18"/>
  <c r="DR40" i="18"/>
  <c r="DT40" i="18"/>
  <c r="DS40" i="18"/>
  <c r="DO41" i="18"/>
  <c r="DQ41" i="18"/>
  <c r="DP41" i="18"/>
  <c r="DR41" i="18"/>
  <c r="DT41" i="18"/>
  <c r="DS41" i="18"/>
  <c r="DO42" i="18"/>
  <c r="DQ42" i="18"/>
  <c r="DP42" i="18"/>
  <c r="DR42" i="18"/>
  <c r="DT42" i="18"/>
  <c r="DS42" i="18"/>
  <c r="DO43" i="18"/>
  <c r="DQ43" i="18"/>
  <c r="DP43" i="18"/>
  <c r="DR43" i="18"/>
  <c r="DT43" i="18"/>
  <c r="DS43" i="18"/>
  <c r="DO44" i="18"/>
  <c r="DQ44" i="18"/>
  <c r="DP44" i="18"/>
  <c r="DR44" i="18"/>
  <c r="DT44" i="18"/>
  <c r="DS44" i="18"/>
  <c r="DO45" i="18"/>
  <c r="DQ45" i="18"/>
  <c r="DP45" i="18"/>
  <c r="DR45" i="18"/>
  <c r="DT45" i="18"/>
  <c r="DS45" i="18"/>
  <c r="DO46" i="18"/>
  <c r="DQ46" i="18"/>
  <c r="DP46" i="18"/>
  <c r="DR46" i="18"/>
  <c r="DT46" i="18"/>
  <c r="DS46" i="18"/>
  <c r="DO47" i="18"/>
  <c r="DQ47" i="18"/>
  <c r="DP47" i="18"/>
  <c r="DR47" i="18"/>
  <c r="DT47" i="18"/>
  <c r="DS47" i="18"/>
  <c r="DO48" i="18"/>
  <c r="DQ48" i="18"/>
  <c r="DP48" i="18"/>
  <c r="DR48" i="18"/>
  <c r="DT48" i="18"/>
  <c r="DS48" i="18"/>
  <c r="DO49" i="18"/>
  <c r="DQ49" i="18"/>
  <c r="DP49" i="18"/>
  <c r="DR49" i="18"/>
  <c r="DT49" i="18"/>
  <c r="DS49" i="18"/>
  <c r="DO50" i="18"/>
  <c r="DQ50" i="18"/>
  <c r="DP50" i="18"/>
  <c r="DR50" i="18"/>
  <c r="DT50" i="18"/>
  <c r="DS50" i="18"/>
  <c r="DO51" i="18"/>
  <c r="DQ51" i="18"/>
  <c r="DP51" i="18"/>
  <c r="DR51" i="18"/>
  <c r="DT51" i="18"/>
  <c r="DS51" i="18"/>
  <c r="DO52" i="18"/>
  <c r="DQ52" i="18"/>
  <c r="DP52" i="18"/>
  <c r="DR52" i="18"/>
  <c r="DT52" i="18"/>
  <c r="DS52" i="18"/>
  <c r="DO53" i="18"/>
  <c r="DQ53" i="18"/>
  <c r="DP53" i="18"/>
  <c r="DR53" i="18"/>
  <c r="DT53" i="18"/>
  <c r="DS53" i="18"/>
  <c r="DO54" i="18"/>
  <c r="DQ54" i="18"/>
  <c r="DP54" i="18"/>
  <c r="DR54" i="18"/>
  <c r="DT54" i="18"/>
  <c r="DS54" i="18"/>
  <c r="DO55" i="18"/>
  <c r="DQ55" i="18"/>
  <c r="DP55" i="18"/>
  <c r="DR55" i="18"/>
  <c r="DT55" i="18"/>
  <c r="DS55" i="18"/>
  <c r="DO56" i="18"/>
  <c r="DQ56" i="18"/>
  <c r="DP56" i="18"/>
  <c r="DR56" i="18"/>
  <c r="DT56" i="18"/>
  <c r="DS56" i="18"/>
  <c r="DO57" i="18"/>
  <c r="DQ57" i="18"/>
  <c r="DP57" i="18"/>
  <c r="DR57" i="18"/>
  <c r="DT57" i="18"/>
  <c r="DS57" i="18"/>
  <c r="DO58" i="18"/>
  <c r="DQ58" i="18"/>
  <c r="DP58" i="18"/>
  <c r="DR58" i="18"/>
  <c r="DT58" i="18"/>
  <c r="DS58" i="18"/>
  <c r="DO59" i="18"/>
  <c r="DQ59" i="18"/>
  <c r="DP59" i="18"/>
  <c r="DR59" i="18"/>
  <c r="DT59" i="18"/>
  <c r="DS59" i="18"/>
  <c r="DO60" i="18"/>
  <c r="DQ60" i="18"/>
  <c r="DP60" i="18"/>
  <c r="DR60" i="18"/>
  <c r="DT60" i="18"/>
  <c r="DS60" i="18"/>
  <c r="DO61" i="18"/>
  <c r="DQ61" i="18"/>
  <c r="DP61" i="18"/>
  <c r="DR61" i="18"/>
  <c r="DT61" i="18"/>
  <c r="DS61" i="18"/>
  <c r="DO62" i="18"/>
  <c r="DQ62" i="18"/>
  <c r="DP62" i="18"/>
  <c r="DR62" i="18"/>
  <c r="DT62" i="18"/>
  <c r="DS62" i="18"/>
  <c r="DO63" i="18"/>
  <c r="DQ63" i="18"/>
  <c r="DP63" i="18"/>
  <c r="DR63" i="18"/>
  <c r="DT63" i="18"/>
  <c r="DS63" i="18"/>
  <c r="DO64" i="18"/>
  <c r="DQ64" i="18"/>
  <c r="DP64" i="18"/>
  <c r="DR64" i="18"/>
  <c r="DT64" i="18"/>
  <c r="DS64" i="18"/>
  <c r="DO65" i="18"/>
  <c r="DQ65" i="18"/>
  <c r="DP65" i="18"/>
  <c r="DR65" i="18"/>
  <c r="DT65" i="18"/>
  <c r="DS65" i="18"/>
  <c r="DO66" i="18"/>
  <c r="DQ66" i="18"/>
  <c r="DP66" i="18"/>
  <c r="DR66" i="18"/>
  <c r="DT66" i="18"/>
  <c r="DS66" i="18"/>
  <c r="DO67" i="18"/>
  <c r="DQ67" i="18"/>
  <c r="DP67" i="18"/>
  <c r="DR67" i="18"/>
  <c r="DT67" i="18"/>
  <c r="DS67" i="18"/>
  <c r="DO68" i="18"/>
  <c r="DQ68" i="18"/>
  <c r="DP68" i="18"/>
  <c r="DR68" i="18"/>
  <c r="DT68" i="18"/>
  <c r="DS68" i="18"/>
  <c r="DO69" i="18"/>
  <c r="DQ69" i="18"/>
  <c r="DP69" i="18"/>
  <c r="DR69" i="18"/>
  <c r="DT69" i="18"/>
  <c r="DS69" i="18"/>
  <c r="DO70" i="18"/>
  <c r="DQ70" i="18"/>
  <c r="DP70" i="18"/>
  <c r="DR70" i="18"/>
  <c r="DT70" i="18"/>
  <c r="DS70" i="18"/>
  <c r="DO71" i="18"/>
  <c r="DQ71" i="18"/>
  <c r="DP71" i="18"/>
  <c r="DR71" i="18"/>
  <c r="DT71" i="18"/>
  <c r="DS71" i="18"/>
  <c r="DO72" i="18"/>
  <c r="DQ72" i="18"/>
  <c r="DP72" i="18"/>
  <c r="DR72" i="18"/>
  <c r="DT72" i="18"/>
  <c r="DS72" i="18"/>
  <c r="DO73" i="18"/>
  <c r="DQ73" i="18"/>
  <c r="DP73" i="18"/>
  <c r="DR73" i="18"/>
  <c r="DT73" i="18"/>
  <c r="DS73" i="18"/>
  <c r="DO74" i="18"/>
  <c r="DQ74" i="18"/>
  <c r="DP74" i="18"/>
  <c r="DR74" i="18"/>
  <c r="DT74" i="18"/>
  <c r="DS74" i="18"/>
  <c r="DO75" i="18"/>
  <c r="DQ75" i="18"/>
  <c r="DP75" i="18"/>
  <c r="DR75" i="18"/>
  <c r="DT75" i="18"/>
  <c r="DS75" i="18"/>
  <c r="DO76" i="18"/>
  <c r="DQ76" i="18"/>
  <c r="DP76" i="18"/>
  <c r="DR76" i="18"/>
  <c r="DT76" i="18"/>
  <c r="DS76" i="18"/>
  <c r="DO77" i="18"/>
  <c r="DQ77" i="18"/>
  <c r="DP77" i="18"/>
  <c r="DR77" i="18"/>
  <c r="DT77" i="18"/>
  <c r="DS77" i="18"/>
  <c r="DO78" i="18"/>
  <c r="DQ78" i="18"/>
  <c r="DP78" i="18"/>
  <c r="DR78" i="18"/>
  <c r="DT78" i="18"/>
  <c r="DS78" i="18"/>
  <c r="DO79" i="18"/>
  <c r="DQ79" i="18"/>
  <c r="DP79" i="18"/>
  <c r="DR79" i="18"/>
  <c r="DT79" i="18"/>
  <c r="DS79" i="18"/>
  <c r="DO80" i="18"/>
  <c r="DQ80" i="18"/>
  <c r="DP80" i="18"/>
  <c r="DR80" i="18"/>
  <c r="DT80" i="18"/>
  <c r="DS80" i="18"/>
  <c r="DO81" i="18"/>
  <c r="DQ81" i="18"/>
  <c r="DP81" i="18"/>
  <c r="DR81" i="18"/>
  <c r="DT81" i="18"/>
  <c r="DS81" i="18"/>
  <c r="DO82" i="18"/>
  <c r="DQ82" i="18"/>
  <c r="DP82" i="18"/>
  <c r="DR82" i="18"/>
  <c r="DT82" i="18"/>
  <c r="DS82" i="18"/>
  <c r="DO83" i="18"/>
  <c r="DQ83" i="18"/>
  <c r="DP83" i="18"/>
  <c r="DR83" i="18"/>
  <c r="DT83" i="18"/>
  <c r="DS83" i="18"/>
  <c r="DO84" i="18"/>
  <c r="DQ84" i="18"/>
  <c r="DP84" i="18"/>
  <c r="DR84" i="18"/>
  <c r="DT84" i="18"/>
  <c r="DS84" i="18"/>
  <c r="DO85" i="18"/>
  <c r="DQ85" i="18"/>
  <c r="DP85" i="18"/>
  <c r="DR85" i="18"/>
  <c r="DT85" i="18"/>
  <c r="DS85" i="18"/>
  <c r="DO86" i="18"/>
  <c r="DQ86" i="18"/>
  <c r="DP86" i="18"/>
  <c r="DR86" i="18"/>
  <c r="DT86" i="18"/>
  <c r="DS86" i="18"/>
  <c r="DO87" i="18"/>
  <c r="DQ87" i="18"/>
  <c r="DP87" i="18"/>
  <c r="DR87" i="18"/>
  <c r="DT87" i="18"/>
  <c r="DS87" i="18"/>
  <c r="DO88" i="18"/>
  <c r="DQ88" i="18"/>
  <c r="DP88" i="18"/>
  <c r="DR88" i="18"/>
  <c r="DT88" i="18"/>
  <c r="DS88" i="18"/>
  <c r="DO89" i="18"/>
  <c r="DQ89" i="18"/>
  <c r="DP89" i="18"/>
  <c r="DR89" i="18"/>
  <c r="DT89" i="18"/>
  <c r="DS89" i="18"/>
  <c r="DO90" i="18"/>
  <c r="DQ90" i="18"/>
  <c r="DP90" i="18"/>
  <c r="DR90" i="18"/>
  <c r="DT90" i="18"/>
  <c r="DS90" i="18"/>
  <c r="DO91" i="18"/>
  <c r="DQ91" i="18"/>
  <c r="DP91" i="18"/>
  <c r="DR91" i="18"/>
  <c r="DT91" i="18"/>
  <c r="DS91" i="18"/>
  <c r="DO92" i="18"/>
  <c r="DQ92" i="18"/>
  <c r="DP92" i="18"/>
  <c r="DR92" i="18"/>
  <c r="DT92" i="18"/>
  <c r="DS92" i="18"/>
  <c r="DO93" i="18"/>
  <c r="DQ93" i="18"/>
  <c r="DP93" i="18"/>
  <c r="DR93" i="18"/>
  <c r="DT93" i="18"/>
  <c r="DS93" i="18"/>
  <c r="DO94" i="18"/>
  <c r="DQ94" i="18"/>
  <c r="DP94" i="18"/>
  <c r="DR94" i="18"/>
  <c r="DT94" i="18"/>
  <c r="DS94" i="18"/>
  <c r="DO95" i="18"/>
  <c r="DQ95" i="18"/>
  <c r="DP95" i="18"/>
  <c r="DR95" i="18"/>
  <c r="DT95" i="18"/>
  <c r="DS95" i="18"/>
  <c r="DO96" i="18"/>
  <c r="DQ96" i="18"/>
  <c r="DP96" i="18"/>
  <c r="DR96" i="18"/>
  <c r="DT96" i="18"/>
  <c r="DS96" i="18"/>
  <c r="DO97" i="18"/>
  <c r="DQ97" i="18"/>
  <c r="DP97" i="18"/>
  <c r="DR97" i="18"/>
  <c r="DT97" i="18"/>
  <c r="DS97" i="18"/>
  <c r="DO98" i="18"/>
  <c r="DQ98" i="18"/>
  <c r="DP98" i="18"/>
  <c r="DR98" i="18"/>
  <c r="DT98" i="18"/>
  <c r="DS98" i="18"/>
  <c r="DO99" i="18"/>
  <c r="DQ99" i="18"/>
  <c r="DP99" i="18"/>
  <c r="DR99" i="18"/>
  <c r="DT99" i="18"/>
  <c r="DS99" i="18"/>
  <c r="DO100" i="18"/>
  <c r="DQ100" i="18"/>
  <c r="DP100" i="18"/>
  <c r="DR100" i="18"/>
  <c r="DT100" i="18"/>
  <c r="DS100" i="18"/>
  <c r="DO101" i="18"/>
  <c r="DQ101" i="18"/>
  <c r="DP101" i="18"/>
  <c r="DR101" i="18"/>
  <c r="DT101" i="18"/>
  <c r="DS101" i="18"/>
  <c r="DO102" i="18"/>
  <c r="DQ102" i="18"/>
  <c r="DP102" i="18"/>
  <c r="DR102" i="18"/>
  <c r="DT102" i="18"/>
  <c r="DS102" i="18"/>
  <c r="DO103" i="18"/>
  <c r="DQ103" i="18"/>
  <c r="DP103" i="18"/>
  <c r="DR103" i="18"/>
  <c r="DT103" i="18"/>
  <c r="DS103" i="18"/>
  <c r="DO104" i="18"/>
  <c r="DQ104" i="18"/>
  <c r="DP104" i="18"/>
  <c r="DR104" i="18"/>
  <c r="DT104" i="18"/>
  <c r="DS104" i="18"/>
  <c r="DO105" i="18"/>
  <c r="DQ105" i="18"/>
  <c r="DP105" i="18"/>
  <c r="DR105" i="18"/>
  <c r="DT105" i="18"/>
  <c r="DS105" i="18"/>
  <c r="DO106" i="18"/>
  <c r="DQ106" i="18"/>
  <c r="DP106" i="18"/>
  <c r="DR106" i="18"/>
  <c r="DT106" i="18"/>
  <c r="DS106" i="18"/>
  <c r="DT7" i="18"/>
  <c r="DR7" i="18"/>
  <c r="DS7" i="18"/>
  <c r="DQ7" i="18"/>
  <c r="DO7" i="18"/>
  <c r="DP7" i="18"/>
  <c r="DN116" i="18"/>
  <c r="DN107" i="18"/>
  <c r="DN108" i="18"/>
  <c r="DL116" i="18"/>
  <c r="DL107" i="18"/>
  <c r="DL108" i="18"/>
  <c r="DM108" i="18"/>
  <c r="DK116" i="18"/>
  <c r="DK107" i="18"/>
  <c r="DK108" i="18"/>
  <c r="DI116" i="18"/>
  <c r="DI107" i="18"/>
  <c r="DI108" i="18"/>
  <c r="DJ108" i="18"/>
  <c r="DH116" i="18"/>
  <c r="DH107" i="18"/>
  <c r="DH108" i="18"/>
  <c r="DF116" i="18"/>
  <c r="DF107" i="18"/>
  <c r="DF108" i="18"/>
  <c r="DG108" i="18"/>
  <c r="DE116" i="18"/>
  <c r="DE107" i="18"/>
  <c r="DE108" i="18"/>
  <c r="DC116" i="18"/>
  <c r="DC107" i="18"/>
  <c r="DC108" i="18"/>
  <c r="DD108" i="18"/>
  <c r="DD116" i="18"/>
  <c r="DD107" i="18"/>
  <c r="DG116" i="18"/>
  <c r="DG107" i="18"/>
  <c r="DJ116" i="18"/>
  <c r="DJ107" i="18"/>
  <c r="DM116" i="18"/>
  <c r="DM107" i="18"/>
  <c r="CH33" i="16"/>
  <c r="CF33" i="16"/>
  <c r="CH32" i="16"/>
  <c r="CF32" i="16"/>
  <c r="CD32" i="16"/>
  <c r="CD33" i="16"/>
  <c r="CE32" i="16"/>
  <c r="CE33" i="16"/>
  <c r="CE6" i="16"/>
  <c r="CE27" i="16"/>
  <c r="D29" i="16"/>
  <c r="D6" i="16"/>
  <c r="D27" i="16"/>
  <c r="F29" i="16"/>
  <c r="F6" i="16"/>
  <c r="F27" i="16"/>
  <c r="H29" i="16"/>
  <c r="H6" i="16"/>
  <c r="H27" i="16"/>
  <c r="CL27" i="16"/>
  <c r="CI32" i="16"/>
  <c r="CG32" i="16"/>
  <c r="CI33" i="16"/>
  <c r="CG33" i="16"/>
  <c r="CF6" i="16"/>
  <c r="CF27" i="16"/>
  <c r="CD6" i="16"/>
  <c r="CK6" i="16"/>
  <c r="K29" i="16"/>
  <c r="K6" i="16" s="1"/>
  <c r="K27" i="16" s="1"/>
  <c r="L29" i="16"/>
  <c r="L6" i="16"/>
  <c r="L27" i="16" s="1"/>
  <c r="M29" i="16"/>
  <c r="M6" i="16" s="1"/>
  <c r="M27" i="16" s="1"/>
  <c r="N29" i="16"/>
  <c r="N6" i="16"/>
  <c r="N27" i="16" s="1"/>
  <c r="O29" i="16"/>
  <c r="O6" i="16" s="1"/>
  <c r="O27" i="16" s="1"/>
  <c r="P29" i="16"/>
  <c r="P6" i="16" s="1"/>
  <c r="P27" i="16" s="1"/>
  <c r="Q29" i="16"/>
  <c r="Q6" i="16"/>
  <c r="Q27" i="16"/>
  <c r="R29" i="16"/>
  <c r="R6" i="16"/>
  <c r="R27" i="16"/>
  <c r="S29" i="16"/>
  <c r="S6" i="16"/>
  <c r="S27" i="16"/>
  <c r="T29" i="16"/>
  <c r="T6" i="16"/>
  <c r="T27" i="16"/>
  <c r="U29" i="16"/>
  <c r="U6" i="16"/>
  <c r="U27" i="16"/>
  <c r="V29" i="16"/>
  <c r="V6" i="16"/>
  <c r="V27" i="16"/>
  <c r="W29" i="16"/>
  <c r="W6" i="16"/>
  <c r="W27" i="16"/>
  <c r="X29" i="16"/>
  <c r="X6" i="16"/>
  <c r="X27" i="16"/>
  <c r="Y29" i="16"/>
  <c r="Y6" i="16"/>
  <c r="Y27" i="16"/>
  <c r="Z29" i="16"/>
  <c r="Z6" i="16"/>
  <c r="Z27" i="16"/>
  <c r="AA29" i="16"/>
  <c r="AA6" i="16"/>
  <c r="AA27" i="16"/>
  <c r="AB29" i="16"/>
  <c r="AB6" i="16"/>
  <c r="AB27" i="16"/>
  <c r="CK8" i="16"/>
  <c r="CM8" i="16"/>
  <c r="J8" i="16"/>
  <c r="CO8" i="16"/>
  <c r="CL8" i="16"/>
  <c r="CN8" i="16"/>
  <c r="CP8" i="16"/>
  <c r="CK9" i="16"/>
  <c r="CM9" i="16"/>
  <c r="J9" i="16"/>
  <c r="CO9" i="16"/>
  <c r="CL9" i="16"/>
  <c r="CN9" i="16"/>
  <c r="CP9" i="16"/>
  <c r="CK10" i="16"/>
  <c r="CM10" i="16"/>
  <c r="J10" i="16"/>
  <c r="CO10" i="16"/>
  <c r="CL10" i="16"/>
  <c r="CN10" i="16"/>
  <c r="CP10" i="16"/>
  <c r="CK11" i="16"/>
  <c r="CM11" i="16"/>
  <c r="J11" i="16"/>
  <c r="CO11" i="16"/>
  <c r="CL11" i="16"/>
  <c r="CN11" i="16"/>
  <c r="CP11" i="16"/>
  <c r="CK12" i="16"/>
  <c r="CM12" i="16"/>
  <c r="J12" i="16"/>
  <c r="CO12" i="16"/>
  <c r="CL12" i="16"/>
  <c r="CN12" i="16"/>
  <c r="CP12" i="16"/>
  <c r="CK13" i="16"/>
  <c r="CM13" i="16"/>
  <c r="J13" i="16"/>
  <c r="CO13" i="16"/>
  <c r="CL13" i="16"/>
  <c r="CN13" i="16"/>
  <c r="CP13" i="16"/>
  <c r="CK14" i="16"/>
  <c r="CM14" i="16"/>
  <c r="J14" i="16"/>
  <c r="CO14" i="16"/>
  <c r="CL14" i="16"/>
  <c r="CN14" i="16"/>
  <c r="CP14" i="16"/>
  <c r="CK15" i="16"/>
  <c r="CM15" i="16"/>
  <c r="J15" i="16"/>
  <c r="CO15" i="16"/>
  <c r="CL15" i="16"/>
  <c r="CN15" i="16"/>
  <c r="CP15" i="16"/>
  <c r="CK16" i="16"/>
  <c r="CM16" i="16"/>
  <c r="J16" i="16"/>
  <c r="CO16" i="16"/>
  <c r="CL16" i="16"/>
  <c r="CN16" i="16"/>
  <c r="CP16" i="16"/>
  <c r="CK17" i="16"/>
  <c r="CM17" i="16"/>
  <c r="J17" i="16"/>
  <c r="CO17" i="16"/>
  <c r="CL17" i="16"/>
  <c r="CN17" i="16"/>
  <c r="CP17" i="16"/>
  <c r="CK18" i="16"/>
  <c r="CM18" i="16"/>
  <c r="J18" i="16"/>
  <c r="CO18" i="16"/>
  <c r="CL18" i="16"/>
  <c r="CN18" i="16"/>
  <c r="CP18" i="16"/>
  <c r="CK19" i="16"/>
  <c r="CM19" i="16"/>
  <c r="J19" i="16"/>
  <c r="CO19" i="16"/>
  <c r="CL19" i="16"/>
  <c r="CN19" i="16"/>
  <c r="CP19" i="16"/>
  <c r="CK20" i="16"/>
  <c r="CM20" i="16"/>
  <c r="J20" i="16"/>
  <c r="CO20" i="16"/>
  <c r="CL20" i="16"/>
  <c r="CN20" i="16"/>
  <c r="CP20" i="16"/>
  <c r="CK21" i="16"/>
  <c r="CM21" i="16"/>
  <c r="J21" i="16"/>
  <c r="CO21" i="16"/>
  <c r="CL21" i="16"/>
  <c r="CN21" i="16"/>
  <c r="CP21" i="16"/>
  <c r="CK22" i="16"/>
  <c r="CM22" i="16"/>
  <c r="J22" i="16"/>
  <c r="CO22" i="16"/>
  <c r="CL22" i="16"/>
  <c r="CN22" i="16"/>
  <c r="CP22" i="16"/>
  <c r="CK23" i="16"/>
  <c r="CM23" i="16"/>
  <c r="J23" i="16"/>
  <c r="CO23" i="16"/>
  <c r="CL23" i="16"/>
  <c r="CN23" i="16"/>
  <c r="CP23" i="16"/>
  <c r="CK24" i="16"/>
  <c r="CM24" i="16"/>
  <c r="J24" i="16"/>
  <c r="CO24" i="16"/>
  <c r="CL24" i="16"/>
  <c r="CN24" i="16"/>
  <c r="CP24" i="16"/>
  <c r="CK25" i="16"/>
  <c r="CM25" i="16"/>
  <c r="J25" i="16"/>
  <c r="CO25" i="16"/>
  <c r="CL25" i="16"/>
  <c r="CN25" i="16"/>
  <c r="CP25" i="16"/>
  <c r="CK26" i="16"/>
  <c r="CM26" i="16"/>
  <c r="J26" i="16"/>
  <c r="CO26" i="16"/>
  <c r="CL26" i="16"/>
  <c r="CN26" i="16"/>
  <c r="CP26" i="16"/>
  <c r="CK7" i="16"/>
  <c r="CM7" i="16"/>
  <c r="J7" i="16"/>
  <c r="CO7" i="16"/>
  <c r="CL7" i="16"/>
  <c r="CN7" i="16"/>
  <c r="CP7" i="16"/>
  <c r="CD27" i="16"/>
  <c r="CK27" i="16"/>
  <c r="E29" i="16"/>
  <c r="E6" i="16"/>
  <c r="E27" i="16"/>
  <c r="G29" i="16"/>
  <c r="G6" i="16"/>
  <c r="G27" i="16"/>
  <c r="I29" i="16"/>
  <c r="I6" i="16"/>
  <c r="I27" i="16"/>
  <c r="CM27" i="16"/>
  <c r="CH6" i="16"/>
  <c r="CH27" i="16"/>
  <c r="J32" i="16"/>
  <c r="J33" i="16"/>
  <c r="J29" i="16"/>
  <c r="J27" i="16"/>
  <c r="CO27" i="16"/>
  <c r="CG6" i="16"/>
  <c r="CG27" i="16"/>
  <c r="CN27" i="16"/>
  <c r="CI6" i="16"/>
  <c r="CI27" i="16"/>
  <c r="CP27" i="16"/>
  <c r="CP6" i="16"/>
  <c r="CN6" i="16"/>
  <c r="CL6" i="16"/>
  <c r="CO6" i="16"/>
  <c r="CM6" i="16"/>
  <c r="BN29" i="16"/>
  <c r="BN6" i="16"/>
  <c r="BN27" i="16"/>
  <c r="BM29" i="16"/>
  <c r="BM6" i="16"/>
  <c r="BM27" i="16"/>
  <c r="BL29" i="16"/>
  <c r="BL6" i="16"/>
  <c r="BL27" i="16"/>
  <c r="BK29" i="16"/>
  <c r="BK6" i="16"/>
  <c r="BK27" i="16"/>
  <c r="BJ29" i="16"/>
  <c r="BJ6" i="16"/>
  <c r="BJ27" i="16"/>
  <c r="BI29" i="16"/>
  <c r="BI6" i="16"/>
  <c r="BI27" i="16"/>
  <c r="BH29" i="16"/>
  <c r="BH6" i="16"/>
  <c r="BH27" i="16"/>
  <c r="BG29" i="16"/>
  <c r="BG6" i="16"/>
  <c r="BG27" i="16"/>
  <c r="BF29" i="16"/>
  <c r="BF6" i="16"/>
  <c r="BF27" i="16"/>
  <c r="BE29" i="16"/>
  <c r="BE6" i="16"/>
  <c r="BE27" i="16"/>
  <c r="BY29" i="16"/>
  <c r="BY6" i="16"/>
  <c r="BY27" i="16"/>
  <c r="BZ29" i="16"/>
  <c r="BZ6" i="16"/>
  <c r="BZ27" i="16"/>
  <c r="BQ29" i="16"/>
  <c r="BQ6" i="16"/>
  <c r="BQ27" i="16"/>
  <c r="BR29" i="16"/>
  <c r="BR6" i="16"/>
  <c r="BR27" i="16"/>
  <c r="AY29" i="16"/>
  <c r="AY6" i="16"/>
  <c r="AY27" i="16"/>
  <c r="AZ29" i="16"/>
  <c r="AZ6" i="16"/>
  <c r="AZ27" i="16"/>
  <c r="AU29" i="16"/>
  <c r="AU6" i="16"/>
  <c r="AU27" i="16"/>
  <c r="AV29" i="16"/>
  <c r="AV6" i="16"/>
  <c r="AV27" i="16"/>
  <c r="AQ29" i="16"/>
  <c r="AQ6" i="16"/>
  <c r="AQ27" i="16"/>
  <c r="AR29" i="16"/>
  <c r="AR6" i="16"/>
  <c r="AR27" i="16"/>
  <c r="AM29" i="16"/>
  <c r="AM6" i="16"/>
  <c r="AM27" i="16"/>
  <c r="AI29" i="16"/>
  <c r="AI6" i="16"/>
  <c r="AI27" i="16"/>
  <c r="AC29" i="16"/>
  <c r="AC6" i="16"/>
  <c r="AC27" i="16"/>
  <c r="AN29" i="16"/>
  <c r="AN6" i="16"/>
  <c r="AN27" i="16"/>
  <c r="AJ29" i="16"/>
  <c r="AJ6" i="16"/>
  <c r="AJ27" i="16"/>
  <c r="AD29" i="16"/>
  <c r="AD6" i="16"/>
  <c r="AD27" i="16"/>
  <c r="AE29" i="16"/>
  <c r="AE6" i="16"/>
  <c r="AE27" i="16"/>
  <c r="AF29" i="16"/>
  <c r="AF6" i="16"/>
  <c r="AF27" i="16"/>
  <c r="AG29" i="16"/>
  <c r="AG6" i="16"/>
  <c r="AG27" i="16"/>
  <c r="AH29" i="16"/>
  <c r="AH6" i="16"/>
  <c r="AH27" i="16"/>
  <c r="AK29" i="16"/>
  <c r="AK6" i="16"/>
  <c r="AK27" i="16"/>
  <c r="AL29" i="16"/>
  <c r="AL6" i="16"/>
  <c r="AL27" i="16"/>
  <c r="AO29" i="16"/>
  <c r="AO6" i="16"/>
  <c r="AO27" i="16"/>
  <c r="AP29" i="16"/>
  <c r="AP6" i="16"/>
  <c r="AP27" i="16"/>
  <c r="AS29" i="16"/>
  <c r="AS6" i="16"/>
  <c r="AS27" i="16"/>
  <c r="AT29" i="16"/>
  <c r="AT6" i="16"/>
  <c r="AT27" i="16"/>
  <c r="AW29" i="16"/>
  <c r="AW6" i="16"/>
  <c r="AW27" i="16"/>
  <c r="AX29" i="16"/>
  <c r="AX6" i="16"/>
  <c r="AX27" i="16"/>
  <c r="BA29" i="16"/>
  <c r="BA6" i="16"/>
  <c r="BA27" i="16"/>
  <c r="BB29" i="16"/>
  <c r="BB6" i="16"/>
  <c r="BB27" i="16"/>
  <c r="BC29" i="16"/>
  <c r="BC6" i="16"/>
  <c r="BC27" i="16"/>
  <c r="BD29" i="16"/>
  <c r="BD6" i="16"/>
  <c r="BD27" i="16"/>
  <c r="BO29" i="16"/>
  <c r="BO6" i="16"/>
  <c r="BO27" i="16"/>
  <c r="BP29" i="16"/>
  <c r="BP6" i="16"/>
  <c r="BP27" i="16"/>
  <c r="BS29" i="16"/>
  <c r="BS6" i="16"/>
  <c r="BS27" i="16"/>
  <c r="BT29" i="16"/>
  <c r="BT6" i="16"/>
  <c r="BT27" i="16"/>
  <c r="BU29" i="16"/>
  <c r="BU6" i="16"/>
  <c r="BU27" i="16"/>
  <c r="BV29" i="16"/>
  <c r="BV6" i="16"/>
  <c r="BV27" i="16"/>
  <c r="BW29" i="16"/>
  <c r="BW6" i="16"/>
  <c r="BW27" i="16"/>
  <c r="BX29" i="16"/>
  <c r="BX6" i="16"/>
  <c r="BX27" i="16"/>
  <c r="E26" i="19"/>
  <c r="F26" i="19"/>
  <c r="G26" i="19"/>
  <c r="H26" i="19"/>
  <c r="I26" i="19"/>
  <c r="J26" i="19"/>
  <c r="K26" i="19"/>
  <c r="L26" i="19"/>
  <c r="M26" i="19"/>
  <c r="N26" i="19"/>
  <c r="O26" i="19"/>
  <c r="P26" i="19"/>
  <c r="Q26" i="19"/>
  <c r="R26" i="19"/>
  <c r="S26" i="19"/>
  <c r="T26" i="19"/>
  <c r="U26" i="19"/>
  <c r="V26" i="19"/>
  <c r="X26" i="19"/>
  <c r="W26" i="19"/>
  <c r="Y26" i="19"/>
  <c r="Z26" i="19"/>
  <c r="AA26" i="19"/>
  <c r="AB26" i="19"/>
  <c r="AC26" i="19"/>
  <c r="AD26" i="19"/>
  <c r="AE26" i="19"/>
  <c r="AF26" i="19"/>
  <c r="AG26" i="19"/>
  <c r="AH26" i="19"/>
  <c r="AI26" i="19"/>
  <c r="AM26" i="19"/>
  <c r="AJ26" i="19"/>
  <c r="AK26" i="19"/>
  <c r="AL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BO26" i="19"/>
  <c r="BP26" i="19"/>
  <c r="BQ26" i="19"/>
  <c r="BR26" i="19"/>
  <c r="BS26" i="19"/>
  <c r="BT26" i="19"/>
  <c r="BU26" i="19"/>
  <c r="BV26" i="19"/>
  <c r="BW26" i="19"/>
  <c r="BX26" i="19"/>
  <c r="BY26" i="19"/>
  <c r="D26" i="19"/>
  <c r="CU108" i="18"/>
  <c r="CP108" i="18"/>
  <c r="CV108" i="18"/>
  <c r="CT108" i="18"/>
  <c r="CR108" i="18"/>
  <c r="CS108" i="18"/>
  <c r="CO108" i="18"/>
  <c r="CK108" i="18"/>
  <c r="CM108" i="18"/>
  <c r="CN108" i="18"/>
  <c r="BY107" i="18"/>
  <c r="BX107" i="18"/>
  <c r="E107" i="18"/>
  <c r="G107" i="18"/>
  <c r="I107" i="18"/>
  <c r="D107" i="18"/>
  <c r="F107" i="18"/>
  <c r="BJ107" i="18"/>
  <c r="H107" i="18"/>
  <c r="BK107" i="18"/>
  <c r="BN107" i="18"/>
  <c r="BO107" i="18"/>
  <c r="AP107" i="18"/>
  <c r="AQ107" i="18"/>
  <c r="AT107" i="18"/>
  <c r="AU107" i="18"/>
  <c r="AB107" i="18"/>
  <c r="AL107" i="18"/>
  <c r="AH107" i="18"/>
  <c r="AI107" i="18"/>
  <c r="Z107" i="18"/>
  <c r="AA107" i="18"/>
  <c r="AM107" i="18"/>
  <c r="AC107" i="18"/>
  <c r="T107" i="18"/>
  <c r="V107" i="18"/>
  <c r="X107" i="18"/>
  <c r="U107" i="18"/>
  <c r="W107" i="18"/>
  <c r="Y107" i="18"/>
  <c r="L107" i="18"/>
  <c r="J107" i="18"/>
  <c r="N107" i="18"/>
  <c r="O107" i="18"/>
  <c r="M107" i="18"/>
  <c r="K107" i="18"/>
  <c r="P107" i="18"/>
  <c r="Q107" i="18"/>
  <c r="R107" i="18"/>
  <c r="S107" i="18"/>
  <c r="AD107" i="18"/>
  <c r="AE107" i="18"/>
  <c r="AF107" i="18"/>
  <c r="AG107" i="18"/>
  <c r="AJ107" i="18"/>
  <c r="AK107" i="18"/>
  <c r="AN107" i="18"/>
  <c r="AO107" i="18"/>
  <c r="AR107" i="18"/>
  <c r="AS107" i="18"/>
  <c r="AV107" i="18"/>
  <c r="AW107" i="18"/>
  <c r="AX107" i="18"/>
  <c r="AY107" i="18"/>
  <c r="AZ107" i="18"/>
  <c r="BA107" i="18"/>
  <c r="BB107" i="18"/>
  <c r="BC107" i="18"/>
  <c r="BD107" i="18"/>
  <c r="BE107" i="18"/>
  <c r="BF107" i="18"/>
  <c r="BG107" i="18"/>
  <c r="BH107" i="18"/>
  <c r="BI107" i="18"/>
  <c r="BL107" i="18"/>
  <c r="BM107" i="18"/>
  <c r="BP107" i="18"/>
  <c r="BQ107" i="18"/>
  <c r="BR107" i="18"/>
  <c r="BS107" i="18"/>
  <c r="BT107" i="18"/>
  <c r="BU107" i="18"/>
  <c r="BV107" i="18"/>
  <c r="BW107" i="18"/>
  <c r="CZ26" i="7" l="1"/>
  <c r="CQ26" i="7" s="1"/>
  <c r="CT26" i="7"/>
  <c r="CH5" i="7"/>
</calcChain>
</file>

<file path=xl/sharedStrings.xml><?xml version="1.0" encoding="utf-8"?>
<sst xmlns="http://schemas.openxmlformats.org/spreadsheetml/2006/main" count="2934" uniqueCount="430">
  <si>
    <t>Sud-Est</t>
  </si>
  <si>
    <t>Nord-Est</t>
  </si>
  <si>
    <t>Aquitaine</t>
  </si>
  <si>
    <t>Auvergne</t>
  </si>
  <si>
    <t>Centre-Ouest</t>
  </si>
  <si>
    <t>Rhône-Alpes</t>
  </si>
  <si>
    <t>Languedoc-Roussillon</t>
  </si>
  <si>
    <t>Pays de la Loire</t>
  </si>
  <si>
    <t>Bretagne</t>
  </si>
  <si>
    <t>Normandie</t>
  </si>
  <si>
    <t>Alsace-Moselle</t>
  </si>
  <si>
    <t>Midi-Pyrénées</t>
  </si>
  <si>
    <t>24 - Dordogne</t>
  </si>
  <si>
    <t>33 - Gironde</t>
  </si>
  <si>
    <t>40 - Landes</t>
  </si>
  <si>
    <t>03 - Allier</t>
  </si>
  <si>
    <t>59 - Nord</t>
  </si>
  <si>
    <t>21 - Côte-d'Or</t>
  </si>
  <si>
    <t>19 - Corrèze</t>
  </si>
  <si>
    <t>01 - Ain</t>
  </si>
  <si>
    <t>04 - Alpes-de-Haute-Provence</t>
  </si>
  <si>
    <t>11 - Aude</t>
  </si>
  <si>
    <t>08 - Ardennes</t>
  </si>
  <si>
    <t>44 - Loire-Atlantique</t>
  </si>
  <si>
    <t>18 - Cher</t>
  </si>
  <si>
    <t>75 - Paris</t>
  </si>
  <si>
    <t>22 - Côtes-d'Armor</t>
  </si>
  <si>
    <t>14 - Calvados</t>
  </si>
  <si>
    <t>67 - Bas-Rhin</t>
  </si>
  <si>
    <t>09 - Ariège</t>
  </si>
  <si>
    <t>15 - Cantal</t>
  </si>
  <si>
    <t>58 - Nièvre</t>
  </si>
  <si>
    <t>62 - Pas-de-Calais</t>
  </si>
  <si>
    <t>23 - Creuse</t>
  </si>
  <si>
    <t>07 - Ardèche</t>
  </si>
  <si>
    <t>05 - Hautes-Alpes</t>
  </si>
  <si>
    <t>30 - Gard</t>
  </si>
  <si>
    <t>10 - Aube</t>
  </si>
  <si>
    <t>49 - Maine-et-Loire</t>
  </si>
  <si>
    <t>28 - Eure-et-Loir</t>
  </si>
  <si>
    <t>77 - Seine-et-Marne</t>
  </si>
  <si>
    <t>29 - Finistère</t>
  </si>
  <si>
    <t>50 - Manche</t>
  </si>
  <si>
    <t>68 - Haut-Rhin</t>
  </si>
  <si>
    <t>12 - Aveyron</t>
  </si>
  <si>
    <t>43 - Haute-Loire</t>
  </si>
  <si>
    <t>71 - Saône-et-Loire</t>
  </si>
  <si>
    <t>87 - Haute-Vienne</t>
  </si>
  <si>
    <t>26 - Drôme</t>
  </si>
  <si>
    <t>06 - Alpes-Maritimes</t>
  </si>
  <si>
    <t>34 - Hérault</t>
  </si>
  <si>
    <t>51 - Marne</t>
  </si>
  <si>
    <t>53 - Mayenne</t>
  </si>
  <si>
    <t>36 - Indre</t>
  </si>
  <si>
    <t>78 - Yvelines</t>
  </si>
  <si>
    <t>35 - Ille-et-Vilaine</t>
  </si>
  <si>
    <t>61 - Orne</t>
  </si>
  <si>
    <t>31 - Haute-Garonne</t>
  </si>
  <si>
    <t>64 - Pyrénées-Atlantiques</t>
  </si>
  <si>
    <t>42 - Loire</t>
  </si>
  <si>
    <t>69 - Rhône</t>
  </si>
  <si>
    <t>83 - Var</t>
  </si>
  <si>
    <t>84 - Vaucluse</t>
  </si>
  <si>
    <t>66 - Pyrénées-Orientales</t>
  </si>
  <si>
    <t>85 - Vendée</t>
  </si>
  <si>
    <t>41 - Loir-et-Cher</t>
  </si>
  <si>
    <t>45 - Loiret</t>
  </si>
  <si>
    <t>92 - Hauts-de-Seine</t>
  </si>
  <si>
    <t>94 - Val-de-Marne</t>
  </si>
  <si>
    <t>46 - Lot</t>
  </si>
  <si>
    <t>65 - Hautes-Pyrénées</t>
  </si>
  <si>
    <t>73 - Savoie</t>
  </si>
  <si>
    <t>95 - Val-d'Oise</t>
  </si>
  <si>
    <t>81 - Tarn</t>
  </si>
  <si>
    <t>74 - Haute-Savoie</t>
  </si>
  <si>
    <t>82 - Tarn-et-Garonne</t>
  </si>
  <si>
    <t>47 - Lot-et-Garonne</t>
  </si>
  <si>
    <t>63 - Puy-de-Dôme</t>
  </si>
  <si>
    <t>89 - Yonne</t>
  </si>
  <si>
    <t>38 - Isère</t>
  </si>
  <si>
    <t>13 - Bouches-du-Rhône</t>
  </si>
  <si>
    <t>48 - Lozère</t>
  </si>
  <si>
    <t>52 - Haute-Marne</t>
  </si>
  <si>
    <t>72 - Sarthe</t>
  </si>
  <si>
    <t>37 - Indre-et-Loire</t>
  </si>
  <si>
    <t>91 - Essonne</t>
  </si>
  <si>
    <t>56 - Morbihan</t>
  </si>
  <si>
    <t>32 - Gers</t>
  </si>
  <si>
    <t>93 - Seine-Saint-Denis</t>
  </si>
  <si>
    <t>25 - Doubs</t>
  </si>
  <si>
    <t>02 - Aisne</t>
  </si>
  <si>
    <t>16 - Charente</t>
  </si>
  <si>
    <t>2A - Corse-du-Sud</t>
  </si>
  <si>
    <t>54 - Meurthe-et-Moselle</t>
  </si>
  <si>
    <t>27 - Eure</t>
  </si>
  <si>
    <t>57 - Moselle</t>
  </si>
  <si>
    <t>39 - Jura</t>
  </si>
  <si>
    <t>60 - Oise</t>
  </si>
  <si>
    <t>17 - Charente-Maritime</t>
  </si>
  <si>
    <t>2B - Haute-Corse</t>
  </si>
  <si>
    <t>55 - Meuse</t>
  </si>
  <si>
    <t>76 - Seine-Maritime</t>
  </si>
  <si>
    <t>70 - Haute-Saône</t>
  </si>
  <si>
    <t>90 - Territoire de Belfort</t>
  </si>
  <si>
    <t>80 - Somme</t>
  </si>
  <si>
    <t>79 - Deux-Sèvres</t>
  </si>
  <si>
    <t>86 - Vienne</t>
  </si>
  <si>
    <t>88 - Vosges</t>
  </si>
  <si>
    <t>971 - Guadeloupe</t>
  </si>
  <si>
    <t>972 - Martinique</t>
  </si>
  <si>
    <t>973 - Guyane</t>
  </si>
  <si>
    <t>974 - La Réunion</t>
  </si>
  <si>
    <t>NumCarsat</t>
  </si>
  <si>
    <t>01</t>
  </si>
  <si>
    <t>02</t>
  </si>
  <si>
    <t>03</t>
  </si>
  <si>
    <t>04</t>
  </si>
  <si>
    <t>05</t>
  </si>
  <si>
    <t>06</t>
  </si>
  <si>
    <t>07</t>
  </si>
  <si>
    <t>08</t>
  </si>
  <si>
    <t>09</t>
  </si>
  <si>
    <t>10</t>
  </si>
  <si>
    <t>11</t>
  </si>
  <si>
    <t>12</t>
  </si>
  <si>
    <t>13</t>
  </si>
  <si>
    <t>14</t>
  </si>
  <si>
    <t>15</t>
  </si>
  <si>
    <t>16</t>
  </si>
  <si>
    <t>NumDpt</t>
  </si>
  <si>
    <t>17</t>
  </si>
  <si>
    <t>18</t>
  </si>
  <si>
    <t>19</t>
  </si>
  <si>
    <t>2A</t>
  </si>
  <si>
    <t>2B</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</si>
  <si>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</si>
  <si>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</si>
  <si>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</si>
  <si>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</si>
  <si>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</si>
  <si>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</si>
  <si>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</si>
  <si>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</si>
  <si>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</si>
  <si>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</si>
  <si>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</si>
  <si>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</si>
  <si>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</si>
  <si>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</si>
  <si>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</si>
  <si>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</si>
  <si>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</si>
  <si>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</si>
  <si>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</si>
  <si>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</si>
  <si>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</si>
  <si>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</si>
  <si>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</si>
  <si>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</si>
  <si>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</si>
  <si>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</si>
  <si>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</si>
  <si>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</si>
  <si>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</si>
  <si>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</si>
  <si>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</si>
  <si>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</si>
  <si>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</si>
  <si>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</si>
  <si>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</si>
  <si>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</si>
  <si>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</si>
  <si>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</si>
  <si>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</si>
  <si>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</si>
  <si>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</si>
  <si>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</si>
  <si>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</si>
  <si>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</si>
  <si>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</si>
  <si>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</si>
  <si>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</si>
  <si>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</si>
  <si>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</si>
  <si>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</si>
  <si>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</si>
  <si>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</si>
  <si>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</si>
  <si>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</si>
  <si>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</si>
  <si>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</si>
  <si>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</si>
  <si>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</si>
  <si>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</si>
  <si>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</si>
  <si>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</si>
  <si>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</si>
  <si>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</si>
  <si>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</si>
  <si>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</si>
  <si>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</si>
  <si>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</si>
  <si>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</si>
  <si>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</si>
  <si>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</si>
  <si>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</si>
  <si>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</si>
  <si>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</si>
  <si>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</si>
  <si>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</si>
  <si>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Centre - Val de Loire</t>
  </si>
  <si>
    <t>Bourgogne-Franche-Comté</t>
  </si>
  <si>
    <t>Ile de France</t>
  </si>
  <si>
    <t>Hauts-de-France</t>
  </si>
  <si>
    <t>Ensemble des attributions de droits directs et de droits dérivés</t>
  </si>
  <si>
    <t>Droits directs (retraites personnelles)</t>
  </si>
  <si>
    <t>Droits dérivés (retraites de réversion)</t>
  </si>
  <si>
    <t>Retraites anticipées et mesures dérogatoires</t>
  </si>
  <si>
    <t>Âges moyen au départ de la pension - Droits directs</t>
  </si>
  <si>
    <t>Âges moyen au départ de la pension - Droits dérivés</t>
  </si>
  <si>
    <t xml:space="preserve">Pensions à taux réduit - Proportions par rapport aux droits directs </t>
  </si>
  <si>
    <t xml:space="preserve">Retraités bénéficiants d'une surcote - Proportions par rapport aux droits directs </t>
  </si>
  <si>
    <t xml:space="preserve">Nombre total de retraités </t>
  </si>
  <si>
    <t>Retraités perçevant un droit direct seul</t>
  </si>
  <si>
    <t>Retraités perçevant un droit dérivé seul</t>
  </si>
  <si>
    <t>Retraités perçevant les deux à la fois</t>
  </si>
  <si>
    <t>Âges moyens des retraités (droits directs et droits dérivés)</t>
  </si>
  <si>
    <t xml:space="preserve">Montants global mensuel moyen de la pension servie </t>
  </si>
  <si>
    <t>Hommes</t>
  </si>
  <si>
    <t>Femmes</t>
  </si>
  <si>
    <t>Ensemble</t>
  </si>
  <si>
    <t>Retraités résidant dans le département</t>
  </si>
  <si>
    <t>Attribution de l'allocation solidarité aux personnes âgées (ASPA)</t>
  </si>
  <si>
    <t>Île de France</t>
  </si>
  <si>
    <t>20</t>
  </si>
  <si>
    <t>Guadeloupe</t>
  </si>
  <si>
    <t>Martinique</t>
  </si>
  <si>
    <t>Guyane</t>
  </si>
  <si>
    <t>La Réunion</t>
  </si>
  <si>
    <t>00</t>
  </si>
  <si>
    <t>Effectif MICO</t>
  </si>
  <si>
    <t>Effectif DP</t>
  </si>
  <si>
    <t>Retraités résidants en CARSAT / CGSS</t>
  </si>
  <si>
    <t xml:space="preserve"> % Minimum contributif par rapport aux droits directs</t>
  </si>
  <si>
    <t>% Retraites anticipées et mesures dérogatoires par rapport aux droits directs</t>
  </si>
  <si>
    <t>Effectif pensions à taux réduit</t>
  </si>
  <si>
    <t>Effectif retraités bénéficiants d'une surcote</t>
  </si>
  <si>
    <t>Résidence hors CARSAT et CGSS</t>
  </si>
  <si>
    <t xml:space="preserve"> dont Effectif DP - Pensions Normales</t>
  </si>
  <si>
    <t>dont Effectif DP - Pensions d'ex-invalides</t>
  </si>
  <si>
    <t>dont Effectif DP - Pensions pour inaptitude au travail</t>
  </si>
  <si>
    <t xml:space="preserve"> % Pensions Normales par rapport aux droits directs</t>
  </si>
  <si>
    <t>% Pensions d'ex-invalides par rapport aux droits directs</t>
  </si>
  <si>
    <t>% Pensions pour inaptitude au travail par rapport aux droits directs</t>
  </si>
  <si>
    <t>Retraités en paiement en CARSAT / CGSS</t>
  </si>
  <si>
    <t>Caisse de Liquidation</t>
  </si>
  <si>
    <t>REGIONS de résidence</t>
  </si>
  <si>
    <t>DÉPARTEMENTS de résidence</t>
  </si>
  <si>
    <t>REGIONS - Résidence</t>
  </si>
  <si>
    <t>Retraités en paiement au 31 décembre selon la caisse de résidence</t>
  </si>
  <si>
    <t>Nouvelles Attributions selon la caisse de résidence</t>
  </si>
  <si>
    <t>Nouvelles attributions selon le département de résidence</t>
  </si>
  <si>
    <t>Retraités en paiement au 31 décembre selon la caisse de liquidation</t>
  </si>
  <si>
    <t>Nouvelles Attributions selon la caisse de liquidation</t>
  </si>
  <si>
    <t>Sum</t>
  </si>
  <si>
    <t>Droit_redress_detail</t>
  </si>
  <si>
    <t>Type_pension</t>
  </si>
  <si>
    <t>INDICE_MV_ASI</t>
  </si>
  <si>
    <t>Indice_RA</t>
  </si>
  <si>
    <t>RTS_IND_AMIANTE</t>
  </si>
  <si>
    <t>RTS_IND_INCP_PER</t>
  </si>
  <si>
    <t>RTS_IND_DECOTE</t>
  </si>
  <si>
    <t>RTS_IND_DEPRET_DP</t>
  </si>
  <si>
    <t>RTS_IND_POLY</t>
  </si>
  <si>
    <t>DD_seul</t>
  </si>
  <si>
    <t>DP+DD</t>
  </si>
  <si>
    <t>DP_seul</t>
  </si>
  <si>
    <t>Pensions normales</t>
  </si>
  <si>
    <t>autres</t>
  </si>
  <si>
    <t>RA_CL</t>
  </si>
  <si>
    <t>RA_hand</t>
  </si>
  <si>
    <t>non concerné</t>
  </si>
  <si>
    <t>RTS_CD_SEXE</t>
  </si>
  <si>
    <t>RTS_NUM_CAIS_RES</t>
  </si>
  <si>
    <t>DEPART_CORRIGE</t>
  </si>
  <si>
    <t>Effectif</t>
  </si>
  <si>
    <t>9F</t>
  </si>
  <si>
    <t>9H</t>
  </si>
  <si>
    <t>9I</t>
  </si>
  <si>
    <t>9J</t>
  </si>
  <si>
    <t>9A</t>
  </si>
  <si>
    <t>9B</t>
  </si>
  <si>
    <t>9C</t>
  </si>
  <si>
    <t>9D</t>
  </si>
  <si>
    <t>9E</t>
  </si>
  <si>
    <t>RTS_IND_SURCOTE</t>
  </si>
  <si>
    <t>RTS_IND_RET_PRG</t>
  </si>
  <si>
    <t>RTS_IND_MAJO_PR</t>
  </si>
  <si>
    <t>Pensions ex-invalides</t>
  </si>
  <si>
    <t>Pensions pour inaptitude</t>
  </si>
  <si>
    <t>Effectif Minimum Vieillesse ou ASI</t>
  </si>
  <si>
    <t>% Minimum Vieillesse ou ASI par rapport à l'ensemble des retraités</t>
  </si>
  <si>
    <t>RA - Carrière Longue</t>
  </si>
  <si>
    <t>RA - Handicap</t>
  </si>
  <si>
    <t xml:space="preserve"> Aminate</t>
  </si>
  <si>
    <t>Pénibilité</t>
  </si>
  <si>
    <t>Décote</t>
  </si>
  <si>
    <t>Surcote</t>
  </si>
  <si>
    <t xml:space="preserve"> Dont Effectif DP (droit direct contributif)</t>
  </si>
  <si>
    <t>% Décote par rapport aux droits directs</t>
  </si>
  <si>
    <t>% Surcote par rapport aux droits directs</t>
  </si>
  <si>
    <t>RTS_IND_MICO</t>
  </si>
  <si>
    <t>Effectif Retraite Progressive</t>
  </si>
  <si>
    <t xml:space="preserve"> % Retraite Progressive par rapport aux droits directs</t>
  </si>
  <si>
    <t xml:space="preserve">Effectif DD </t>
  </si>
  <si>
    <t>Effectif Majo PR</t>
  </si>
  <si>
    <t>1 - départ avant l'âge légal</t>
  </si>
  <si>
    <t>2 - départ à l'âge légal</t>
  </si>
  <si>
    <t xml:space="preserve">3 - départ entre l'âge légal et le taux plein </t>
  </si>
  <si>
    <t>4 - départ au taux plein</t>
  </si>
  <si>
    <t>5 - départ après le taux plein</t>
  </si>
  <si>
    <t>Indice départ à la retraite DP</t>
  </si>
  <si>
    <t>RTS_AGE_EN_STOCK</t>
  </si>
  <si>
    <t>RTS_MNT_GLOBAL</t>
  </si>
  <si>
    <t>Mean</t>
  </si>
  <si>
    <t>hors</t>
  </si>
  <si>
    <t>N</t>
  </si>
  <si>
    <t>CAISSE_LIQ</t>
  </si>
  <si>
    <t xml:space="preserve">Hommes </t>
  </si>
  <si>
    <t>dont DP normal en (%)</t>
  </si>
  <si>
    <t>dont DP ex-invalides en (%)</t>
  </si>
  <si>
    <t>dont DP inaptitude en (%)</t>
  </si>
  <si>
    <t>Retraites anticipées et mesures dérogatoires % par rapport aux droits directs</t>
  </si>
  <si>
    <t>% MICO (servies ou non) par rapport aux droits directs</t>
  </si>
  <si>
    <t xml:space="preserve">    dont  % Retraite droit commun et mesure dérogatoire avec MICO (servi ou non) par rapport aux droits directs hors retraites anticipées</t>
  </si>
  <si>
    <t>dont % Départs avant l'âge légal au titre d'une retraite anticipée avec MICO (servi ou non) par rapport à l'ensemble des retraites anticipées</t>
  </si>
  <si>
    <t>Retraites anticipées (carrière longue et handicap)</t>
  </si>
  <si>
    <t>Retraites anticipées (carrière longue et handicap) % par rapport aux droits directs</t>
  </si>
  <si>
    <t xml:space="preserve">Retraites anticipées (carrière longue et handicap) </t>
  </si>
  <si>
    <t>3 - départ entre l'âge légal et le taux plein</t>
  </si>
  <si>
    <t xml:space="preserve">4 - départ à l'âge taux plein </t>
  </si>
  <si>
    <t xml:space="preserve">5 - départ après l'âge taux plein </t>
  </si>
  <si>
    <t>Indice âge de départ DP</t>
  </si>
  <si>
    <t xml:space="preserve"> Amiante</t>
  </si>
  <si>
    <t xml:space="preserve">Mt global </t>
  </si>
  <si>
    <t>Mt global DP</t>
  </si>
  <si>
    <t>Mt global DD</t>
  </si>
  <si>
    <t>Mt de base du DP</t>
  </si>
  <si>
    <t>Mt de base du DD</t>
  </si>
  <si>
    <t>Ecart avec les montants des pensions "les principaux chiffres " en raison ici de la non prise en compte des effectifs avec montant à 0</t>
  </si>
  <si>
    <t>Montant de la fiche les principaux chiffres</t>
  </si>
  <si>
    <t>x</t>
  </si>
  <si>
    <t>Effectif MICO servi</t>
  </si>
  <si>
    <t xml:space="preserve"> % Minimum contributif servi par rapport aux droits directs</t>
  </si>
  <si>
    <t xml:space="preserve">% Retraites anticipées et mesures dérogatoires - Proportions par rapport aux droits directs </t>
  </si>
  <si>
    <t>Âges moyen au départ de la pension - Droits dérivés (ensemble DD)</t>
  </si>
  <si>
    <t>dont DP normal</t>
  </si>
  <si>
    <t xml:space="preserve">dont DP ex-invalides </t>
  </si>
  <si>
    <t xml:space="preserve">dont DP inaptitude </t>
  </si>
  <si>
    <t>FICHES RÉGIONALES ET DÉPARTEMENTALES DU RÉGIME GÉNÉRAL (RÉGIME DE BASE)</t>
  </si>
  <si>
    <t>Les données portent sur les retraités et droits des régimes de base gérés par la branche retraite de la Sécurité sociale (droits liés à une carrière salariée et/ou d'indépendant). Elles concernent les assurés résidant en France ou à l'étranger.</t>
  </si>
  <si>
    <t>Attributions dans l'année</t>
  </si>
  <si>
    <r>
      <rPr>
        <b/>
        <sz val="11"/>
        <rFont val="Calibri"/>
        <family val="2"/>
        <scheme val="minor"/>
      </rPr>
      <t>Nouvelles attributions</t>
    </r>
    <r>
      <rPr>
        <sz val="11"/>
        <rFont val="Calibri"/>
        <family val="2"/>
        <scheme val="minor"/>
      </rPr>
      <t xml:space="preserve"> (</t>
    </r>
    <r>
      <rPr>
        <u/>
        <sz val="11"/>
        <rFont val="Calibri"/>
        <family val="2"/>
        <scheme val="minor"/>
      </rPr>
      <t>champ régime de base</t>
    </r>
    <r>
      <rPr>
        <sz val="11"/>
        <rFont val="Calibri"/>
        <family val="2"/>
        <scheme val="minor"/>
      </rPr>
      <t>) : assurés ayant eu un nouveau droit au régime général attribué dans l'année, même s'ils n'en bénéficient plus au 31 décembre de l'année (retraité décédé, droit suspendu). Attributions effectuées dans l'année en cours quelle que soit la date d'effet du droit. Les assurés ayant déjà eu un droit salarié (resp. indépendant) dans le passé qui obtiennent un droit indépendant (resp. salarié) dans l’année sont pris en compte dans les attributions de l’année. Un assuré obtenant deux droits dans l'année est compté deux fois.</t>
    </r>
  </si>
  <si>
    <t>Sources : SNSP et SNSP-TI.</t>
  </si>
  <si>
    <r>
      <rPr>
        <b/>
        <sz val="11"/>
        <color theme="1"/>
        <rFont val="Calibri"/>
        <family val="2"/>
        <scheme val="minor"/>
      </rPr>
      <t>Minimum contributif</t>
    </r>
    <r>
      <rPr>
        <sz val="11"/>
        <color theme="1"/>
        <rFont val="Calibri"/>
        <family val="2"/>
        <scheme val="minor"/>
      </rPr>
      <t xml:space="preserve"> : retraites de droit direct contributif ouvrant droit au minimum contributif, servi ou non en application des règles du minimum contributif tous régimes. Le Minimum contributif (Mico), pension minimale différentielle, relève le montant de la retraite de base à un montant minimum calculé individuellement en fonction de la durée d’assurance de l’assuré.
Sont comptablisés ici tous les nouveaux retraités éligibles au Mico au régime général </t>
    </r>
    <r>
      <rPr>
        <u/>
        <sz val="11"/>
        <color theme="1"/>
        <rFont val="Calibri"/>
        <family val="2"/>
        <scheme val="minor"/>
      </rPr>
      <t>avant</t>
    </r>
    <r>
      <rPr>
        <sz val="11"/>
        <color theme="1"/>
        <rFont val="Calibri"/>
        <family val="2"/>
        <scheme val="minor"/>
      </rPr>
      <t xml:space="preserve"> application des conditions de subsidiarité et de montant de pension tous régimes introduites en 2012. En effet, le montant définitif du Mico, qui dépend de la situation de l'assuré vis-à-vis des autres régimes, n'est pas toujours connu dès le départ de la pension de l'assuré au régime général. Parmi les assurés éligibles au Mico avant écrètement, certains perçoivent donc dès le début de leur retraite un montant positif au titre du Mico (soit à titre d'avance, soit à titre définitif), et d'autres ont un montant de Mico nul (à titre provisoire dans l'attente des informations des autres régimes, ou à titre définitif). </t>
    </r>
  </si>
  <si>
    <t xml:space="preserve">Retraités en paiement au 31 décembre </t>
  </si>
  <si>
    <r>
      <rPr>
        <b/>
        <sz val="11"/>
        <color theme="1"/>
        <rFont val="Calibri"/>
        <family val="2"/>
        <scheme val="minor"/>
      </rPr>
      <t>Retraités en paiement au 31 décembre</t>
    </r>
    <r>
      <rPr>
        <sz val="11"/>
        <color theme="1"/>
        <rFont val="Calibri"/>
        <family val="2"/>
        <scheme val="minor"/>
      </rPr>
      <t xml:space="preserve"> (</t>
    </r>
    <r>
      <rPr>
        <u/>
        <sz val="11"/>
        <color theme="1"/>
        <rFont val="Calibri"/>
        <family val="2"/>
        <scheme val="minor"/>
      </rPr>
      <t>champ régime de base</t>
    </r>
    <r>
      <rPr>
        <sz val="11"/>
        <color theme="1"/>
        <rFont val="Calibri"/>
        <family val="2"/>
        <scheme val="minor"/>
      </rPr>
      <t>) : retraités perçevant une retraite de base au 31 décembre N au régime général, y compris les anciens travailleurs indépendants</t>
    </r>
  </si>
  <si>
    <t>Source : SNSP-TSTI (Système National Statistiques Prestataires Travailleurs Salariés et Travailleurs Indépendants)</t>
  </si>
  <si>
    <r>
      <rPr>
        <b/>
        <sz val="11"/>
        <color theme="1"/>
        <rFont val="Calibri"/>
        <family val="2"/>
        <scheme val="minor"/>
      </rPr>
      <t>Minimum vieillesse</t>
    </r>
    <r>
      <rPr>
        <sz val="11"/>
        <color theme="1"/>
        <rFont val="Calibri"/>
        <family val="2"/>
        <scheme val="minor"/>
      </rPr>
      <t xml:space="preserve"> : nombre de retraités bénéficiaires d'une allocation du minimun vieillesse (Aspa - allocation de solidarité aux personnes âgées, Allocation supplémentaire (ancien dispositif) art. L.815-2/3)
 ou  de l'allocation supplémentaire d'invalidité (ASI)</t>
    </r>
  </si>
  <si>
    <r>
      <rPr>
        <b/>
        <sz val="11"/>
        <color theme="1"/>
        <rFont val="Calibri"/>
        <family val="2"/>
        <scheme val="minor"/>
      </rPr>
      <t>Minimum contributif</t>
    </r>
    <r>
      <rPr>
        <sz val="11"/>
        <color theme="1"/>
        <rFont val="Calibri"/>
        <family val="2"/>
        <scheme val="minor"/>
      </rPr>
      <t xml:space="preserve"> : retraités bénéficiaires du minimum contributif servi en application des règles du minimum contributif tous régimes.</t>
    </r>
  </si>
  <si>
    <r>
      <rPr>
        <b/>
        <sz val="11"/>
        <color theme="1"/>
        <rFont val="Calibri"/>
        <family val="2"/>
        <scheme val="minor"/>
      </rPr>
      <t>Montant global mensuel moyen de la pension servie par le régime général</t>
    </r>
    <r>
      <rPr>
        <sz val="11"/>
        <color theme="1"/>
        <rFont val="Calibri"/>
        <family val="2"/>
        <scheme val="minor"/>
      </rPr>
      <t xml:space="preserve"> : ensemble des avantages de droit direct et de droit dérivés servis : montant de base après application des règles de minimum (minimum contributif ou minimum des pensions de réversion) et maximum (écrêtement du plafond de la Sécurité sociale) + compléments de pensions éventuels (minimum vieillesse, majoration pour enfants de 10%...) ; montant brut avant prélévements sociaux et hors  autres régimes de base ou complémentaires.</t>
    </r>
  </si>
  <si>
    <t>Âge de départ à la retraite</t>
  </si>
  <si>
    <t>L'âge de départ est l'âge à la date d'effet</t>
  </si>
  <si>
    <t>L'âge légal et l' âge taux plein sont les âges possible de départ pour la génération concernée</t>
  </si>
  <si>
    <t>Les départs à l'âge légal sont les départs qui ont lieu à l'âge exact de départ à l'âge légal</t>
  </si>
  <si>
    <t>NOUVELLES ATTRIBUTIONS DE DROITS DE L'ANNÉE (FLUX)</t>
  </si>
  <si>
    <t>RETRAITES EN PAIEMENTAU 31.12 (STOCK)</t>
  </si>
  <si>
    <t>Nombre total de retraités en paiement</t>
  </si>
  <si>
    <t>Attributions de droits directs (retraites personnelles)</t>
  </si>
  <si>
    <t xml:space="preserve">dont attributions de droit direct normal </t>
  </si>
  <si>
    <t xml:space="preserve">dont attributions de droit direct ex-invalides </t>
  </si>
  <si>
    <t>dont attributions de droit direct inaptitude (hors ex-invalides)</t>
  </si>
  <si>
    <t>Effectif de retraités de droits directs (retraites personnelles)</t>
  </si>
  <si>
    <t>Part d'attributions de droit direct normal parmi les attributions de droit direct (%)</t>
  </si>
  <si>
    <t xml:space="preserve"> Dont pensions de droit direct (droit direct contributif)</t>
  </si>
  <si>
    <t>Part d'attributions de droit direct ex-invalides parmi les attributions de droit direct (%)</t>
  </si>
  <si>
    <t xml:space="preserve">dont pensions de droit direct normal </t>
  </si>
  <si>
    <t>Part d'attributions de droit direct inaptitude (hors ex-invalides) parmi les attributions de droit direct (%)</t>
  </si>
  <si>
    <t xml:space="preserve">dont pensions de droit direct ex-invalides </t>
  </si>
  <si>
    <t>Attributions de droits dérivés (retraites de réversion)</t>
  </si>
  <si>
    <t>dont pensions de droit direct inaptitude (hors ex-invalides)</t>
  </si>
  <si>
    <t>Attributions de l'allocation solidarité aux personnes âgées (ASPA)</t>
  </si>
  <si>
    <t>Part pensions de droit direct normal parmi les pensions de droit direct (%)</t>
  </si>
  <si>
    <t xml:space="preserve">Attributions de retraites anticipées (carrière longue et handicap) </t>
  </si>
  <si>
    <t>Part pensions de droit direct ex-invalides parmi les pensions de droit direct (%)</t>
  </si>
  <si>
    <t>Part d'attributions de retraite anticipée (carrière longue et handicap) parmi les attributions de droit direct (%)</t>
  </si>
  <si>
    <t>Part pensions de droit direct inaptitude (hors ex-invalides) parmi les pensions de droit direct (%)</t>
  </si>
  <si>
    <t>Attributions de retraites anticipées et mesures dérogatoires</t>
  </si>
  <si>
    <t>Part d'attributions de retraites anticipées et mesures dérogatoires parmi les attributions de droit direct (%)</t>
  </si>
  <si>
    <t>Part Minimum Vieillesse ou ASI par rapport à l'ensemble des retraités (%)</t>
  </si>
  <si>
    <t>Effectif de retraités en retraites anticipées (Carrière Longue)</t>
  </si>
  <si>
    <t>Effectif de retraités en retraites anticipées (Handicap)</t>
  </si>
  <si>
    <t>Pensions de droit direct attribuées à taux réduit (décote)</t>
  </si>
  <si>
    <t>Effectif de retraités bénéficiaires d'une mesure dérogatoire (Amiante)</t>
  </si>
  <si>
    <t>Part de pension attribuées à taux réduit parmi les attributions de droit direct (%)</t>
  </si>
  <si>
    <t>Effectif de retraités bénéficiaires d'une mesure dérogatoire  (Incapacité permanente)</t>
  </si>
  <si>
    <t>Pensions de droit direct attribuées avec surcote</t>
  </si>
  <si>
    <t>Effectif de retraités en retraites anticipées (carrière longue et handicap) et mesures dérogatoires</t>
  </si>
  <si>
    <t>Part de pension attribuées avec surcote parmi les attributions de droit direct (%)</t>
  </si>
  <si>
    <t>Part des retraites anticipées et mesures dérogatoires par rapport aux droits directs (%)</t>
  </si>
  <si>
    <t>Part de droits directs attribués avec minimum contributif (Mico) servi ou non (%)</t>
  </si>
  <si>
    <t>Effectif pensions à taux réduit (décote)</t>
  </si>
  <si>
    <t>Part de retraites de droit commun et mesures dérogatoires attribuées avec Mico (servi ou non) parmi les droits directs hors retraites anticipées (%)</t>
  </si>
  <si>
    <t>Effectif retraités bénéficiant d'une surcote</t>
  </si>
  <si>
    <t>Part de retraites anticipées attribuées avec Mico (servi ou non) (%)</t>
  </si>
  <si>
    <t>Part des pensions à taux réduit - Proportions par rapport aux droits directs (%)</t>
  </si>
  <si>
    <t>Répartition selon l’âge de départ du droit direct</t>
  </si>
  <si>
    <t>Part des retraités bénéficiants d'une surcote - Proportions par rapport aux droits directs (%)</t>
  </si>
  <si>
    <t>Effectif de retraités percevant le minimum contributif (Mico)</t>
  </si>
  <si>
    <t>Part de retraités percevant le minimum contributif parmi les retraités de droit direct (%)</t>
  </si>
  <si>
    <t>Effectif de retraités en retraite progressive</t>
  </si>
  <si>
    <t>Part des retraités en retraite progressive parmi les retraités de droit direct (%)</t>
  </si>
  <si>
    <t>Effectif de retraités bénéficiaires de droits dérivés</t>
  </si>
  <si>
    <t>Part des départs pour inaptitude (y compris ex-invalides) parmi l'ensemble des départ à l'âge légal (%)</t>
  </si>
  <si>
    <t>Effectif de retraités bénéficiaires d'une majoration de pension de réversion</t>
  </si>
  <si>
    <t>Généré par SAS ('SASApp', Linux) le 03 avril 2023 à 10 h 30</t>
  </si>
  <si>
    <t>MICO_SERVI</t>
  </si>
  <si>
    <t>Tables de synthèse</t>
  </si>
  <si>
    <t>Généré par SAS ('SASApp', Linux) le 05 avril 2024 à 10 h 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</si>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</sst>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quot; ans&quot;"/>
    <numFmt numFmtId="165" formatCode="0.0%"/>
    <numFmt numFmtId="166" formatCode="#,##0&quot; €&quot;"/>
    <numFmt numFmtId="167" formatCode="#0"/>
    <numFmt numFmtId="168" formatCode="########0.00"/>
    <numFmt numFmtId="169" formatCode="#,##0.0"/>
    <numFmt numFmtId="170" formatCode="#,##0\ &quot;€&quot;"/>
    <numFmt numFmtId="171" formatCode="0.0"/>
  </numFmts>
  <fonts count="31">
    <font>
      <sz val="11"/>
      <color theme="1"/>
      <name val="Calibri"/>
      <family val="2"/>
      <scheme val="minor"/>
    </font>
    <font>
      <sz val="10"/>
      <name val="Arial"/>
      <family val="2"/>
    </font>
    <font>
      <sz val="9"/>
      <color theme="1"/>
      <name val="Arial"/>
      <family val="2"/>
    </font>
    <font>
      <sz val="9"/>
      <name val="Arial"/>
      <family val="2"/>
    </font>
    <font>
      <sz val="9"/>
      <color indexed="8"/>
      <name val="Arial"/>
      <family val="2"/>
    </font>
    <font>
      <sz val="9"/>
      <color indexed="8"/>
      <name val="Arial"/>
      <family val="2"/>
    </font>
    <font>
      <strike/>
      <sz val="9"/>
      <color theme="1"/>
      <name val="Arial"/>
      <family val="2"/>
    </font>
    <font>
      <sz val="6"/>
      <color theme="1"/>
      <name val="Arial"/>
      <family val="2"/>
    </font>
    <font>
      <b/>
      <sz val="9"/>
      <name val="Arial"/>
      <family val="2"/>
    </font>
    <font>
      <b/>
      <sz val="9"/>
      <color theme="1"/>
      <name val="Arial"/>
      <family val="2"/>
    </font>
    <font>
      <b/>
      <sz val="9"/>
      <color indexed="8"/>
      <name val="Arial"/>
      <family val="2"/>
    </font>
    <font>
      <b/>
      <sz val="11"/>
      <color theme="1"/>
      <name val="Calibri"/>
      <family val="2"/>
      <scheme val="minor"/>
    </font>
    <font>
      <u/>
      <sz val="11"/>
      <color theme="1"/>
      <name val="Calibri"/>
      <family val="2"/>
      <scheme val="minor"/>
    </font>
    <font>
      <sz val="11"/>
      <color theme="1"/>
      <name val="Calibri"/>
      <family val="2"/>
      <scheme val="minor"/>
    </font>
    <font>
      <sz val="9.5"/>
      <color rgb="FF000000"/>
      <name val="Albany AMT"/>
    </font>
    <font>
      <sz val="11"/>
      <name val="Calibri"/>
      <family val="2"/>
      <scheme val="minor"/>
    </font>
    <font>
      <b/>
      <sz val="11"/>
      <name val="Calibri"/>
      <family val="2"/>
      <scheme val="minor"/>
    </font>
    <font>
      <u/>
      <sz val="11"/>
      <name val="Calibri"/>
      <family val="2"/>
      <scheme val="minor"/>
    </font>
    <font>
      <b/>
      <sz val="9.5"/>
      <color rgb="FF000000"/>
      <name val="Albany AMT"/>
    </font>
    <font>
      <sz val="11"/>
      <color rgb="FFFF0000"/>
      <name val="Calibri"/>
      <family val="2"/>
      <scheme val="minor"/>
    </font>
    <font>
      <b/>
      <sz val="9.5"/>
      <color rgb="FF112277"/>
      <name val="Albany AMT"/>
    </font>
    <font>
      <b/>
      <strike/>
      <sz val="9"/>
      <color theme="1"/>
      <name val="Arial"/>
      <family val="2"/>
    </font>
    <font>
      <b/>
      <i/>
      <sz val="9"/>
      <name val="Arial"/>
      <family val="2"/>
    </font>
    <font>
      <i/>
      <sz val="9"/>
      <name val="Arial"/>
      <family val="2"/>
    </font>
    <font>
      <i/>
      <sz val="9"/>
      <color theme="1"/>
      <name val="Arial"/>
      <family val="2"/>
    </font>
    <font>
      <b/>
      <i/>
      <sz val="9"/>
      <color theme="1"/>
      <name val="Arial"/>
      <family val="2"/>
    </font>
    <font>
      <i/>
      <strike/>
      <sz val="9"/>
      <color theme="1"/>
      <name val="Arial"/>
      <family val="2"/>
    </font>
    <font>
      <sz val="9"/>
      <color theme="1"/>
      <name val="Wingdings"/>
      <charset val="2"/>
    </font>
    <font>
      <sz val="9.5"/>
      <color rgb="FF112277"/>
      <name val="Albany AMT"/>
    </font>
    <font>
      <b/>
      <strike/>
      <sz val="9.5"/>
      <color rgb="FF000000"/>
      <name val="Albany AMT"/>
    </font>
    <font>
      <strike/>
      <sz val="11"/>
      <color theme="1"/>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39997558519241921"/>
        <bgColor indexed="9"/>
      </patternFill>
    </fill>
    <fill>
      <patternFill patternType="solid">
        <fgColor rgb="FFFFFFCC"/>
        <bgColor indexed="64"/>
      </patternFill>
    </fill>
    <fill>
      <patternFill patternType="solid">
        <fgColor rgb="FFFFFFCC"/>
      </patternFill>
    </fill>
    <fill>
      <patternFill patternType="solid">
        <fgColor rgb="FFFAFBFE"/>
        <bgColor indexed="64"/>
      </patternFill>
    </fill>
    <fill>
      <patternFill patternType="solid">
        <fgColor theme="0" tint="-0.499984740745262"/>
        <bgColor indexed="64"/>
      </patternFill>
    </fill>
    <fill>
      <patternFill patternType="solid">
        <fgColor rgb="FFEDF2F9"/>
        <bgColor indexed="64"/>
      </patternFill>
    </fill>
    <fill>
      <patternFill patternType="solid">
        <fgColor rgb="FFFFFFFF"/>
        <bgColor indexed="64"/>
      </patternFill>
    </fill>
    <fill>
      <patternFill patternType="solid">
        <fgColor rgb="FFF3F9FB"/>
        <bgColor indexed="64"/>
      </patternFill>
    </fill>
    <fill>
      <patternFill patternType="solid">
        <fgColor rgb="FF92D050"/>
        <bgColor indexed="64"/>
      </patternFill>
    </fill>
    <fill>
      <patternFill patternType="solid">
        <fgColor rgb="FFDAEEF3"/>
        <bgColor indexed="64"/>
      </patternFill>
    </fill>
    <fill>
      <patternFill patternType="solid">
        <fgColor rgb="FF00B0F0"/>
        <bgColor indexed="64"/>
      </patternFill>
    </fill>
    <fill>
      <patternFill patternType="solid">
        <fgColor rgb="FF92CDDC"/>
        <bgColor indexed="64"/>
      </patternFill>
    </fill>
    <fill>
      <patternFill patternType="solid">
        <fgColor theme="0" tint="-4.9989318521683403E-2"/>
        <bgColor indexed="64"/>
      </patternFill>
    </fill>
    <fill>
      <patternFill patternType="solid">
        <fgColor theme="0" tint="-4.9989318521683403E-2"/>
        <bgColor indexed="9"/>
      </patternFill>
    </fill>
    <fill>
      <patternFill patternType="solid">
        <fgColor theme="6"/>
        <bgColor indexed="64"/>
      </patternFill>
    </fill>
    <fill>
      <patternFill patternType="solid">
        <fgColor theme="0" tint="-0.14999847407452621"/>
        <bgColor indexed="64"/>
      </patternFill>
    </fill>
  </fills>
  <borders count="1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9">
    <xf numFmtId="0" fontId="0" fillId="0" borderId="0"/>
    <xf numFmtId="0" fontId="1" fillId="0" borderId="0"/>
    <xf numFmtId="9" fontId="13" fillId="0" borderId="0" applyFont="0" applyFill="0" applyBorder="0" applyAlignment="0" applyProtection="0"/>
    <xf numFmtId="0" fontId="14" fillId="8" borderId="13" applyNumberFormat="0" applyFont="0" applyAlignment="0" applyProtection="0"/>
    <xf numFmtId="0" fontId="14" fillId="0" borderId="0"/>
    <xf numFmtId="0" fontId="14" fillId="0" borderId="0"/>
    <xf numFmtId="0" fontId="14" fillId="0" borderId="0"/>
    <xf numFmtId="0" fontId="14" fillId="0" borderId="0"/>
    <xf numFmtId="0" fontId="14" fillId="0" borderId="0"/>
  </cellStyleXfs>
  <cellXfs count="583">
    <xf numFmtId="0" fontId="0" fillId="0" borderId="0" xfId="0"/>
    <xf numFmtId="0" fontId="2" fillId="0" borderId="0" xfId="0" applyFont="1" applyFill="1"/>
    <xf numFmtId="0" fontId="2" fillId="0" borderId="0" xfId="0" applyFont="1" applyFill="1" applyAlignment="1">
      <alignment vertical="center"/>
    </xf>
    <xf numFmtId="0" fontId="2" fillId="0" borderId="1" xfId="0" applyFont="1" applyFill="1" applyBorder="1" applyAlignment="1">
      <alignment vertical="center"/>
    </xf>
    <xf numFmtId="3" fontId="2" fillId="0" borderId="1" xfId="0" applyNumberFormat="1" applyFont="1" applyFill="1" applyBorder="1" applyAlignment="1">
      <alignment vertical="center"/>
    </xf>
    <xf numFmtId="0" fontId="2" fillId="0" borderId="0" xfId="0" applyFont="1" applyFill="1" applyBorder="1" applyAlignment="1">
      <alignment vertical="center"/>
    </xf>
    <xf numFmtId="3" fontId="2" fillId="0" borderId="0" xfId="0" applyNumberFormat="1" applyFont="1" applyFill="1"/>
    <xf numFmtId="3" fontId="2" fillId="0" borderId="0" xfId="0" applyNumberFormat="1" applyFont="1" applyFill="1" applyBorder="1"/>
    <xf numFmtId="3" fontId="2" fillId="0" borderId="1" xfId="0" applyNumberFormat="1" applyFont="1" applyFill="1" applyBorder="1"/>
    <xf numFmtId="0" fontId="2" fillId="0" borderId="1" xfId="0" applyFont="1" applyFill="1" applyBorder="1"/>
    <xf numFmtId="0" fontId="2" fillId="0" borderId="0" xfId="0" applyFont="1" applyFill="1" applyBorder="1"/>
    <xf numFmtId="0" fontId="7" fillId="0" borderId="0" xfId="0" applyFont="1" applyFill="1" applyBorder="1"/>
    <xf numFmtId="3" fontId="2" fillId="0" borderId="0" xfId="0" applyNumberFormat="1" applyFont="1" applyFill="1" applyBorder="1" applyAlignment="1">
      <alignment vertical="center"/>
    </xf>
    <xf numFmtId="3" fontId="6" fillId="0" borderId="2" xfId="0" applyNumberFormat="1" applyFont="1" applyFill="1" applyBorder="1"/>
    <xf numFmtId="3" fontId="6" fillId="0" borderId="0" xfId="0" applyNumberFormat="1" applyFont="1" applyFill="1" applyBorder="1"/>
    <xf numFmtId="3" fontId="6" fillId="0" borderId="1" xfId="0" applyNumberFormat="1" applyFont="1" applyFill="1" applyBorder="1"/>
    <xf numFmtId="3" fontId="6" fillId="0" borderId="0" xfId="0" applyNumberFormat="1" applyFont="1" applyFill="1"/>
    <xf numFmtId="0" fontId="6" fillId="0" borderId="0" xfId="0" applyFont="1" applyFill="1"/>
    <xf numFmtId="0" fontId="6" fillId="0" borderId="1" xfId="0" applyFont="1" applyFill="1" applyBorder="1"/>
    <xf numFmtId="0" fontId="2" fillId="2" borderId="0" xfId="0" applyFont="1" applyFill="1" applyAlignment="1">
      <alignment vertical="center"/>
    </xf>
    <xf numFmtId="0" fontId="3" fillId="0" borderId="0" xfId="0" applyFont="1" applyAlignment="1">
      <alignment vertical="center"/>
    </xf>
    <xf numFmtId="3" fontId="2" fillId="4" borderId="2" xfId="0" applyNumberFormat="1" applyFont="1" applyFill="1" applyBorder="1" applyAlignment="1">
      <alignment vertical="center"/>
    </xf>
    <xf numFmtId="3" fontId="2" fillId="4" borderId="0" xfId="0" applyNumberFormat="1" applyFont="1" applyFill="1" applyBorder="1" applyAlignment="1">
      <alignment vertical="center"/>
    </xf>
    <xf numFmtId="3" fontId="2" fillId="4" borderId="1" xfId="0" applyNumberFormat="1" applyFont="1" applyFill="1" applyBorder="1" applyAlignment="1">
      <alignment vertical="center"/>
    </xf>
    <xf numFmtId="164" fontId="2" fillId="4" borderId="1" xfId="0" applyNumberFormat="1" applyFont="1" applyFill="1" applyBorder="1" applyAlignment="1">
      <alignment vertical="center"/>
    </xf>
    <xf numFmtId="165" fontId="2" fillId="4" borderId="1" xfId="0" applyNumberFormat="1" applyFont="1" applyFill="1" applyBorder="1" applyAlignment="1">
      <alignment vertical="center"/>
    </xf>
    <xf numFmtId="3" fontId="2" fillId="5" borderId="0" xfId="0" applyNumberFormat="1" applyFont="1" applyFill="1" applyAlignment="1">
      <alignment vertical="center"/>
    </xf>
    <xf numFmtId="3" fontId="2" fillId="5" borderId="1" xfId="0" applyNumberFormat="1" applyFont="1" applyFill="1" applyBorder="1" applyAlignment="1">
      <alignment vertical="center"/>
    </xf>
    <xf numFmtId="165" fontId="2" fillId="5" borderId="0" xfId="0" applyNumberFormat="1" applyFont="1" applyFill="1" applyBorder="1" applyAlignment="1">
      <alignment vertical="center"/>
    </xf>
    <xf numFmtId="165" fontId="2" fillId="5" borderId="1" xfId="0" applyNumberFormat="1" applyFont="1" applyFill="1" applyBorder="1" applyAlignment="1">
      <alignment vertical="center"/>
    </xf>
    <xf numFmtId="164" fontId="2" fillId="5" borderId="1" xfId="0" applyNumberFormat="1" applyFont="1" applyFill="1" applyBorder="1" applyAlignment="1">
      <alignment vertical="center"/>
    </xf>
    <xf numFmtId="0" fontId="2" fillId="7" borderId="1" xfId="0" applyFont="1" applyFill="1" applyBorder="1" applyAlignment="1">
      <alignment vertical="center"/>
    </xf>
    <xf numFmtId="164" fontId="2" fillId="4" borderId="0" xfId="0" applyNumberFormat="1" applyFont="1" applyFill="1" applyBorder="1" applyAlignment="1">
      <alignment vertical="center"/>
    </xf>
    <xf numFmtId="3" fontId="2" fillId="5" borderId="2" xfId="0" applyNumberFormat="1" applyFont="1" applyFill="1" applyBorder="1" applyAlignment="1">
      <alignment vertical="center"/>
    </xf>
    <xf numFmtId="3" fontId="2" fillId="5" borderId="0" xfId="0" applyNumberFormat="1" applyFont="1" applyFill="1" applyBorder="1" applyAlignment="1">
      <alignment vertical="center"/>
    </xf>
    <xf numFmtId="164" fontId="2" fillId="5" borderId="2" xfId="0" applyNumberFormat="1" applyFont="1" applyFill="1" applyBorder="1" applyAlignment="1">
      <alignment vertical="center"/>
    </xf>
    <xf numFmtId="164" fontId="2" fillId="5" borderId="0" xfId="0" applyNumberFormat="1" applyFont="1" applyFill="1" applyBorder="1" applyAlignment="1">
      <alignment vertical="center"/>
    </xf>
    <xf numFmtId="3" fontId="9" fillId="4" borderId="2" xfId="0" applyNumberFormat="1" applyFont="1" applyFill="1" applyBorder="1" applyAlignment="1">
      <alignment vertical="center"/>
    </xf>
    <xf numFmtId="164" fontId="9" fillId="4" borderId="1" xfId="0" applyNumberFormat="1" applyFont="1" applyFill="1" applyBorder="1" applyAlignment="1">
      <alignment vertical="center"/>
    </xf>
    <xf numFmtId="165" fontId="9" fillId="4" borderId="1" xfId="0" applyNumberFormat="1" applyFont="1" applyFill="1" applyBorder="1" applyAlignment="1">
      <alignment vertical="center"/>
    </xf>
    <xf numFmtId="3" fontId="9" fillId="5" borderId="0" xfId="0" applyNumberFormat="1" applyFont="1" applyFill="1" applyAlignment="1">
      <alignment vertical="center"/>
    </xf>
    <xf numFmtId="3" fontId="9" fillId="5" borderId="1" xfId="0" applyNumberFormat="1" applyFont="1" applyFill="1" applyBorder="1" applyAlignment="1">
      <alignment vertical="center"/>
    </xf>
    <xf numFmtId="165" fontId="9" fillId="5" borderId="1" xfId="0" applyNumberFormat="1" applyFont="1" applyFill="1" applyBorder="1" applyAlignment="1">
      <alignment vertical="center"/>
    </xf>
    <xf numFmtId="164" fontId="9" fillId="5" borderId="1" xfId="0" applyNumberFormat="1" applyFont="1" applyFill="1" applyBorder="1" applyAlignment="1">
      <alignment vertical="center"/>
    </xf>
    <xf numFmtId="0" fontId="9" fillId="0" borderId="0" xfId="0" applyFont="1" applyFill="1" applyAlignment="1">
      <alignment vertical="center"/>
    </xf>
    <xf numFmtId="164" fontId="9" fillId="4" borderId="0" xfId="0" applyNumberFormat="1" applyFont="1" applyFill="1" applyBorder="1" applyAlignment="1">
      <alignment vertical="center"/>
    </xf>
    <xf numFmtId="3" fontId="9" fillId="5" borderId="2" xfId="0" applyNumberFormat="1" applyFont="1" applyFill="1" applyBorder="1" applyAlignment="1">
      <alignment vertical="center"/>
    </xf>
    <xf numFmtId="164" fontId="9" fillId="5" borderId="2" xfId="0" applyNumberFormat="1" applyFont="1" applyFill="1" applyBorder="1" applyAlignment="1">
      <alignment vertical="center"/>
    </xf>
    <xf numFmtId="0" fontId="6" fillId="0" borderId="0" xfId="0" applyFont="1" applyFill="1" applyBorder="1"/>
    <xf numFmtId="0" fontId="9" fillId="7" borderId="1" xfId="0" applyFont="1" applyFill="1" applyBorder="1" applyAlignment="1">
      <alignment vertical="center"/>
    </xf>
    <xf numFmtId="49" fontId="9" fillId="7" borderId="1" xfId="0" applyNumberFormat="1" applyFont="1" applyFill="1" applyBorder="1" applyAlignment="1">
      <alignment vertical="center"/>
    </xf>
    <xf numFmtId="49" fontId="2" fillId="7" borderId="1" xfId="0" applyNumberFormat="1" applyFont="1" applyFill="1" applyBorder="1" applyAlignment="1">
      <alignment vertical="center"/>
    </xf>
    <xf numFmtId="0" fontId="11" fillId="5" borderId="0" xfId="0" applyFont="1" applyFill="1" applyAlignment="1">
      <alignment horizontal="center"/>
    </xf>
    <xf numFmtId="3" fontId="8" fillId="4" borderId="7" xfId="0" applyNumberFormat="1" applyFont="1" applyFill="1" applyBorder="1" applyAlignment="1">
      <alignment horizontal="left" vertical="center"/>
    </xf>
    <xf numFmtId="3" fontId="8" fillId="4" borderId="8" xfId="0" applyNumberFormat="1" applyFont="1" applyFill="1" applyBorder="1" applyAlignment="1">
      <alignment horizontal="left" vertical="center"/>
    </xf>
    <xf numFmtId="3" fontId="9" fillId="5" borderId="0" xfId="0" applyNumberFormat="1" applyFont="1" applyFill="1" applyBorder="1" applyAlignment="1">
      <alignment vertical="center"/>
    </xf>
    <xf numFmtId="3" fontId="9" fillId="4" borderId="0" xfId="0" applyNumberFormat="1" applyFont="1" applyFill="1" applyBorder="1" applyAlignment="1">
      <alignment vertical="center"/>
    </xf>
    <xf numFmtId="3" fontId="9" fillId="4" borderId="1" xfId="0" applyNumberFormat="1" applyFont="1" applyFill="1" applyBorder="1" applyAlignment="1">
      <alignment vertical="center"/>
    </xf>
    <xf numFmtId="165" fontId="9" fillId="5" borderId="0" xfId="0" applyNumberFormat="1" applyFont="1" applyFill="1" applyBorder="1" applyAlignment="1">
      <alignment vertical="center"/>
    </xf>
    <xf numFmtId="3" fontId="5" fillId="6" borderId="0" xfId="0" applyNumberFormat="1" applyFont="1" applyFill="1" applyBorder="1" applyAlignment="1">
      <alignment horizontal="right" vertical="center"/>
    </xf>
    <xf numFmtId="3" fontId="10" fillId="6" borderId="0" xfId="0" applyNumberFormat="1" applyFont="1" applyFill="1" applyBorder="1" applyAlignment="1">
      <alignment horizontal="right" vertical="center"/>
    </xf>
    <xf numFmtId="3" fontId="5" fillId="6" borderId="1" xfId="0" applyNumberFormat="1" applyFont="1" applyFill="1" applyBorder="1" applyAlignment="1">
      <alignment horizontal="right" vertical="center"/>
    </xf>
    <xf numFmtId="3" fontId="10" fillId="6" borderId="1" xfId="0" applyNumberFormat="1" applyFont="1" applyFill="1" applyBorder="1" applyAlignment="1">
      <alignment horizontal="right" vertical="center"/>
    </xf>
    <xf numFmtId="9" fontId="2" fillId="5" borderId="0" xfId="2" applyFont="1" applyFill="1" applyBorder="1" applyAlignment="1">
      <alignment vertical="center"/>
    </xf>
    <xf numFmtId="9" fontId="2" fillId="5" borderId="1" xfId="2" applyFont="1" applyFill="1" applyBorder="1" applyAlignment="1">
      <alignment vertical="center"/>
    </xf>
    <xf numFmtId="165" fontId="2" fillId="4" borderId="0" xfId="0" applyNumberFormat="1" applyFont="1" applyFill="1" applyBorder="1" applyAlignment="1">
      <alignment vertical="center"/>
    </xf>
    <xf numFmtId="165" fontId="9" fillId="4" borderId="0" xfId="0" applyNumberFormat="1" applyFont="1" applyFill="1" applyBorder="1" applyAlignment="1">
      <alignment vertical="center"/>
    </xf>
    <xf numFmtId="9" fontId="9" fillId="5" borderId="0" xfId="2" applyFont="1" applyFill="1" applyBorder="1" applyAlignment="1">
      <alignment vertical="center"/>
    </xf>
    <xf numFmtId="9" fontId="9" fillId="5" borderId="1" xfId="2" applyFont="1" applyFill="1" applyBorder="1" applyAlignment="1">
      <alignment vertical="center"/>
    </xf>
    <xf numFmtId="3" fontId="2" fillId="4" borderId="0" xfId="2" applyNumberFormat="1" applyFont="1" applyFill="1" applyBorder="1" applyAlignment="1">
      <alignment vertical="center"/>
    </xf>
    <xf numFmtId="3" fontId="2" fillId="4" borderId="1" xfId="2" applyNumberFormat="1" applyFont="1" applyFill="1" applyBorder="1" applyAlignment="1">
      <alignment vertical="center"/>
    </xf>
    <xf numFmtId="3" fontId="3" fillId="4" borderId="7" xfId="0" applyNumberFormat="1" applyFont="1" applyFill="1" applyBorder="1" applyAlignment="1">
      <alignment horizontal="left" vertical="center"/>
    </xf>
    <xf numFmtId="3" fontId="3" fillId="4" borderId="8" xfId="0" applyNumberFormat="1" applyFont="1" applyFill="1" applyBorder="1" applyAlignment="1">
      <alignment horizontal="left" vertical="center"/>
    </xf>
    <xf numFmtId="3" fontId="8" fillId="4" borderId="7" xfId="0" applyNumberFormat="1" applyFont="1" applyFill="1" applyBorder="1" applyAlignment="1">
      <alignment vertical="center"/>
    </xf>
    <xf numFmtId="3" fontId="8" fillId="4" borderId="8" xfId="0" applyNumberFormat="1" applyFont="1" applyFill="1" applyBorder="1" applyAlignment="1">
      <alignment vertical="center"/>
    </xf>
    <xf numFmtId="49" fontId="2" fillId="7" borderId="5" xfId="0" applyNumberFormat="1" applyFont="1" applyFill="1" applyBorder="1" applyAlignment="1">
      <alignment vertical="center"/>
    </xf>
    <xf numFmtId="164" fontId="9" fillId="5" borderId="0" xfId="0" applyNumberFormat="1" applyFont="1" applyFill="1" applyBorder="1" applyAlignment="1">
      <alignment vertical="center"/>
    </xf>
    <xf numFmtId="165" fontId="9" fillId="5" borderId="1" xfId="2" applyNumberFormat="1" applyFont="1" applyFill="1" applyBorder="1" applyAlignment="1">
      <alignment vertical="center"/>
    </xf>
    <xf numFmtId="165" fontId="2" fillId="5" borderId="1" xfId="2" applyNumberFormat="1" applyFont="1" applyFill="1" applyBorder="1" applyAlignment="1">
      <alignment vertical="center"/>
    </xf>
    <xf numFmtId="9" fontId="2" fillId="0" borderId="0" xfId="2" applyFont="1" applyFill="1" applyBorder="1" applyAlignment="1">
      <alignment vertical="center"/>
    </xf>
    <xf numFmtId="9" fontId="2" fillId="0" borderId="1" xfId="2" applyFont="1" applyFill="1" applyBorder="1" applyAlignment="1">
      <alignment vertical="center"/>
    </xf>
    <xf numFmtId="165" fontId="2" fillId="5" borderId="0" xfId="2" applyNumberFormat="1" applyFont="1" applyFill="1" applyBorder="1" applyAlignment="1">
      <alignment vertical="center"/>
    </xf>
    <xf numFmtId="165" fontId="9" fillId="5" borderId="0" xfId="2" applyNumberFormat="1" applyFont="1" applyFill="1" applyBorder="1" applyAlignment="1">
      <alignment vertical="center"/>
    </xf>
    <xf numFmtId="0" fontId="3" fillId="0" borderId="0" xfId="0" applyFont="1" applyFill="1" applyAlignment="1">
      <alignment vertical="center"/>
    </xf>
    <xf numFmtId="3" fontId="8" fillId="3" borderId="6" xfId="0" applyNumberFormat="1" applyFont="1" applyFill="1" applyBorder="1" applyAlignment="1">
      <alignment vertical="center"/>
    </xf>
    <xf numFmtId="3" fontId="8" fillId="3" borderId="7" xfId="0" applyNumberFormat="1" applyFont="1" applyFill="1" applyBorder="1" applyAlignment="1">
      <alignment vertical="center"/>
    </xf>
    <xf numFmtId="3" fontId="8" fillId="3" borderId="8" xfId="0" applyNumberFormat="1" applyFont="1" applyFill="1" applyBorder="1" applyAlignment="1">
      <alignment vertical="center"/>
    </xf>
    <xf numFmtId="0" fontId="8" fillId="5" borderId="6" xfId="0" applyFont="1" applyFill="1" applyBorder="1" applyAlignment="1">
      <alignment vertical="center"/>
    </xf>
    <xf numFmtId="0" fontId="8" fillId="5" borderId="7" xfId="0" applyFont="1" applyFill="1" applyBorder="1" applyAlignment="1">
      <alignment vertical="center"/>
    </xf>
    <xf numFmtId="0" fontId="8" fillId="5" borderId="8" xfId="0" applyFont="1" applyFill="1" applyBorder="1" applyAlignment="1">
      <alignment vertical="center"/>
    </xf>
    <xf numFmtId="9" fontId="2" fillId="5" borderId="2" xfId="2" applyFont="1" applyFill="1" applyBorder="1" applyAlignment="1">
      <alignment vertical="center"/>
    </xf>
    <xf numFmtId="0" fontId="2" fillId="0" borderId="2" xfId="0" applyFont="1" applyFill="1" applyBorder="1"/>
    <xf numFmtId="3" fontId="3" fillId="5" borderId="6" xfId="0" applyNumberFormat="1" applyFont="1" applyFill="1" applyBorder="1" applyAlignment="1">
      <alignment horizontal="center" vertical="center" wrapText="1"/>
    </xf>
    <xf numFmtId="3" fontId="3" fillId="5" borderId="6" xfId="0" applyNumberFormat="1" applyFont="1" applyFill="1" applyBorder="1" applyAlignment="1">
      <alignment horizontal="center" vertical="center"/>
    </xf>
    <xf numFmtId="3" fontId="3" fillId="5" borderId="7" xfId="0" applyNumberFormat="1" applyFont="1" applyFill="1" applyBorder="1" applyAlignment="1">
      <alignment horizontal="center" vertical="center"/>
    </xf>
    <xf numFmtId="3" fontId="3" fillId="5" borderId="8" xfId="0" applyNumberFormat="1" applyFont="1" applyFill="1" applyBorder="1" applyAlignment="1">
      <alignment horizontal="center" vertical="center"/>
    </xf>
    <xf numFmtId="3" fontId="3" fillId="5" borderId="6" xfId="0" applyNumberFormat="1" applyFont="1" applyFill="1" applyBorder="1" applyAlignment="1">
      <alignment horizontal="center" vertical="center" wrapText="1"/>
    </xf>
    <xf numFmtId="0" fontId="0" fillId="2" borderId="0" xfId="0" applyFill="1"/>
    <xf numFmtId="9" fontId="9" fillId="5" borderId="2" xfId="2" applyFont="1" applyFill="1" applyBorder="1" applyAlignment="1">
      <alignment vertical="center"/>
    </xf>
    <xf numFmtId="3" fontId="2" fillId="5" borderId="14" xfId="0" applyNumberFormat="1" applyFont="1" applyFill="1" applyBorder="1" applyAlignment="1">
      <alignment vertical="center"/>
    </xf>
    <xf numFmtId="3" fontId="2" fillId="5" borderId="5" xfId="0" applyNumberFormat="1" applyFont="1" applyFill="1" applyBorder="1" applyAlignment="1">
      <alignment vertical="center"/>
    </xf>
    <xf numFmtId="3" fontId="2" fillId="5" borderId="15" xfId="0" applyNumberFormat="1" applyFont="1" applyFill="1" applyBorder="1" applyAlignment="1">
      <alignment vertical="center"/>
    </xf>
    <xf numFmtId="9" fontId="2" fillId="0" borderId="1" xfId="2" applyFont="1" applyFill="1" applyBorder="1"/>
    <xf numFmtId="3" fontId="2" fillId="0" borderId="2" xfId="0" applyNumberFormat="1" applyFont="1" applyFill="1" applyBorder="1"/>
    <xf numFmtId="3" fontId="2" fillId="5" borderId="0" xfId="2" applyNumberFormat="1" applyFont="1" applyFill="1" applyBorder="1" applyAlignment="1">
      <alignment vertical="center"/>
    </xf>
    <xf numFmtId="3" fontId="2" fillId="5" borderId="1" xfId="2" applyNumberFormat="1" applyFont="1" applyFill="1" applyBorder="1" applyAlignment="1">
      <alignment vertical="center"/>
    </xf>
    <xf numFmtId="3" fontId="2" fillId="5" borderId="2" xfId="2" applyNumberFormat="1" applyFont="1" applyFill="1" applyBorder="1" applyAlignment="1">
      <alignment vertical="center"/>
    </xf>
    <xf numFmtId="3" fontId="9" fillId="5" borderId="0" xfId="2" applyNumberFormat="1" applyFont="1" applyFill="1" applyBorder="1" applyAlignment="1">
      <alignment vertical="center"/>
    </xf>
    <xf numFmtId="3" fontId="9" fillId="5" borderId="1" xfId="2" applyNumberFormat="1" applyFont="1" applyFill="1" applyBorder="1" applyAlignment="1">
      <alignment vertical="center"/>
    </xf>
    <xf numFmtId="3" fontId="9" fillId="5" borderId="2" xfId="2" applyNumberFormat="1" applyFont="1" applyFill="1" applyBorder="1" applyAlignment="1">
      <alignment vertical="center"/>
    </xf>
    <xf numFmtId="165" fontId="9" fillId="5" borderId="0" xfId="0" applyNumberFormat="1" applyFont="1" applyFill="1" applyBorder="1" applyAlignment="1">
      <alignment horizontal="center" vertical="center"/>
    </xf>
    <xf numFmtId="165" fontId="9" fillId="5" borderId="1" xfId="0" applyNumberFormat="1" applyFont="1" applyFill="1" applyBorder="1" applyAlignment="1">
      <alignment horizontal="center" vertical="center"/>
    </xf>
    <xf numFmtId="3" fontId="10" fillId="6" borderId="2" xfId="0" applyNumberFormat="1" applyFont="1" applyFill="1" applyBorder="1" applyAlignment="1">
      <alignment horizontal="right" vertical="center"/>
    </xf>
    <xf numFmtId="165" fontId="2" fillId="5" borderId="2" xfId="0" applyNumberFormat="1" applyFont="1" applyFill="1" applyBorder="1" applyAlignment="1">
      <alignment vertical="center"/>
    </xf>
    <xf numFmtId="165" fontId="9" fillId="5" borderId="2" xfId="0" applyNumberFormat="1" applyFont="1" applyFill="1" applyBorder="1" applyAlignment="1">
      <alignment vertical="center"/>
    </xf>
    <xf numFmtId="0" fontId="9" fillId="0" borderId="0" xfId="0" applyFont="1" applyFill="1" applyBorder="1"/>
    <xf numFmtId="0" fontId="9" fillId="0" borderId="1" xfId="0" applyFont="1" applyFill="1" applyBorder="1"/>
    <xf numFmtId="3" fontId="9" fillId="0" borderId="0" xfId="0" applyNumberFormat="1" applyFont="1" applyFill="1" applyBorder="1"/>
    <xf numFmtId="3" fontId="9" fillId="0" borderId="1" xfId="0" applyNumberFormat="1" applyFont="1" applyFill="1" applyBorder="1"/>
    <xf numFmtId="3" fontId="9" fillId="0" borderId="2" xfId="0" applyNumberFormat="1" applyFont="1" applyFill="1" applyBorder="1"/>
    <xf numFmtId="3" fontId="3" fillId="5" borderId="16" xfId="0" applyNumberFormat="1" applyFont="1" applyFill="1" applyBorder="1" applyAlignment="1">
      <alignment horizontal="center" vertical="center" wrapText="1"/>
    </xf>
    <xf numFmtId="165" fontId="3" fillId="5" borderId="6" xfId="0" applyNumberFormat="1" applyFont="1" applyFill="1" applyBorder="1" applyAlignment="1">
      <alignment horizontal="center" vertical="center" wrapText="1"/>
    </xf>
    <xf numFmtId="165" fontId="3" fillId="5" borderId="16" xfId="0" applyNumberFormat="1" applyFont="1" applyFill="1" applyBorder="1" applyAlignment="1">
      <alignment horizontal="center" vertical="center" wrapText="1"/>
    </xf>
    <xf numFmtId="165" fontId="2" fillId="0" borderId="2" xfId="0" applyNumberFormat="1" applyFont="1" applyFill="1" applyBorder="1"/>
    <xf numFmtId="165" fontId="2" fillId="0" borderId="0" xfId="0" applyNumberFormat="1" applyFont="1" applyFill="1" applyBorder="1"/>
    <xf numFmtId="165" fontId="2" fillId="0" borderId="1" xfId="0" applyNumberFormat="1" applyFont="1" applyFill="1" applyBorder="1"/>
    <xf numFmtId="0" fontId="18" fillId="9" borderId="0" xfId="5" applyFont="1" applyFill="1" applyBorder="1" applyAlignment="1">
      <alignment horizontal="left" vertical="top" wrapText="1"/>
    </xf>
    <xf numFmtId="166" fontId="5" fillId="6" borderId="2" xfId="0" applyNumberFormat="1" applyFont="1" applyFill="1" applyBorder="1" applyAlignment="1">
      <alignment vertical="center"/>
    </xf>
    <xf numFmtId="166" fontId="5" fillId="6" borderId="0" xfId="0" applyNumberFormat="1" applyFont="1" applyFill="1" applyBorder="1" applyAlignment="1">
      <alignment vertical="center"/>
    </xf>
    <xf numFmtId="166" fontId="5" fillId="6" borderId="1" xfId="0" applyNumberFormat="1" applyFont="1" applyFill="1" applyBorder="1" applyAlignment="1">
      <alignment vertical="center"/>
    </xf>
    <xf numFmtId="3" fontId="2" fillId="0" borderId="2" xfId="0" applyNumberFormat="1" applyFont="1" applyFill="1" applyBorder="1" applyAlignment="1"/>
    <xf numFmtId="3" fontId="2" fillId="0" borderId="0" xfId="0" applyNumberFormat="1" applyFont="1" applyFill="1" applyBorder="1" applyAlignment="1"/>
    <xf numFmtId="3" fontId="2" fillId="0" borderId="1" xfId="0" applyNumberFormat="1" applyFont="1" applyFill="1" applyBorder="1" applyAlignment="1"/>
    <xf numFmtId="0" fontId="14" fillId="9" borderId="0" xfId="6" applyFont="1" applyFill="1" applyBorder="1" applyAlignment="1">
      <alignment horizontal="right"/>
    </xf>
    <xf numFmtId="0" fontId="18" fillId="9" borderId="0" xfId="6" applyFont="1" applyFill="1" applyBorder="1" applyAlignment="1">
      <alignment horizontal="center" vertical="center" wrapText="1"/>
    </xf>
    <xf numFmtId="0" fontId="18" fillId="9" borderId="0" xfId="6" applyFont="1" applyFill="1" applyBorder="1" applyAlignment="1">
      <alignment horizontal="left" vertical="top" wrapText="1"/>
    </xf>
    <xf numFmtId="0" fontId="14" fillId="9" borderId="0" xfId="6" applyFont="1" applyFill="1" applyBorder="1" applyAlignment="1"/>
    <xf numFmtId="9" fontId="2" fillId="5" borderId="0" xfId="0" applyNumberFormat="1" applyFont="1" applyFill="1" applyBorder="1" applyAlignment="1">
      <alignment vertical="center"/>
    </xf>
    <xf numFmtId="9" fontId="2" fillId="5" borderId="1" xfId="0" applyNumberFormat="1" applyFont="1" applyFill="1" applyBorder="1" applyAlignment="1">
      <alignment vertical="center"/>
    </xf>
    <xf numFmtId="9" fontId="4" fillId="5" borderId="0" xfId="0" applyNumberFormat="1" applyFont="1" applyFill="1" applyBorder="1" applyAlignment="1">
      <alignment horizontal="right" vertical="center"/>
    </xf>
    <xf numFmtId="9" fontId="4" fillId="5" borderId="1" xfId="0" applyNumberFormat="1" applyFont="1" applyFill="1" applyBorder="1" applyAlignment="1">
      <alignment horizontal="right" vertical="center"/>
    </xf>
    <xf numFmtId="9" fontId="9" fillId="5" borderId="0" xfId="0" applyNumberFormat="1" applyFont="1" applyFill="1" applyBorder="1" applyAlignment="1">
      <alignment vertical="center"/>
    </xf>
    <xf numFmtId="9" fontId="9" fillId="5" borderId="1" xfId="0" applyNumberFormat="1" applyFont="1" applyFill="1" applyBorder="1" applyAlignment="1">
      <alignment vertical="center"/>
    </xf>
    <xf numFmtId="9" fontId="10" fillId="5" borderId="0" xfId="0" applyNumberFormat="1" applyFont="1" applyFill="1" applyBorder="1" applyAlignment="1">
      <alignment horizontal="right" vertical="center"/>
    </xf>
    <xf numFmtId="9" fontId="10" fillId="5" borderId="1" xfId="0" applyNumberFormat="1" applyFont="1" applyFill="1" applyBorder="1" applyAlignment="1">
      <alignment horizontal="right" vertical="center"/>
    </xf>
    <xf numFmtId="165" fontId="8" fillId="5" borderId="7" xfId="0" applyNumberFormat="1" applyFont="1" applyFill="1" applyBorder="1" applyAlignment="1">
      <alignment vertical="center"/>
    </xf>
    <xf numFmtId="165" fontId="8" fillId="5" borderId="8" xfId="0" applyNumberFormat="1" applyFont="1" applyFill="1" applyBorder="1" applyAlignment="1">
      <alignment vertical="center"/>
    </xf>
    <xf numFmtId="165" fontId="4" fillId="5" borderId="0" xfId="0" applyNumberFormat="1" applyFont="1" applyFill="1" applyBorder="1" applyAlignment="1">
      <alignment horizontal="right" vertical="center"/>
    </xf>
    <xf numFmtId="165" fontId="4" fillId="5" borderId="1" xfId="0" applyNumberFormat="1" applyFont="1" applyFill="1" applyBorder="1" applyAlignment="1">
      <alignment horizontal="right" vertical="center"/>
    </xf>
    <xf numFmtId="165" fontId="10" fillId="5" borderId="0" xfId="0" applyNumberFormat="1" applyFont="1" applyFill="1" applyBorder="1" applyAlignment="1">
      <alignment horizontal="right" vertical="center"/>
    </xf>
    <xf numFmtId="165" fontId="10" fillId="5" borderId="1" xfId="0" applyNumberFormat="1" applyFont="1" applyFill="1" applyBorder="1" applyAlignment="1">
      <alignment horizontal="right" vertical="center"/>
    </xf>
    <xf numFmtId="165" fontId="2" fillId="0" borderId="0" xfId="0" applyNumberFormat="1" applyFont="1" applyFill="1" applyAlignment="1">
      <alignment vertical="center"/>
    </xf>
    <xf numFmtId="3" fontId="3" fillId="4" borderId="7" xfId="0" applyNumberFormat="1" applyFont="1" applyFill="1" applyBorder="1" applyAlignment="1">
      <alignment horizontal="center" vertical="center"/>
    </xf>
    <xf numFmtId="3" fontId="3" fillId="4" borderId="8" xfId="0" applyNumberFormat="1" applyFont="1" applyFill="1" applyBorder="1" applyAlignment="1">
      <alignment horizontal="center" vertical="center"/>
    </xf>
    <xf numFmtId="3" fontId="8" fillId="5" borderId="7" xfId="0" applyNumberFormat="1" applyFont="1" applyFill="1" applyBorder="1" applyAlignment="1">
      <alignment horizontal="center" vertical="center"/>
    </xf>
    <xf numFmtId="3" fontId="8" fillId="5" borderId="8" xfId="0" applyNumberFormat="1" applyFont="1" applyFill="1" applyBorder="1" applyAlignment="1">
      <alignment horizontal="center" vertical="center"/>
    </xf>
    <xf numFmtId="165" fontId="8" fillId="5" borderId="7" xfId="0" applyNumberFormat="1" applyFont="1" applyFill="1" applyBorder="1" applyAlignment="1">
      <alignment horizontal="center" vertical="center"/>
    </xf>
    <xf numFmtId="165" fontId="8" fillId="5" borderId="8"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0" fontId="3" fillId="0" borderId="0" xfId="0" applyFont="1" applyAlignment="1">
      <alignment horizontal="center" vertical="center"/>
    </xf>
    <xf numFmtId="0" fontId="20" fillId="11" borderId="17" xfId="7" applyFont="1" applyFill="1" applyBorder="1" applyAlignment="1">
      <alignment horizontal="center"/>
    </xf>
    <xf numFmtId="0" fontId="20" fillId="11" borderId="17" xfId="7" applyFont="1" applyFill="1" applyBorder="1" applyAlignment="1">
      <alignment horizontal="left" vertical="top"/>
    </xf>
    <xf numFmtId="168" fontId="14" fillId="12" borderId="18" xfId="7" applyNumberFormat="1" applyFont="1" applyFill="1" applyBorder="1" applyAlignment="1">
      <alignment horizontal="right"/>
    </xf>
    <xf numFmtId="0" fontId="14" fillId="9" borderId="0" xfId="7" applyFont="1" applyFill="1" applyBorder="1" applyAlignment="1"/>
    <xf numFmtId="0" fontId="20" fillId="11" borderId="17" xfId="7" applyFont="1" applyFill="1" applyBorder="1" applyAlignment="1">
      <alignment horizontal="center" vertical="center"/>
    </xf>
    <xf numFmtId="167" fontId="20" fillId="11" borderId="17" xfId="7" applyNumberFormat="1" applyFont="1" applyFill="1" applyBorder="1" applyAlignment="1">
      <alignment horizontal="center"/>
    </xf>
    <xf numFmtId="0" fontId="18" fillId="9" borderId="0" xfId="7" applyFont="1" applyFill="1" applyBorder="1" applyAlignment="1">
      <alignment horizontal="left" vertical="top" wrapText="1"/>
    </xf>
    <xf numFmtId="0" fontId="14" fillId="9" borderId="0" xfId="7" applyFont="1" applyFill="1" applyBorder="1" applyAlignment="1">
      <alignment horizontal="right"/>
    </xf>
    <xf numFmtId="3" fontId="0" fillId="0" borderId="0" xfId="0" applyNumberFormat="1"/>
    <xf numFmtId="3" fontId="14" fillId="9" borderId="0" xfId="7" applyNumberFormat="1" applyFont="1" applyFill="1" applyBorder="1" applyAlignment="1"/>
    <xf numFmtId="3" fontId="14" fillId="9" borderId="0" xfId="7" applyNumberFormat="1" applyFont="1" applyFill="1" applyBorder="1" applyAlignment="1">
      <alignment horizontal="right"/>
    </xf>
    <xf numFmtId="170" fontId="0" fillId="0" borderId="0" xfId="0" applyNumberFormat="1"/>
    <xf numFmtId="170" fontId="14" fillId="9" borderId="0" xfId="7" applyNumberFormat="1" applyFont="1" applyFill="1" applyBorder="1" applyAlignment="1"/>
    <xf numFmtId="170" fontId="14" fillId="9" borderId="0" xfId="7" applyNumberFormat="1" applyFont="1" applyFill="1" applyBorder="1" applyAlignment="1">
      <alignment horizontal="right"/>
    </xf>
    <xf numFmtId="170" fontId="19" fillId="0" borderId="0" xfId="0" applyNumberFormat="1" applyFont="1"/>
    <xf numFmtId="3" fontId="0" fillId="2" borderId="0" xfId="0" applyNumberFormat="1" applyFill="1"/>
    <xf numFmtId="170" fontId="0" fillId="2" borderId="0" xfId="0" applyNumberFormat="1" applyFill="1"/>
    <xf numFmtId="169" fontId="8" fillId="5" borderId="6" xfId="0" applyNumberFormat="1" applyFont="1" applyFill="1" applyBorder="1" applyAlignment="1">
      <alignment vertical="center"/>
    </xf>
    <xf numFmtId="169" fontId="8" fillId="5" borderId="7" xfId="0" applyNumberFormat="1" applyFont="1" applyFill="1" applyBorder="1" applyAlignment="1">
      <alignment vertical="center"/>
    </xf>
    <xf numFmtId="169" fontId="8" fillId="5" borderId="8" xfId="0" applyNumberFormat="1" applyFont="1" applyFill="1" applyBorder="1" applyAlignment="1">
      <alignment vertical="center"/>
    </xf>
    <xf numFmtId="169" fontId="3" fillId="5" borderId="6" xfId="0" applyNumberFormat="1" applyFont="1" applyFill="1" applyBorder="1" applyAlignment="1">
      <alignment horizontal="center" vertical="center"/>
    </xf>
    <xf numFmtId="169" fontId="3" fillId="5" borderId="7" xfId="0" applyNumberFormat="1" applyFont="1" applyFill="1" applyBorder="1" applyAlignment="1">
      <alignment horizontal="center" vertical="center"/>
    </xf>
    <xf numFmtId="169" fontId="3" fillId="5" borderId="8" xfId="0" applyNumberFormat="1" applyFont="1" applyFill="1" applyBorder="1" applyAlignment="1">
      <alignment horizontal="center" vertical="center"/>
    </xf>
    <xf numFmtId="169" fontId="2" fillId="5" borderId="0" xfId="0" applyNumberFormat="1" applyFont="1" applyFill="1" applyBorder="1" applyAlignment="1">
      <alignment vertical="center"/>
    </xf>
    <xf numFmtId="169" fontId="2" fillId="5" borderId="1" xfId="0" applyNumberFormat="1" applyFont="1" applyFill="1" applyBorder="1" applyAlignment="1">
      <alignment vertical="center"/>
    </xf>
    <xf numFmtId="169" fontId="2" fillId="0" borderId="0" xfId="0" applyNumberFormat="1" applyFont="1" applyFill="1" applyAlignment="1">
      <alignment vertical="center"/>
    </xf>
    <xf numFmtId="170" fontId="2" fillId="5" borderId="0" xfId="0" applyNumberFormat="1" applyFont="1" applyFill="1" applyBorder="1" applyAlignment="1">
      <alignment vertical="center"/>
    </xf>
    <xf numFmtId="170" fontId="2" fillId="5" borderId="1" xfId="0" applyNumberFormat="1" applyFont="1" applyFill="1" applyBorder="1" applyAlignment="1">
      <alignment vertical="center"/>
    </xf>
    <xf numFmtId="169" fontId="9" fillId="5" borderId="0" xfId="0" applyNumberFormat="1" applyFont="1" applyFill="1" applyBorder="1" applyAlignment="1">
      <alignment vertical="center"/>
    </xf>
    <xf numFmtId="169" fontId="9" fillId="5" borderId="1" xfId="0" applyNumberFormat="1" applyFont="1" applyFill="1" applyBorder="1" applyAlignment="1">
      <alignment vertical="center"/>
    </xf>
    <xf numFmtId="170" fontId="9" fillId="5" borderId="0" xfId="0" applyNumberFormat="1" applyFont="1" applyFill="1" applyBorder="1" applyAlignment="1">
      <alignment vertical="center"/>
    </xf>
    <xf numFmtId="170" fontId="9" fillId="5" borderId="1" xfId="0" applyNumberFormat="1" applyFont="1" applyFill="1" applyBorder="1" applyAlignment="1">
      <alignment vertical="center"/>
    </xf>
    <xf numFmtId="0" fontId="18" fillId="9" borderId="0" xfId="8" applyFont="1" applyFill="1" applyBorder="1" applyAlignment="1">
      <alignment horizontal="center" vertical="center" wrapText="1"/>
    </xf>
    <xf numFmtId="0" fontId="18" fillId="9" borderId="0" xfId="8" applyFont="1" applyFill="1" applyBorder="1" applyAlignment="1">
      <alignment horizontal="left" vertical="top" wrapText="1"/>
    </xf>
    <xf numFmtId="0" fontId="14" fillId="9" borderId="0" xfId="8" applyFont="1" applyFill="1" applyBorder="1" applyAlignment="1">
      <alignment horizontal="right"/>
    </xf>
    <xf numFmtId="0" fontId="14" fillId="9" borderId="0" xfId="8" applyFont="1" applyFill="1" applyBorder="1" applyAlignment="1"/>
    <xf numFmtId="9" fontId="2" fillId="5" borderId="0" xfId="2" applyNumberFormat="1" applyFont="1" applyFill="1" applyBorder="1" applyAlignment="1">
      <alignment vertical="center"/>
    </xf>
    <xf numFmtId="9" fontId="2" fillId="5" borderId="1" xfId="2" applyNumberFormat="1" applyFont="1" applyFill="1" applyBorder="1" applyAlignment="1">
      <alignment vertical="center"/>
    </xf>
    <xf numFmtId="9" fontId="9" fillId="5" borderId="0" xfId="2" applyNumberFormat="1" applyFont="1" applyFill="1" applyBorder="1" applyAlignment="1">
      <alignment vertical="center"/>
    </xf>
    <xf numFmtId="9" fontId="9" fillId="5" borderId="1" xfId="2" applyNumberFormat="1" applyFont="1" applyFill="1" applyBorder="1" applyAlignment="1">
      <alignment vertical="center"/>
    </xf>
    <xf numFmtId="166" fontId="10" fillId="6" borderId="2" xfId="0" applyNumberFormat="1" applyFont="1" applyFill="1" applyBorder="1" applyAlignment="1">
      <alignment vertical="center"/>
    </xf>
    <xf numFmtId="166" fontId="10" fillId="6" borderId="0" xfId="0" applyNumberFormat="1" applyFont="1" applyFill="1" applyBorder="1" applyAlignment="1">
      <alignment vertical="center"/>
    </xf>
    <xf numFmtId="3" fontId="3" fillId="5" borderId="6" xfId="0" applyNumberFormat="1" applyFont="1" applyFill="1" applyBorder="1" applyAlignment="1">
      <alignment horizontal="center" vertical="center" wrapText="1"/>
    </xf>
    <xf numFmtId="0" fontId="18" fillId="9" borderId="0" xfId="5" applyFont="1" applyFill="1" applyBorder="1" applyAlignment="1">
      <alignment horizontal="center" vertical="center" wrapText="1"/>
    </xf>
    <xf numFmtId="3" fontId="3" fillId="4" borderId="14" xfId="0" applyNumberFormat="1" applyFont="1" applyFill="1" applyBorder="1" applyAlignment="1">
      <alignment vertical="center"/>
    </xf>
    <xf numFmtId="3" fontId="3" fillId="13" borderId="7" xfId="0" applyNumberFormat="1" applyFont="1" applyFill="1" applyBorder="1" applyAlignment="1">
      <alignment vertical="center"/>
    </xf>
    <xf numFmtId="3" fontId="3" fillId="13" borderId="8" xfId="0" applyNumberFormat="1" applyFont="1" applyFill="1" applyBorder="1" applyAlignment="1">
      <alignment vertical="center"/>
    </xf>
    <xf numFmtId="9" fontId="2" fillId="13" borderId="0" xfId="2" applyFont="1" applyFill="1" applyBorder="1" applyAlignment="1">
      <alignment vertical="center"/>
    </xf>
    <xf numFmtId="9" fontId="2" fillId="13" borderId="1" xfId="2" applyFont="1" applyFill="1" applyBorder="1" applyAlignment="1">
      <alignment vertical="center"/>
    </xf>
    <xf numFmtId="3" fontId="2" fillId="13" borderId="0" xfId="0" applyNumberFormat="1" applyFont="1" applyFill="1" applyBorder="1" applyAlignment="1">
      <alignment vertical="center"/>
    </xf>
    <xf numFmtId="3" fontId="2" fillId="13" borderId="1" xfId="0" applyNumberFormat="1" applyFont="1" applyFill="1" applyBorder="1" applyAlignment="1">
      <alignment vertical="center"/>
    </xf>
    <xf numFmtId="3" fontId="9" fillId="4" borderId="0" xfId="2" applyNumberFormat="1" applyFont="1" applyFill="1" applyBorder="1" applyAlignment="1">
      <alignment vertical="center"/>
    </xf>
    <xf numFmtId="3" fontId="9" fillId="4" borderId="1" xfId="2" applyNumberFormat="1" applyFont="1" applyFill="1" applyBorder="1" applyAlignment="1">
      <alignment vertical="center"/>
    </xf>
    <xf numFmtId="166" fontId="10" fillId="6" borderId="1" xfId="0" applyNumberFormat="1" applyFont="1" applyFill="1" applyBorder="1" applyAlignment="1">
      <alignment vertical="center"/>
    </xf>
    <xf numFmtId="0" fontId="8" fillId="4" borderId="10" xfId="0" applyFont="1" applyFill="1" applyBorder="1" applyAlignment="1">
      <alignment horizontal="left" vertical="center"/>
    </xf>
    <xf numFmtId="171" fontId="0" fillId="0" borderId="0" xfId="0" applyNumberFormat="1"/>
    <xf numFmtId="171" fontId="0" fillId="2" borderId="0" xfId="0" applyNumberFormat="1" applyFill="1"/>
    <xf numFmtId="0" fontId="0" fillId="14" borderId="0" xfId="0" applyFill="1"/>
    <xf numFmtId="4" fontId="14" fillId="9" borderId="0" xfId="5" applyNumberFormat="1" applyFont="1" applyFill="1" applyBorder="1" applyAlignment="1">
      <alignment horizontal="right"/>
    </xf>
    <xf numFmtId="4" fontId="14" fillId="9" borderId="0" xfId="5" applyNumberFormat="1" applyFont="1" applyFill="1" applyBorder="1" applyAlignment="1"/>
    <xf numFmtId="9" fontId="2" fillId="4" borderId="0" xfId="2" applyFont="1" applyFill="1" applyBorder="1" applyAlignment="1">
      <alignment vertical="center"/>
    </xf>
    <xf numFmtId="9" fontId="2" fillId="4" borderId="1" xfId="2" applyFont="1" applyFill="1" applyBorder="1" applyAlignment="1">
      <alignment vertical="center"/>
    </xf>
    <xf numFmtId="9" fontId="9" fillId="4" borderId="0" xfId="2" applyFont="1" applyFill="1" applyBorder="1" applyAlignment="1">
      <alignment vertical="center"/>
    </xf>
    <xf numFmtId="3" fontId="21" fillId="0" borderId="0" xfId="0" applyNumberFormat="1" applyFont="1" applyFill="1" applyBorder="1"/>
    <xf numFmtId="3" fontId="21" fillId="0" borderId="1" xfId="0" applyNumberFormat="1" applyFont="1" applyFill="1" applyBorder="1"/>
    <xf numFmtId="165" fontId="21" fillId="0" borderId="0" xfId="2" applyNumberFormat="1" applyFont="1" applyFill="1" applyBorder="1"/>
    <xf numFmtId="0" fontId="21" fillId="0" borderId="0" xfId="0" applyFont="1" applyFill="1" applyBorder="1"/>
    <xf numFmtId="0" fontId="21" fillId="0" borderId="1" xfId="0" applyFont="1" applyFill="1" applyBorder="1"/>
    <xf numFmtId="0" fontId="6" fillId="0" borderId="2" xfId="0" applyFont="1" applyFill="1" applyBorder="1"/>
    <xf numFmtId="165" fontId="2" fillId="13" borderId="0" xfId="0" applyNumberFormat="1" applyFont="1" applyFill="1" applyBorder="1" applyAlignment="1">
      <alignment vertical="center"/>
    </xf>
    <xf numFmtId="165" fontId="2" fillId="13" borderId="1" xfId="0" applyNumberFormat="1" applyFont="1" applyFill="1" applyBorder="1" applyAlignment="1">
      <alignment vertical="center"/>
    </xf>
    <xf numFmtId="165" fontId="2" fillId="15" borderId="0" xfId="0" applyNumberFormat="1" applyFont="1" applyFill="1" applyBorder="1" applyAlignment="1">
      <alignment vertical="center"/>
    </xf>
    <xf numFmtId="165" fontId="9" fillId="13" borderId="0" xfId="2" applyNumberFormat="1" applyFont="1" applyFill="1" applyBorder="1" applyAlignment="1">
      <alignment vertical="center"/>
    </xf>
    <xf numFmtId="165" fontId="9" fillId="13" borderId="1" xfId="2" applyNumberFormat="1" applyFont="1" applyFill="1" applyBorder="1" applyAlignment="1">
      <alignment vertical="center"/>
    </xf>
    <xf numFmtId="3" fontId="0" fillId="15" borderId="2" xfId="0" applyNumberFormat="1" applyFill="1" applyBorder="1" applyAlignment="1">
      <alignment horizontal="center" vertical="center" wrapText="1"/>
    </xf>
    <xf numFmtId="3" fontId="0" fillId="15" borderId="0" xfId="0" applyNumberFormat="1" applyFill="1" applyBorder="1" applyAlignment="1">
      <alignment horizontal="center" vertical="center" wrapText="1"/>
    </xf>
    <xf numFmtId="3" fontId="0" fillId="15" borderId="1" xfId="0" applyNumberFormat="1" applyFill="1" applyBorder="1" applyAlignment="1">
      <alignment horizontal="center" vertical="center" wrapText="1"/>
    </xf>
    <xf numFmtId="165" fontId="2" fillId="15" borderId="2" xfId="0" applyNumberFormat="1" applyFont="1" applyFill="1" applyBorder="1" applyAlignment="1">
      <alignment vertical="center"/>
    </xf>
    <xf numFmtId="165" fontId="2" fillId="15" borderId="1" xfId="0" applyNumberFormat="1" applyFont="1" applyFill="1" applyBorder="1" applyAlignment="1">
      <alignment vertical="center"/>
    </xf>
    <xf numFmtId="9" fontId="2" fillId="15" borderId="2" xfId="0" applyNumberFormat="1" applyFont="1" applyFill="1" applyBorder="1" applyAlignment="1">
      <alignment vertical="center"/>
    </xf>
    <xf numFmtId="165" fontId="2" fillId="4" borderId="0" xfId="2" applyNumberFormat="1" applyFont="1" applyFill="1" applyBorder="1" applyAlignment="1">
      <alignment vertical="center"/>
    </xf>
    <xf numFmtId="0" fontId="2" fillId="7" borderId="0" xfId="0" applyFont="1" applyFill="1" applyBorder="1" applyAlignment="1">
      <alignment vertical="center"/>
    </xf>
    <xf numFmtId="0" fontId="9" fillId="7" borderId="0" xfId="0" applyFont="1" applyFill="1" applyBorder="1" applyAlignment="1">
      <alignment vertical="center"/>
    </xf>
    <xf numFmtId="3" fontId="3" fillId="15" borderId="7" xfId="0" applyNumberFormat="1" applyFont="1" applyFill="1" applyBorder="1" applyAlignment="1">
      <alignment vertical="center"/>
    </xf>
    <xf numFmtId="3" fontId="3" fillId="15" borderId="8" xfId="0" applyNumberFormat="1" applyFont="1" applyFill="1" applyBorder="1" applyAlignment="1">
      <alignment vertical="center"/>
    </xf>
    <xf numFmtId="165" fontId="2" fillId="15" borderId="0" xfId="2" applyNumberFormat="1" applyFont="1" applyFill="1" applyBorder="1" applyAlignment="1">
      <alignment vertical="center"/>
    </xf>
    <xf numFmtId="165" fontId="2" fillId="4" borderId="2" xfId="2" applyNumberFormat="1" applyFont="1" applyFill="1" applyBorder="1" applyAlignment="1">
      <alignment vertical="center"/>
    </xf>
    <xf numFmtId="3" fontId="3" fillId="4" borderId="16" xfId="0" applyNumberFormat="1" applyFont="1" applyFill="1" applyBorder="1" applyAlignment="1">
      <alignment vertical="center" wrapText="1"/>
    </xf>
    <xf numFmtId="3" fontId="3" fillId="13" borderId="16" xfId="0" applyNumberFormat="1" applyFont="1" applyFill="1" applyBorder="1" applyAlignment="1">
      <alignment horizontal="left" vertical="center" wrapText="1" indent="2"/>
    </xf>
    <xf numFmtId="0" fontId="11" fillId="16" borderId="16" xfId="0" applyFont="1" applyFill="1" applyBorder="1" applyAlignment="1">
      <alignment horizontal="center"/>
    </xf>
    <xf numFmtId="3" fontId="8" fillId="5" borderId="6" xfId="0" applyNumberFormat="1" applyFont="1" applyFill="1" applyBorder="1" applyAlignment="1">
      <alignment vertical="center" wrapText="1"/>
    </xf>
    <xf numFmtId="3" fontId="3" fillId="5" borderId="6" xfId="0" applyNumberFormat="1" applyFont="1" applyFill="1" applyBorder="1" applyAlignment="1">
      <alignment vertical="center" wrapText="1"/>
    </xf>
    <xf numFmtId="169" fontId="3" fillId="5" borderId="6" xfId="0" applyNumberFormat="1" applyFont="1" applyFill="1" applyBorder="1" applyAlignment="1">
      <alignment vertical="center" wrapText="1"/>
    </xf>
    <xf numFmtId="3" fontId="3" fillId="5" borderId="6" xfId="0" applyNumberFormat="1" applyFont="1" applyFill="1" applyBorder="1" applyAlignment="1">
      <alignment horizontal="left" vertical="center" wrapText="1" indent="1"/>
    </xf>
    <xf numFmtId="3" fontId="3" fillId="5" borderId="6" xfId="0" applyNumberFormat="1" applyFont="1" applyFill="1" applyBorder="1" applyAlignment="1">
      <alignment horizontal="left" vertical="center" wrapText="1" indent="2"/>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3" fontId="3" fillId="5" borderId="6" xfId="0" applyNumberFormat="1" applyFont="1" applyFill="1" applyBorder="1" applyAlignment="1">
      <alignment horizontal="center" vertical="center" wrapText="1"/>
    </xf>
    <xf numFmtId="3" fontId="3" fillId="5" borderId="6" xfId="0" applyNumberFormat="1" applyFont="1" applyFill="1" applyBorder="1" applyAlignment="1">
      <alignment horizontal="center" vertical="center"/>
    </xf>
    <xf numFmtId="3" fontId="3" fillId="5" borderId="7" xfId="0" applyNumberFormat="1" applyFont="1" applyFill="1" applyBorder="1" applyAlignment="1">
      <alignment horizontal="center" vertical="center"/>
    </xf>
    <xf numFmtId="3" fontId="3" fillId="5" borderId="8" xfId="0" applyNumberFormat="1" applyFont="1" applyFill="1" applyBorder="1" applyAlignment="1">
      <alignment horizontal="center" vertical="center"/>
    </xf>
    <xf numFmtId="3" fontId="3" fillId="4" borderId="5" xfId="0" applyNumberFormat="1" applyFont="1" applyFill="1" applyBorder="1" applyAlignment="1">
      <alignment vertical="center"/>
    </xf>
    <xf numFmtId="3" fontId="3" fillId="13" borderId="7" xfId="0" applyNumberFormat="1" applyFont="1" applyFill="1" applyBorder="1" applyAlignment="1">
      <alignment horizontal="center" vertical="center"/>
    </xf>
    <xf numFmtId="3" fontId="3" fillId="15" borderId="7" xfId="0" applyNumberFormat="1" applyFont="1" applyFill="1" applyBorder="1" applyAlignment="1">
      <alignment horizontal="center" vertical="center" wrapText="1"/>
    </xf>
    <xf numFmtId="3" fontId="3" fillId="15" borderId="8" xfId="0" applyNumberFormat="1" applyFont="1" applyFill="1" applyBorder="1" applyAlignment="1">
      <alignment horizontal="center" vertical="center" wrapText="1"/>
    </xf>
    <xf numFmtId="165" fontId="9" fillId="13" borderId="0" xfId="0" applyNumberFormat="1" applyFont="1" applyFill="1" applyBorder="1" applyAlignment="1">
      <alignment vertical="center"/>
    </xf>
    <xf numFmtId="165" fontId="9" fillId="13" borderId="1" xfId="0" applyNumberFormat="1" applyFont="1" applyFill="1" applyBorder="1" applyAlignment="1">
      <alignment vertical="center"/>
    </xf>
    <xf numFmtId="3" fontId="3" fillId="4" borderId="6" xfId="0" applyNumberFormat="1" applyFont="1" applyFill="1" applyBorder="1" applyAlignment="1">
      <alignment horizontal="center" vertical="center"/>
    </xf>
    <xf numFmtId="3" fontId="3" fillId="13" borderId="8" xfId="0" applyNumberFormat="1" applyFont="1" applyFill="1" applyBorder="1" applyAlignment="1">
      <alignment horizontal="center" vertical="center"/>
    </xf>
    <xf numFmtId="165" fontId="9" fillId="4" borderId="2" xfId="2" applyNumberFormat="1" applyFont="1" applyFill="1" applyBorder="1" applyAlignment="1">
      <alignment vertical="center"/>
    </xf>
    <xf numFmtId="0" fontId="26" fillId="0" borderId="0" xfId="0" applyFont="1" applyFill="1" applyBorder="1"/>
    <xf numFmtId="3" fontId="23" fillId="7" borderId="7" xfId="0" applyNumberFormat="1" applyFont="1" applyFill="1" applyBorder="1" applyAlignment="1">
      <alignment horizontal="center" vertical="center"/>
    </xf>
    <xf numFmtId="3" fontId="23" fillId="7" borderId="8" xfId="0" applyNumberFormat="1" applyFont="1" applyFill="1" applyBorder="1" applyAlignment="1">
      <alignment horizontal="center" vertical="center"/>
    </xf>
    <xf numFmtId="170" fontId="24" fillId="7" borderId="0" xfId="2" applyNumberFormat="1" applyFont="1" applyFill="1" applyBorder="1" applyAlignment="1">
      <alignment horizontal="center" vertical="center"/>
    </xf>
    <xf numFmtId="170" fontId="24" fillId="7" borderId="1" xfId="2" applyNumberFormat="1" applyFont="1" applyFill="1" applyBorder="1" applyAlignment="1">
      <alignment horizontal="center" vertical="center"/>
    </xf>
    <xf numFmtId="170" fontId="24" fillId="7" borderId="0" xfId="2" applyNumberFormat="1" applyFont="1" applyFill="1" applyBorder="1" applyAlignment="1">
      <alignment vertical="center"/>
    </xf>
    <xf numFmtId="170" fontId="24" fillId="7" borderId="1" xfId="2" applyNumberFormat="1" applyFont="1" applyFill="1" applyBorder="1" applyAlignment="1">
      <alignment vertical="center"/>
    </xf>
    <xf numFmtId="170" fontId="25" fillId="7" borderId="0" xfId="2" applyNumberFormat="1" applyFont="1" applyFill="1" applyBorder="1" applyAlignment="1">
      <alignment horizontal="center" vertical="center"/>
    </xf>
    <xf numFmtId="170" fontId="25" fillId="7" borderId="1" xfId="2" applyNumberFormat="1" applyFont="1" applyFill="1" applyBorder="1" applyAlignment="1">
      <alignment horizontal="center" vertical="center"/>
    </xf>
    <xf numFmtId="170" fontId="25" fillId="7" borderId="0" xfId="2" applyNumberFormat="1" applyFont="1" applyFill="1" applyBorder="1" applyAlignment="1">
      <alignment vertical="center"/>
    </xf>
    <xf numFmtId="170" fontId="25" fillId="7" borderId="1" xfId="2" applyNumberFormat="1" applyFont="1" applyFill="1" applyBorder="1" applyAlignment="1">
      <alignment vertical="center"/>
    </xf>
    <xf numFmtId="0" fontId="2" fillId="0" borderId="0" xfId="0" applyFont="1" applyFill="1" applyAlignment="1">
      <alignment horizontal="center"/>
    </xf>
    <xf numFmtId="0" fontId="2" fillId="0" borderId="0" xfId="0" applyFont="1" applyFill="1" applyBorder="1" applyAlignment="1">
      <alignment horizontal="center"/>
    </xf>
    <xf numFmtId="3" fontId="27" fillId="0" borderId="2" xfId="0" applyNumberFormat="1" applyFont="1" applyFill="1" applyBorder="1" applyAlignment="1">
      <alignment horizontal="center"/>
    </xf>
    <xf numFmtId="165" fontId="2" fillId="0" borderId="0"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3" fontId="27" fillId="0" borderId="0" xfId="0" applyNumberFormat="1" applyFont="1" applyFill="1" applyBorder="1" applyAlignment="1">
      <alignment horizontal="center"/>
    </xf>
    <xf numFmtId="0" fontId="9" fillId="7" borderId="3" xfId="0" applyFont="1" applyFill="1" applyBorder="1" applyAlignment="1">
      <alignment vertical="center"/>
    </xf>
    <xf numFmtId="0" fontId="2" fillId="7" borderId="3" xfId="0" applyFont="1" applyFill="1" applyBorder="1" applyAlignment="1">
      <alignment vertical="center"/>
    </xf>
    <xf numFmtId="0" fontId="2" fillId="0" borderId="3" xfId="0" applyFont="1" applyFill="1" applyBorder="1"/>
    <xf numFmtId="9" fontId="9" fillId="4" borderId="2" xfId="2" applyFont="1" applyFill="1" applyBorder="1" applyAlignment="1">
      <alignment vertical="center"/>
    </xf>
    <xf numFmtId="9" fontId="2" fillId="4" borderId="2" xfId="2" applyFont="1" applyFill="1" applyBorder="1" applyAlignment="1">
      <alignment vertical="center"/>
    </xf>
    <xf numFmtId="169" fontId="9" fillId="4" borderId="2" xfId="0" applyNumberFormat="1" applyFont="1" applyFill="1" applyBorder="1" applyAlignment="1">
      <alignment vertical="center"/>
    </xf>
    <xf numFmtId="169" fontId="2" fillId="4" borderId="2" xfId="0" applyNumberFormat="1" applyFont="1" applyFill="1" applyBorder="1" applyAlignment="1">
      <alignment vertical="center"/>
    </xf>
    <xf numFmtId="3" fontId="9" fillId="17" borderId="2" xfId="0" applyNumberFormat="1" applyFont="1" applyFill="1" applyBorder="1" applyAlignment="1">
      <alignment vertical="center"/>
    </xf>
    <xf numFmtId="9" fontId="9" fillId="17" borderId="2" xfId="2" applyFont="1" applyFill="1" applyBorder="1" applyAlignment="1">
      <alignment vertical="center"/>
    </xf>
    <xf numFmtId="3" fontId="2" fillId="17" borderId="2" xfId="0" applyNumberFormat="1" applyFont="1" applyFill="1" applyBorder="1" applyAlignment="1">
      <alignment vertical="center"/>
    </xf>
    <xf numFmtId="9" fontId="2" fillId="17" borderId="2" xfId="2" applyFont="1" applyFill="1" applyBorder="1" applyAlignment="1">
      <alignment vertical="center"/>
    </xf>
    <xf numFmtId="3" fontId="8" fillId="4" borderId="7"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3" fontId="3" fillId="13" borderId="6" xfId="0" applyNumberFormat="1" applyFont="1" applyFill="1" applyBorder="1" applyAlignment="1">
      <alignment horizontal="center" vertical="center"/>
    </xf>
    <xf numFmtId="165" fontId="9" fillId="17" borderId="2" xfId="2" applyNumberFormat="1" applyFont="1" applyFill="1" applyBorder="1" applyAlignment="1">
      <alignment vertical="center"/>
    </xf>
    <xf numFmtId="165" fontId="2" fillId="17" borderId="2" xfId="2" applyNumberFormat="1" applyFont="1" applyFill="1" applyBorder="1" applyAlignment="1">
      <alignment vertical="center"/>
    </xf>
    <xf numFmtId="169" fontId="9" fillId="17" borderId="2" xfId="0" applyNumberFormat="1" applyFont="1" applyFill="1" applyBorder="1" applyAlignment="1">
      <alignment vertical="center"/>
    </xf>
    <xf numFmtId="169" fontId="2" fillId="17" borderId="2" xfId="0" applyNumberFormat="1" applyFont="1" applyFill="1" applyBorder="1" applyAlignment="1">
      <alignment vertical="center"/>
    </xf>
    <xf numFmtId="170" fontId="9" fillId="17" borderId="2" xfId="0" applyNumberFormat="1" applyFont="1" applyFill="1" applyBorder="1" applyAlignment="1">
      <alignment vertical="center"/>
    </xf>
    <xf numFmtId="170" fontId="2" fillId="17" borderId="2" xfId="0" applyNumberFormat="1" applyFont="1" applyFill="1" applyBorder="1" applyAlignment="1">
      <alignmen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2" fillId="0" borderId="3" xfId="0" applyFont="1" applyFill="1" applyBorder="1" applyAlignment="1">
      <alignment vertical="center"/>
    </xf>
    <xf numFmtId="165" fontId="2" fillId="4" borderId="1" xfId="2" applyNumberFormat="1" applyFont="1" applyFill="1" applyBorder="1" applyAlignment="1">
      <alignment vertical="center"/>
    </xf>
    <xf numFmtId="165" fontId="2" fillId="15" borderId="1" xfId="2" applyNumberFormat="1" applyFont="1" applyFill="1" applyBorder="1" applyAlignment="1">
      <alignment vertical="center"/>
    </xf>
    <xf numFmtId="9" fontId="9" fillId="17" borderId="3" xfId="2" applyFont="1" applyFill="1" applyBorder="1" applyAlignment="1">
      <alignment vertical="center"/>
    </xf>
    <xf numFmtId="9" fontId="2" fillId="17" borderId="3" xfId="2" applyFont="1" applyFill="1" applyBorder="1" applyAlignment="1">
      <alignment vertical="center"/>
    </xf>
    <xf numFmtId="3" fontId="27" fillId="0" borderId="3" xfId="0" applyNumberFormat="1" applyFont="1" applyFill="1" applyBorder="1" applyAlignment="1">
      <alignment horizontal="center"/>
    </xf>
    <xf numFmtId="9" fontId="2" fillId="4" borderId="0" xfId="2" applyNumberFormat="1" applyFont="1" applyFill="1" applyBorder="1" applyAlignment="1">
      <alignment vertical="center"/>
    </xf>
    <xf numFmtId="9" fontId="2" fillId="4" borderId="1" xfId="2" applyNumberFormat="1" applyFont="1" applyFill="1" applyBorder="1" applyAlignment="1">
      <alignment vertical="center"/>
    </xf>
    <xf numFmtId="9" fontId="9" fillId="4" borderId="0" xfId="2" applyNumberFormat="1" applyFont="1" applyFill="1" applyBorder="1" applyAlignment="1">
      <alignment vertical="center"/>
    </xf>
    <xf numFmtId="9" fontId="9" fillId="4" borderId="1" xfId="2" applyNumberFormat="1" applyFont="1" applyFill="1" applyBorder="1" applyAlignment="1">
      <alignment vertical="center"/>
    </xf>
    <xf numFmtId="0" fontId="15" fillId="0" borderId="0" xfId="0" applyFont="1" applyAlignment="1">
      <alignment wrapText="1"/>
    </xf>
    <xf numFmtId="0" fontId="0" fillId="0" borderId="0" xfId="0" applyAlignment="1">
      <alignment wrapText="1"/>
    </xf>
    <xf numFmtId="3" fontId="3" fillId="4" borderId="16" xfId="0" applyNumberFormat="1" applyFont="1" applyFill="1" applyBorder="1" applyAlignment="1">
      <alignment horizontal="left" vertical="center" wrapText="1" indent="1"/>
    </xf>
    <xf numFmtId="165" fontId="3" fillId="5" borderId="6" xfId="0" applyNumberFormat="1" applyFont="1" applyFill="1" applyBorder="1" applyAlignment="1">
      <alignment horizontal="left" vertical="center" wrapText="1" indent="1"/>
    </xf>
    <xf numFmtId="0" fontId="3" fillId="5" borderId="6" xfId="0" applyFont="1" applyFill="1" applyBorder="1" applyAlignment="1">
      <alignment vertical="center" wrapText="1"/>
    </xf>
    <xf numFmtId="3" fontId="3" fillId="5" borderId="16" xfId="0" applyNumberFormat="1" applyFont="1" applyFill="1" applyBorder="1" applyAlignment="1">
      <alignment vertical="center" wrapText="1"/>
    </xf>
    <xf numFmtId="3" fontId="3" fillId="15" borderId="16" xfId="0" applyNumberFormat="1" applyFont="1" applyFill="1" applyBorder="1" applyAlignment="1">
      <alignment horizontal="left" vertical="center" wrapText="1" indent="1"/>
    </xf>
    <xf numFmtId="0" fontId="0" fillId="0" borderId="0" xfId="0" applyAlignment="1">
      <alignment horizontal="left" vertical="center" wrapText="1"/>
    </xf>
    <xf numFmtId="0" fontId="18" fillId="9" borderId="0" xfId="8" applyFont="1" applyFill="1" applyBorder="1" applyAlignment="1">
      <alignment horizontal="center" vertical="center" wrapText="1"/>
    </xf>
    <xf numFmtId="0" fontId="18" fillId="9" borderId="0" xfId="7" applyFont="1" applyFill="1" applyBorder="1" applyAlignment="1">
      <alignment horizontal="center" vertical="center" wrapText="1"/>
    </xf>
    <xf numFmtId="3" fontId="3" fillId="13" borderId="14" xfId="0" applyNumberFormat="1" applyFont="1" applyFill="1" applyBorder="1" applyAlignment="1">
      <alignment vertical="center"/>
    </xf>
    <xf numFmtId="3" fontId="3" fillId="13" borderId="5" xfId="0" applyNumberFormat="1" applyFont="1" applyFill="1" applyBorder="1" applyAlignment="1">
      <alignment vertical="center"/>
    </xf>
    <xf numFmtId="3" fontId="8" fillId="4" borderId="14" xfId="0" applyNumberFormat="1" applyFont="1" applyFill="1" applyBorder="1" applyAlignment="1">
      <alignment vertical="center"/>
    </xf>
    <xf numFmtId="3" fontId="8" fillId="4" borderId="5" xfId="0" applyNumberFormat="1" applyFont="1" applyFill="1" applyBorder="1" applyAlignment="1">
      <alignment vertical="center"/>
    </xf>
    <xf numFmtId="3" fontId="3" fillId="13" borderId="15" xfId="0" applyNumberFormat="1" applyFont="1" applyFill="1" applyBorder="1" applyAlignment="1">
      <alignment vertical="center"/>
    </xf>
    <xf numFmtId="3" fontId="8" fillId="5" borderId="14" xfId="0" applyNumberFormat="1" applyFont="1" applyFill="1" applyBorder="1" applyAlignment="1">
      <alignment vertical="center"/>
    </xf>
    <xf numFmtId="3" fontId="8" fillId="5" borderId="5" xfId="0" applyNumberFormat="1" applyFont="1" applyFill="1" applyBorder="1" applyAlignment="1">
      <alignment vertical="center"/>
    </xf>
    <xf numFmtId="3" fontId="3" fillId="5" borderId="14" xfId="0" applyNumberFormat="1" applyFont="1" applyFill="1" applyBorder="1" applyAlignment="1">
      <alignment vertical="center"/>
    </xf>
    <xf numFmtId="3" fontId="3" fillId="5" borderId="5" xfId="0" applyNumberFormat="1" applyFont="1" applyFill="1" applyBorder="1" applyAlignment="1">
      <alignment vertical="center"/>
    </xf>
    <xf numFmtId="3" fontId="3" fillId="5" borderId="15" xfId="0" applyNumberFormat="1" applyFont="1" applyFill="1" applyBorder="1" applyAlignment="1">
      <alignment vertical="center"/>
    </xf>
    <xf numFmtId="3" fontId="3" fillId="5" borderId="15" xfId="0" applyNumberFormat="1" applyFont="1" applyFill="1" applyBorder="1" applyAlignment="1">
      <alignment horizontal="center" vertical="center"/>
    </xf>
    <xf numFmtId="3" fontId="3" fillId="5" borderId="14" xfId="0" applyNumberFormat="1" applyFont="1" applyFill="1" applyBorder="1" applyAlignment="1">
      <alignment horizontal="center" vertical="center"/>
    </xf>
    <xf numFmtId="3" fontId="3" fillId="5" borderId="5" xfId="0" applyNumberFormat="1" applyFont="1" applyFill="1" applyBorder="1" applyAlignment="1">
      <alignment horizontal="center" vertical="center"/>
    </xf>
    <xf numFmtId="3" fontId="8" fillId="5" borderId="15" xfId="0" applyNumberFormat="1" applyFont="1" applyFill="1" applyBorder="1" applyAlignment="1">
      <alignment vertical="center"/>
    </xf>
    <xf numFmtId="49" fontId="2" fillId="18" borderId="16" xfId="0" applyNumberFormat="1" applyFont="1" applyFill="1" applyBorder="1" applyAlignment="1">
      <alignment vertical="center"/>
    </xf>
    <xf numFmtId="0" fontId="2" fillId="18" borderId="6" xfId="0" applyFont="1" applyFill="1" applyBorder="1" applyAlignment="1">
      <alignment vertical="center"/>
    </xf>
    <xf numFmtId="3" fontId="2" fillId="18" borderId="7" xfId="0" applyNumberFormat="1" applyFont="1" applyFill="1" applyBorder="1" applyAlignment="1">
      <alignment vertical="center"/>
    </xf>
    <xf numFmtId="3" fontId="2" fillId="18" borderId="8" xfId="0" applyNumberFormat="1" applyFont="1" applyFill="1" applyBorder="1" applyAlignment="1">
      <alignment vertical="center"/>
    </xf>
    <xf numFmtId="9" fontId="2" fillId="18" borderId="7" xfId="2" applyFont="1" applyFill="1" applyBorder="1" applyAlignment="1">
      <alignment vertical="center"/>
    </xf>
    <xf numFmtId="9" fontId="2" fillId="18" borderId="8" xfId="2" applyFont="1" applyFill="1" applyBorder="1" applyAlignment="1">
      <alignment vertical="center"/>
    </xf>
    <xf numFmtId="164" fontId="2" fillId="18" borderId="7" xfId="0" applyNumberFormat="1" applyFont="1" applyFill="1" applyBorder="1" applyAlignment="1">
      <alignment vertical="center"/>
    </xf>
    <xf numFmtId="164" fontId="2" fillId="18" borderId="8" xfId="0" applyNumberFormat="1" applyFont="1" applyFill="1" applyBorder="1" applyAlignment="1">
      <alignment vertical="center"/>
    </xf>
    <xf numFmtId="165" fontId="9" fillId="18" borderId="7" xfId="0" applyNumberFormat="1" applyFont="1" applyFill="1" applyBorder="1" applyAlignment="1">
      <alignment vertical="center"/>
    </xf>
    <xf numFmtId="165" fontId="9" fillId="18" borderId="8" xfId="0" applyNumberFormat="1" applyFont="1" applyFill="1" applyBorder="1" applyAlignment="1">
      <alignment vertical="center"/>
    </xf>
    <xf numFmtId="3" fontId="2" fillId="18" borderId="7" xfId="2" applyNumberFormat="1" applyFont="1" applyFill="1" applyBorder="1" applyAlignment="1">
      <alignment vertical="center"/>
    </xf>
    <xf numFmtId="3" fontId="2" fillId="18" borderId="8" xfId="2" applyNumberFormat="1" applyFont="1" applyFill="1" applyBorder="1" applyAlignment="1">
      <alignment vertical="center"/>
    </xf>
    <xf numFmtId="9" fontId="2" fillId="18" borderId="6" xfId="0" applyNumberFormat="1" applyFont="1" applyFill="1" applyBorder="1" applyAlignment="1">
      <alignment vertical="center"/>
    </xf>
    <xf numFmtId="3" fontId="9" fillId="18" borderId="7" xfId="0" applyNumberFormat="1" applyFont="1" applyFill="1" applyBorder="1" applyAlignment="1">
      <alignment vertical="center"/>
    </xf>
    <xf numFmtId="3" fontId="9" fillId="18" borderId="8" xfId="0" applyNumberFormat="1" applyFont="1" applyFill="1" applyBorder="1" applyAlignment="1">
      <alignment vertical="center"/>
    </xf>
    <xf numFmtId="9" fontId="2" fillId="18" borderId="6" xfId="2" applyFont="1" applyFill="1" applyBorder="1" applyAlignment="1">
      <alignment vertical="center"/>
    </xf>
    <xf numFmtId="3" fontId="2" fillId="18" borderId="6" xfId="0" applyNumberFormat="1" applyFont="1" applyFill="1" applyBorder="1" applyAlignment="1">
      <alignment vertical="center"/>
    </xf>
    <xf numFmtId="9" fontId="9" fillId="18" borderId="7" xfId="2" applyFont="1" applyFill="1" applyBorder="1" applyAlignment="1">
      <alignment vertical="center"/>
    </xf>
    <xf numFmtId="3" fontId="2" fillId="18" borderId="6" xfId="2" applyNumberFormat="1" applyFont="1" applyFill="1" applyBorder="1" applyAlignment="1">
      <alignment vertical="center"/>
    </xf>
    <xf numFmtId="9" fontId="9" fillId="18" borderId="6" xfId="2" applyFont="1" applyFill="1" applyBorder="1" applyAlignment="1">
      <alignment vertical="center"/>
    </xf>
    <xf numFmtId="3" fontId="5" fillId="19" borderId="7" xfId="0" applyNumberFormat="1" applyFont="1" applyFill="1" applyBorder="1" applyAlignment="1">
      <alignment horizontal="right" vertical="center"/>
    </xf>
    <xf numFmtId="3" fontId="5" fillId="19" borderId="8" xfId="0" applyNumberFormat="1" applyFont="1" applyFill="1" applyBorder="1" applyAlignment="1">
      <alignment horizontal="right" vertical="center"/>
    </xf>
    <xf numFmtId="165" fontId="2" fillId="18" borderId="6" xfId="0" applyNumberFormat="1" applyFont="1" applyFill="1" applyBorder="1" applyAlignment="1">
      <alignment vertical="center"/>
    </xf>
    <xf numFmtId="165" fontId="2" fillId="18" borderId="7" xfId="0" applyNumberFormat="1" applyFont="1" applyFill="1" applyBorder="1" applyAlignment="1">
      <alignment vertical="center"/>
    </xf>
    <xf numFmtId="165" fontId="2" fillId="18" borderId="8" xfId="0" applyNumberFormat="1" applyFont="1" applyFill="1" applyBorder="1" applyAlignment="1">
      <alignment vertical="center"/>
    </xf>
    <xf numFmtId="3" fontId="9" fillId="18" borderId="6" xfId="0" applyNumberFormat="1" applyFont="1" applyFill="1" applyBorder="1" applyAlignment="1">
      <alignment vertical="center"/>
    </xf>
    <xf numFmtId="164" fontId="2" fillId="18" borderId="6" xfId="0" applyNumberFormat="1" applyFont="1" applyFill="1" applyBorder="1" applyAlignment="1">
      <alignment vertical="center"/>
    </xf>
    <xf numFmtId="166" fontId="5" fillId="19" borderId="6" xfId="0" applyNumberFormat="1" applyFont="1" applyFill="1" applyBorder="1" applyAlignment="1">
      <alignment vertical="center"/>
    </xf>
    <xf numFmtId="166" fontId="5" fillId="19" borderId="7" xfId="0" applyNumberFormat="1" applyFont="1" applyFill="1" applyBorder="1" applyAlignment="1">
      <alignment vertical="center"/>
    </xf>
    <xf numFmtId="166" fontId="5" fillId="19" borderId="8" xfId="0" applyNumberFormat="1" applyFont="1" applyFill="1" applyBorder="1" applyAlignment="1">
      <alignment vertical="center"/>
    </xf>
    <xf numFmtId="0" fontId="2" fillId="18" borderId="7" xfId="0" applyFont="1" applyFill="1" applyBorder="1" applyAlignment="1">
      <alignment vertical="center"/>
    </xf>
    <xf numFmtId="9" fontId="2" fillId="13" borderId="2" xfId="2" applyFont="1" applyFill="1" applyBorder="1" applyAlignment="1">
      <alignment vertical="center"/>
    </xf>
    <xf numFmtId="9" fontId="9" fillId="13" borderId="2" xfId="2" applyFont="1" applyFill="1" applyBorder="1" applyAlignment="1">
      <alignment vertical="center"/>
    </xf>
    <xf numFmtId="0" fontId="8" fillId="20" borderId="9" xfId="0" applyFont="1" applyFill="1" applyBorder="1" applyAlignment="1">
      <alignment horizontal="left" vertical="center"/>
    </xf>
    <xf numFmtId="0" fontId="8" fillId="20" borderId="10" xfId="0" applyFont="1" applyFill="1" applyBorder="1" applyAlignment="1">
      <alignment horizontal="left" vertical="center"/>
    </xf>
    <xf numFmtId="0" fontId="8" fillId="20" borderId="11" xfId="0" applyFont="1" applyFill="1" applyBorder="1" applyAlignment="1">
      <alignment horizontal="left" vertical="center"/>
    </xf>
    <xf numFmtId="0" fontId="21" fillId="20" borderId="0" xfId="0" applyFont="1" applyFill="1" applyBorder="1"/>
    <xf numFmtId="0" fontId="21" fillId="20" borderId="2" xfId="0" applyFont="1" applyFill="1" applyBorder="1"/>
    <xf numFmtId="0" fontId="21" fillId="20" borderId="1" xfId="0" applyFont="1" applyFill="1" applyBorder="1"/>
    <xf numFmtId="0" fontId="6" fillId="20" borderId="0" xfId="0" applyFont="1" applyFill="1" applyBorder="1"/>
    <xf numFmtId="0" fontId="6" fillId="20" borderId="1" xfId="0" applyFont="1" applyFill="1" applyBorder="1"/>
    <xf numFmtId="0" fontId="6" fillId="20" borderId="2" xfId="0" applyFont="1" applyFill="1" applyBorder="1"/>
    <xf numFmtId="0" fontId="14" fillId="9" borderId="0" xfId="8" applyFont="1" applyFill="1" applyBorder="1" applyAlignment="1">
      <alignment horizontal="left"/>
    </xf>
    <xf numFmtId="0" fontId="18" fillId="20" borderId="0" xfId="8" applyFont="1" applyFill="1" applyBorder="1" applyAlignment="1">
      <alignment horizontal="center" vertical="center" wrapText="1"/>
    </xf>
    <xf numFmtId="0" fontId="0" fillId="20" borderId="0" xfId="0" applyFill="1"/>
    <xf numFmtId="0" fontId="14" fillId="20" borderId="0" xfId="8" applyFont="1" applyFill="1" applyBorder="1" applyAlignment="1"/>
    <xf numFmtId="0" fontId="14" fillId="20" borderId="0" xfId="8" applyFont="1" applyFill="1" applyBorder="1" applyAlignment="1">
      <alignment horizontal="right"/>
    </xf>
    <xf numFmtId="0" fontId="14" fillId="20" borderId="0" xfId="8" applyFont="1" applyFill="1" applyBorder="1" applyAlignment="1">
      <alignment horizontal="left"/>
    </xf>
    <xf numFmtId="3" fontId="18" fillId="9" borderId="0" xfId="7" applyNumberFormat="1" applyFont="1" applyFill="1" applyBorder="1" applyAlignment="1">
      <alignment horizontal="center" vertical="center" wrapText="1"/>
    </xf>
    <xf numFmtId="170" fontId="18" fillId="9" borderId="0" xfId="7" applyNumberFormat="1" applyFont="1" applyFill="1" applyBorder="1" applyAlignment="1">
      <alignment horizontal="center" vertical="center" wrapText="1"/>
    </xf>
    <xf numFmtId="3" fontId="14" fillId="9" borderId="0" xfId="4" applyNumberFormat="1" applyFont="1" applyFill="1" applyBorder="1" applyAlignment="1">
      <alignment horizontal="right"/>
    </xf>
    <xf numFmtId="3" fontId="14" fillId="2" borderId="0" xfId="4" applyNumberFormat="1" applyFont="1" applyFill="1" applyBorder="1" applyAlignment="1"/>
    <xf numFmtId="3" fontId="0" fillId="14" borderId="0" xfId="0" applyNumberFormat="1" applyFill="1"/>
    <xf numFmtId="3" fontId="18" fillId="9" borderId="0" xfId="4" applyNumberFormat="1" applyFont="1" applyFill="1" applyBorder="1" applyAlignment="1">
      <alignment horizontal="center" vertical="center" wrapText="1"/>
    </xf>
    <xf numFmtId="3" fontId="18" fillId="9" borderId="0" xfId="5" applyNumberFormat="1" applyFont="1" applyFill="1" applyBorder="1" applyAlignment="1">
      <alignment horizontal="center" vertical="center" wrapText="1"/>
    </xf>
    <xf numFmtId="3" fontId="18" fillId="9" borderId="0" xfId="4" applyNumberFormat="1" applyFont="1" applyFill="1" applyBorder="1" applyAlignment="1">
      <alignment horizontal="left" vertical="top" wrapText="1"/>
    </xf>
    <xf numFmtId="3" fontId="0" fillId="10" borderId="0" xfId="0" applyNumberFormat="1" applyFill="1"/>
    <xf numFmtId="3" fontId="18" fillId="2" borderId="0" xfId="4" applyNumberFormat="1" applyFont="1" applyFill="1" applyBorder="1" applyAlignment="1">
      <alignment horizontal="left" vertical="top" wrapText="1"/>
    </xf>
    <xf numFmtId="3" fontId="14" fillId="9" borderId="0" xfId="5" applyNumberFormat="1" applyFont="1" applyFill="1" applyBorder="1" applyAlignment="1">
      <alignment horizontal="right"/>
    </xf>
    <xf numFmtId="3" fontId="14" fillId="2" borderId="0" xfId="5" applyNumberFormat="1" applyFont="1" applyFill="1" applyBorder="1" applyAlignment="1"/>
    <xf numFmtId="3" fontId="18" fillId="9" borderId="0" xfId="5" applyNumberFormat="1" applyFont="1" applyFill="1" applyBorder="1" applyAlignment="1">
      <alignment horizontal="left" vertical="top" wrapText="1"/>
    </xf>
    <xf numFmtId="3" fontId="14" fillId="9" borderId="0" xfId="5" applyNumberFormat="1" applyFont="1" applyFill="1" applyBorder="1" applyAlignment="1"/>
    <xf numFmtId="3" fontId="18" fillId="17" borderId="0" xfId="5" applyNumberFormat="1" applyFont="1" applyFill="1" applyBorder="1" applyAlignment="1">
      <alignment horizontal="center" vertical="center" wrapText="1"/>
    </xf>
    <xf numFmtId="3" fontId="0" fillId="17" borderId="0" xfId="0" applyNumberFormat="1" applyFill="1"/>
    <xf numFmtId="3" fontId="14" fillId="17" borderId="0" xfId="5" applyNumberFormat="1" applyFont="1" applyFill="1" applyBorder="1" applyAlignment="1">
      <alignment horizontal="right"/>
    </xf>
    <xf numFmtId="3" fontId="14" fillId="17" borderId="0" xfId="5" applyNumberFormat="1" applyFont="1" applyFill="1" applyBorder="1" applyAlignment="1"/>
    <xf numFmtId="3" fontId="18" fillId="21" borderId="0" xfId="4" applyNumberFormat="1" applyFont="1" applyFill="1" applyBorder="1" applyAlignment="1">
      <alignment horizontal="center" vertical="center" wrapText="1"/>
    </xf>
    <xf numFmtId="3" fontId="0" fillId="21" borderId="0" xfId="0" applyNumberFormat="1" applyFill="1"/>
    <xf numFmtId="3" fontId="14" fillId="21" borderId="0" xfId="4" applyNumberFormat="1" applyFont="1" applyFill="1" applyBorder="1" applyAlignment="1">
      <alignment horizontal="right"/>
    </xf>
    <xf numFmtId="3" fontId="0" fillId="0" borderId="0" xfId="0" applyNumberFormat="1" applyFill="1"/>
    <xf numFmtId="3" fontId="18" fillId="21" borderId="0" xfId="5" applyNumberFormat="1" applyFont="1" applyFill="1" applyBorder="1" applyAlignment="1">
      <alignment horizontal="center" vertical="center" wrapText="1"/>
    </xf>
    <xf numFmtId="4" fontId="0" fillId="0" borderId="0" xfId="0" applyNumberFormat="1"/>
    <xf numFmtId="0" fontId="18" fillId="21" borderId="0" xfId="6" applyFont="1" applyFill="1" applyBorder="1" applyAlignment="1">
      <alignment horizontal="center" vertical="center" wrapText="1"/>
    </xf>
    <xf numFmtId="0" fontId="0" fillId="21" borderId="0" xfId="0" applyFill="1"/>
    <xf numFmtId="0" fontId="14" fillId="21" borderId="0" xfId="6" applyFont="1" applyFill="1" applyBorder="1" applyAlignment="1">
      <alignment horizontal="right"/>
    </xf>
    <xf numFmtId="0" fontId="14" fillId="21" borderId="0" xfId="6" applyFont="1" applyFill="1" applyBorder="1" applyAlignment="1"/>
    <xf numFmtId="0" fontId="18" fillId="21" borderId="0" xfId="7" applyFont="1" applyFill="1" applyBorder="1" applyAlignment="1">
      <alignment horizontal="center" vertical="center" wrapText="1"/>
    </xf>
    <xf numFmtId="0" fontId="14" fillId="21" borderId="0" xfId="7" applyFont="1" applyFill="1" applyBorder="1" applyAlignment="1">
      <alignment horizontal="right"/>
    </xf>
    <xf numFmtId="0" fontId="14" fillId="21" borderId="0" xfId="7" applyFont="1" applyFill="1" applyBorder="1" applyAlignment="1"/>
    <xf numFmtId="0" fontId="14" fillId="9" borderId="0" xfId="7" applyFont="1" applyFill="1" applyBorder="1" applyAlignment="1">
      <alignment horizontal="left"/>
    </xf>
    <xf numFmtId="3" fontId="14" fillId="9" borderId="0" xfId="7" applyNumberFormat="1" applyFont="1" applyFill="1" applyBorder="1" applyAlignment="1">
      <alignment horizontal="left"/>
    </xf>
    <xf numFmtId="4" fontId="14" fillId="9" borderId="0" xfId="7" applyNumberFormat="1" applyFont="1" applyFill="1" applyBorder="1" applyAlignment="1">
      <alignment horizontal="left"/>
    </xf>
    <xf numFmtId="4" fontId="0" fillId="2" borderId="0" xfId="0" applyNumberFormat="1" applyFill="1"/>
    <xf numFmtId="171" fontId="14" fillId="9" borderId="0" xfId="7" applyNumberFormat="1" applyFont="1" applyFill="1" applyBorder="1" applyAlignment="1">
      <alignment horizontal="left"/>
    </xf>
    <xf numFmtId="170" fontId="14" fillId="9" borderId="0" xfId="7" applyNumberFormat="1" applyFont="1" applyFill="1" applyBorder="1" applyAlignment="1">
      <alignment horizontal="left"/>
    </xf>
    <xf numFmtId="0" fontId="29" fillId="9" borderId="0" xfId="7" applyFont="1" applyFill="1" applyBorder="1" applyAlignment="1">
      <alignment horizontal="left" vertical="top" wrapText="1"/>
    </xf>
    <xf numFmtId="0" fontId="30" fillId="0" borderId="0" xfId="0" applyFont="1"/>
    <xf numFmtId="0" fontId="30" fillId="2" borderId="0" xfId="0" applyFont="1" applyFill="1"/>
    <xf numFmtId="169" fontId="18" fillId="2" borderId="0" xfId="7" applyNumberFormat="1" applyFont="1" applyFill="1" applyBorder="1" applyAlignment="1">
      <alignment horizontal="center" vertical="center" wrapText="1"/>
    </xf>
    <xf numFmtId="169" fontId="13" fillId="2" borderId="0" xfId="0" applyNumberFormat="1" applyFont="1" applyFill="1"/>
    <xf numFmtId="169" fontId="14" fillId="2" borderId="0" xfId="7" applyNumberFormat="1" applyFont="1" applyFill="1" applyBorder="1" applyAlignment="1"/>
    <xf numFmtId="169" fontId="14" fillId="2" borderId="0" xfId="7" applyNumberFormat="1" applyFont="1" applyFill="1" applyBorder="1" applyAlignment="1">
      <alignment horizontal="right"/>
    </xf>
    <xf numFmtId="169" fontId="19" fillId="2" borderId="0" xfId="0" applyNumberFormat="1" applyFont="1" applyFill="1"/>
    <xf numFmtId="3" fontId="13" fillId="0" borderId="0" xfId="0" applyNumberFormat="1" applyFont="1"/>
    <xf numFmtId="170" fontId="13" fillId="0" borderId="0" xfId="0" applyNumberFormat="1" applyFont="1"/>
    <xf numFmtId="0" fontId="13" fillId="0" borderId="0" xfId="0" applyFont="1"/>
    <xf numFmtId="3" fontId="13" fillId="2" borderId="0" xfId="0" applyNumberFormat="1" applyFont="1" applyFill="1"/>
    <xf numFmtId="170" fontId="13" fillId="2" borderId="0" xfId="0" applyNumberFormat="1" applyFont="1" applyFill="1"/>
    <xf numFmtId="0" fontId="13" fillId="2" borderId="0" xfId="0" applyFont="1" applyFill="1"/>
    <xf numFmtId="3" fontId="18" fillId="9" borderId="0" xfId="8" applyNumberFormat="1" applyFont="1" applyFill="1" applyBorder="1" applyAlignment="1">
      <alignment horizontal="left" vertical="top" wrapText="1"/>
    </xf>
    <xf numFmtId="3" fontId="14" fillId="9" borderId="0" xfId="8" applyNumberFormat="1" applyFont="1" applyFill="1" applyBorder="1" applyAlignment="1">
      <alignment horizontal="right"/>
    </xf>
    <xf numFmtId="3" fontId="14" fillId="20" borderId="0" xfId="8" applyNumberFormat="1" applyFont="1" applyFill="1" applyBorder="1" applyAlignment="1">
      <alignment horizontal="right"/>
    </xf>
    <xf numFmtId="169" fontId="14" fillId="9" borderId="0" xfId="8" applyNumberFormat="1" applyFont="1" applyFill="1" applyBorder="1" applyAlignment="1">
      <alignment horizontal="right"/>
    </xf>
    <xf numFmtId="171" fontId="14" fillId="9" borderId="0" xfId="8" applyNumberFormat="1" applyFont="1" applyFill="1" applyBorder="1" applyAlignment="1">
      <alignment horizontal="right"/>
    </xf>
    <xf numFmtId="1" fontId="14" fillId="9" borderId="0" xfId="8" applyNumberFormat="1" applyFont="1" applyFill="1" applyBorder="1" applyAlignment="1">
      <alignment horizontal="right"/>
    </xf>
    <xf numFmtId="3" fontId="9" fillId="0" borderId="2" xfId="0" applyNumberFormat="1" applyFont="1" applyFill="1" applyBorder="1" applyAlignment="1">
      <alignment vertical="center"/>
    </xf>
    <xf numFmtId="3" fontId="8" fillId="15" borderId="14" xfId="0" applyNumberFormat="1" applyFont="1" applyFill="1" applyBorder="1" applyAlignment="1">
      <alignment vertical="center"/>
    </xf>
    <xf numFmtId="3" fontId="3" fillId="15" borderId="15" xfId="0" applyNumberFormat="1" applyFont="1" applyFill="1" applyBorder="1" applyAlignment="1">
      <alignment vertical="center"/>
    </xf>
    <xf numFmtId="3" fontId="3" fillId="15" borderId="14" xfId="0" applyNumberFormat="1" applyFont="1" applyFill="1" applyBorder="1" applyAlignment="1">
      <alignment vertical="center"/>
    </xf>
    <xf numFmtId="3" fontId="3" fillId="15" borderId="5" xfId="0" applyNumberFormat="1" applyFont="1" applyFill="1" applyBorder="1" applyAlignment="1">
      <alignment vertical="center"/>
    </xf>
    <xf numFmtId="165" fontId="9" fillId="15" borderId="7" xfId="0" applyNumberFormat="1" applyFont="1" applyFill="1" applyBorder="1" applyAlignment="1">
      <alignment vertical="center"/>
    </xf>
    <xf numFmtId="165" fontId="9" fillId="15" borderId="6" xfId="0" applyNumberFormat="1" applyFont="1" applyFill="1" applyBorder="1" applyAlignment="1">
      <alignment vertical="center"/>
    </xf>
    <xf numFmtId="165" fontId="2" fillId="15" borderId="7" xfId="2" applyNumberFormat="1" applyFont="1" applyFill="1" applyBorder="1" applyAlignment="1">
      <alignment vertical="center"/>
    </xf>
    <xf numFmtId="165" fontId="2" fillId="15" borderId="6" xfId="2" applyNumberFormat="1" applyFont="1" applyFill="1" applyBorder="1" applyAlignment="1">
      <alignment vertical="center"/>
    </xf>
    <xf numFmtId="165" fontId="9" fillId="15" borderId="0" xfId="0" applyNumberFormat="1" applyFont="1" applyFill="1" applyBorder="1" applyAlignment="1">
      <alignment vertical="center"/>
    </xf>
    <xf numFmtId="165" fontId="9" fillId="15" borderId="2" xfId="0" applyNumberFormat="1" applyFont="1" applyFill="1" applyBorder="1" applyAlignment="1">
      <alignment vertical="center"/>
    </xf>
    <xf numFmtId="165" fontId="9" fillId="15" borderId="3" xfId="0" applyNumberFormat="1" applyFont="1" applyFill="1" applyBorder="1" applyAlignment="1">
      <alignment vertical="center"/>
    </xf>
    <xf numFmtId="165" fontId="9" fillId="15" borderId="1" xfId="0" applyNumberFormat="1" applyFont="1" applyFill="1" applyBorder="1" applyAlignment="1">
      <alignment vertical="center"/>
    </xf>
    <xf numFmtId="3" fontId="3" fillId="13" borderId="6" xfId="0" applyNumberFormat="1" applyFont="1" applyFill="1" applyBorder="1" applyAlignment="1">
      <alignment horizontal="center" vertical="center" wrapText="1"/>
    </xf>
    <xf numFmtId="3" fontId="3" fillId="13" borderId="7" xfId="0" applyNumberFormat="1" applyFont="1" applyFill="1" applyBorder="1" applyAlignment="1">
      <alignment horizontal="center" vertical="center" wrapText="1"/>
    </xf>
    <xf numFmtId="3" fontId="3" fillId="13" borderId="8" xfId="0"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xf>
    <xf numFmtId="165" fontId="3" fillId="5" borderId="14" xfId="0" applyNumberFormat="1" applyFont="1" applyFill="1" applyBorder="1" applyAlignment="1">
      <alignment horizontal="center" vertical="center"/>
    </xf>
    <xf numFmtId="165" fontId="3" fillId="5" borderId="5" xfId="0" applyNumberFormat="1" applyFont="1" applyFill="1" applyBorder="1" applyAlignment="1">
      <alignment horizontal="center" vertical="center"/>
    </xf>
    <xf numFmtId="3" fontId="3" fillId="5" borderId="15" xfId="0" applyNumberFormat="1" applyFont="1" applyFill="1" applyBorder="1" applyAlignment="1">
      <alignment horizontal="center" vertical="center"/>
    </xf>
    <xf numFmtId="3" fontId="3" fillId="5" borderId="14" xfId="0" applyNumberFormat="1" applyFont="1" applyFill="1" applyBorder="1" applyAlignment="1">
      <alignment horizontal="center" vertical="center"/>
    </xf>
    <xf numFmtId="3" fontId="3" fillId="5" borderId="5" xfId="0" applyNumberFormat="1" applyFont="1" applyFill="1" applyBorder="1" applyAlignment="1">
      <alignment horizontal="center" vertical="center"/>
    </xf>
    <xf numFmtId="165" fontId="8" fillId="3" borderId="6" xfId="0" applyNumberFormat="1" applyFont="1" applyFill="1" applyBorder="1" applyAlignment="1">
      <alignment horizontal="center" vertical="center"/>
    </xf>
    <xf numFmtId="165" fontId="8" fillId="3" borderId="7" xfId="0" applyNumberFormat="1" applyFont="1" applyFill="1" applyBorder="1" applyAlignment="1">
      <alignment horizontal="center" vertical="center"/>
    </xf>
    <xf numFmtId="165" fontId="8" fillId="3" borderId="8" xfId="0" applyNumberFormat="1" applyFont="1" applyFill="1" applyBorder="1" applyAlignment="1">
      <alignment horizontal="center" vertical="center"/>
    </xf>
    <xf numFmtId="3" fontId="8" fillId="3" borderId="6" xfId="0" applyNumberFormat="1" applyFont="1" applyFill="1" applyBorder="1" applyAlignment="1">
      <alignment horizontal="center" vertical="center"/>
    </xf>
    <xf numFmtId="3" fontId="8" fillId="3" borderId="7" xfId="0" applyNumberFormat="1" applyFont="1" applyFill="1" applyBorder="1" applyAlignment="1">
      <alignment horizontal="center" vertical="center"/>
    </xf>
    <xf numFmtId="3" fontId="8" fillId="3" borderId="8" xfId="0" applyNumberFormat="1" applyFont="1" applyFill="1" applyBorder="1" applyAlignment="1">
      <alignment horizontal="center" vertical="center"/>
    </xf>
    <xf numFmtId="165" fontId="3" fillId="5" borderId="6" xfId="0" applyNumberFormat="1" applyFont="1" applyFill="1" applyBorder="1" applyAlignment="1">
      <alignment horizontal="center" vertical="center"/>
    </xf>
    <xf numFmtId="165" fontId="3" fillId="5" borderId="7" xfId="0" applyNumberFormat="1" applyFont="1" applyFill="1" applyBorder="1" applyAlignment="1">
      <alignment horizontal="center" vertical="center"/>
    </xf>
    <xf numFmtId="165" fontId="3" fillId="5" borderId="8" xfId="0" applyNumberFormat="1" applyFont="1" applyFill="1" applyBorder="1" applyAlignment="1">
      <alignment horizontal="center" vertical="center"/>
    </xf>
    <xf numFmtId="3" fontId="3" fillId="5" borderId="6" xfId="0" applyNumberFormat="1" applyFont="1" applyFill="1" applyBorder="1" applyAlignment="1">
      <alignment horizontal="center" vertical="center"/>
    </xf>
    <xf numFmtId="3" fontId="3" fillId="5" borderId="7" xfId="0" applyNumberFormat="1" applyFont="1" applyFill="1" applyBorder="1" applyAlignment="1">
      <alignment horizontal="center" vertical="center"/>
    </xf>
    <xf numFmtId="3" fontId="3" fillId="5" borderId="8" xfId="0" applyNumberFormat="1" applyFont="1" applyFill="1" applyBorder="1" applyAlignment="1">
      <alignment horizontal="center" vertical="center"/>
    </xf>
    <xf numFmtId="3" fontId="3" fillId="5" borderId="6" xfId="0" applyNumberFormat="1"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8" fillId="5" borderId="6"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3" fontId="8" fillId="5" borderId="8" xfId="0" applyNumberFormat="1"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1" xfId="0" applyFont="1" applyFill="1" applyBorder="1" applyAlignment="1">
      <alignment horizontal="center"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3" fontId="3" fillId="4" borderId="6"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8" fillId="4" borderId="6" xfId="0" applyNumberFormat="1" applyFont="1" applyFill="1" applyBorder="1" applyAlignment="1">
      <alignment horizontal="center" vertical="center" wrapText="1"/>
    </xf>
    <xf numFmtId="3" fontId="8" fillId="4" borderId="7" xfId="0" applyNumberFormat="1" applyFont="1" applyFill="1" applyBorder="1" applyAlignment="1">
      <alignment horizontal="center" vertical="center" wrapText="1"/>
    </xf>
    <xf numFmtId="3" fontId="8" fillId="4" borderId="8" xfId="0" applyNumberFormat="1" applyFont="1" applyFill="1" applyBorder="1" applyAlignment="1">
      <alignment horizontal="center" vertical="center" wrapText="1"/>
    </xf>
    <xf numFmtId="3" fontId="8" fillId="15" borderId="6" xfId="0" applyNumberFormat="1" applyFont="1" applyFill="1" applyBorder="1" applyAlignment="1">
      <alignment horizontal="center" vertical="center" wrapText="1"/>
    </xf>
    <xf numFmtId="3" fontId="8" fillId="15" borderId="7" xfId="0" applyNumberFormat="1" applyFont="1" applyFill="1" applyBorder="1" applyAlignment="1">
      <alignment horizontal="center" vertical="center" wrapText="1"/>
    </xf>
    <xf numFmtId="3" fontId="8" fillId="15" borderId="8" xfId="0" applyNumberFormat="1" applyFont="1" applyFill="1" applyBorder="1" applyAlignment="1">
      <alignment horizontal="center" vertical="center" wrapText="1"/>
    </xf>
    <xf numFmtId="0" fontId="3" fillId="5" borderId="6" xfId="0" applyNumberFormat="1" applyFont="1" applyFill="1" applyBorder="1" applyAlignment="1">
      <alignment horizontal="center" vertical="center" wrapText="1"/>
    </xf>
    <xf numFmtId="0" fontId="3" fillId="5" borderId="7" xfId="0" applyNumberFormat="1" applyFont="1" applyFill="1" applyBorder="1" applyAlignment="1">
      <alignment horizontal="center" vertical="center" wrapText="1"/>
    </xf>
    <xf numFmtId="0" fontId="3" fillId="5" borderId="8" xfId="0" applyNumberFormat="1"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3" fontId="0" fillId="15" borderId="15" xfId="0" applyNumberFormat="1" applyFill="1" applyBorder="1" applyAlignment="1">
      <alignment horizontal="center" vertical="center" wrapText="1"/>
    </xf>
    <xf numFmtId="3" fontId="0" fillId="15" borderId="14" xfId="0" applyNumberFormat="1" applyFill="1" applyBorder="1" applyAlignment="1">
      <alignment horizontal="center" vertical="center" wrapText="1"/>
    </xf>
    <xf numFmtId="3" fontId="0" fillId="15" borderId="5" xfId="0" applyNumberFormat="1" applyFill="1" applyBorder="1" applyAlignment="1">
      <alignment horizontal="center" vertical="center" wrapText="1"/>
    </xf>
    <xf numFmtId="3" fontId="3" fillId="15" borderId="7" xfId="0" applyNumberFormat="1" applyFont="1" applyFill="1" applyBorder="1" applyAlignment="1">
      <alignment horizontal="center" vertical="center" wrapText="1"/>
    </xf>
    <xf numFmtId="3" fontId="3" fillId="15" borderId="8" xfId="0" applyNumberFormat="1" applyFont="1" applyFill="1" applyBorder="1" applyAlignment="1">
      <alignment horizontal="center" vertical="center" wrapText="1"/>
    </xf>
    <xf numFmtId="3" fontId="3" fillId="15" borderId="6" xfId="0" applyNumberFormat="1" applyFont="1" applyFill="1" applyBorder="1" applyAlignment="1">
      <alignment horizontal="center" vertical="center" wrapText="1"/>
    </xf>
    <xf numFmtId="3" fontId="8" fillId="3" borderId="9" xfId="0" applyNumberFormat="1" applyFont="1" applyFill="1" applyBorder="1" applyAlignment="1">
      <alignment horizontal="left" vertical="center"/>
    </xf>
    <xf numFmtId="3" fontId="8" fillId="3" borderId="10" xfId="0" applyNumberFormat="1" applyFont="1" applyFill="1" applyBorder="1" applyAlignment="1">
      <alignment horizontal="left" vertical="center"/>
    </xf>
    <xf numFmtId="165" fontId="8" fillId="5" borderId="6" xfId="0" applyNumberFormat="1" applyFont="1" applyFill="1" applyBorder="1" applyAlignment="1">
      <alignment horizontal="center" vertical="center" wrapText="1"/>
    </xf>
    <xf numFmtId="165" fontId="8" fillId="5" borderId="7" xfId="0" applyNumberFormat="1" applyFont="1" applyFill="1" applyBorder="1" applyAlignment="1">
      <alignment horizontal="center" vertical="center" wrapText="1"/>
    </xf>
    <xf numFmtId="165" fontId="8" fillId="5" borderId="8" xfId="0" applyNumberFormat="1" applyFont="1" applyFill="1" applyBorder="1" applyAlignment="1">
      <alignment horizontal="center" vertical="center" wrapText="1"/>
    </xf>
    <xf numFmtId="3" fontId="0" fillId="15" borderId="6" xfId="0" applyNumberFormat="1" applyFill="1" applyBorder="1" applyAlignment="1">
      <alignment horizontal="center" vertical="center" wrapText="1"/>
    </xf>
    <xf numFmtId="3" fontId="0" fillId="15" borderId="7" xfId="0" applyNumberFormat="1" applyFill="1" applyBorder="1" applyAlignment="1">
      <alignment horizontal="center" vertical="center" wrapText="1"/>
    </xf>
    <xf numFmtId="3" fontId="0" fillId="15" borderId="8" xfId="0" applyNumberFormat="1" applyFill="1" applyBorder="1" applyAlignment="1">
      <alignment horizontal="center" vertical="center" wrapText="1"/>
    </xf>
    <xf numFmtId="169" fontId="3" fillId="5" borderId="6" xfId="0" applyNumberFormat="1" applyFont="1" applyFill="1" applyBorder="1" applyAlignment="1">
      <alignment horizontal="center" vertical="center" wrapText="1"/>
    </xf>
    <xf numFmtId="169" fontId="3" fillId="5" borderId="7" xfId="0" applyNumberFormat="1" applyFont="1" applyFill="1" applyBorder="1" applyAlignment="1">
      <alignment horizontal="center" vertical="center" wrapText="1"/>
    </xf>
    <xf numFmtId="169" fontId="3" fillId="5" borderId="8" xfId="0" applyNumberFormat="1"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3" fontId="3" fillId="4" borderId="14"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18" fillId="9" borderId="0" xfId="4" applyNumberFormat="1" applyFont="1" applyFill="1" applyBorder="1" applyAlignment="1">
      <alignment horizontal="center" vertical="center" wrapText="1"/>
    </xf>
    <xf numFmtId="0" fontId="18" fillId="9" borderId="0" xfId="5" applyFont="1" applyFill="1" applyBorder="1" applyAlignment="1">
      <alignment horizontal="center" vertical="top" wrapText="1"/>
    </xf>
    <xf numFmtId="0" fontId="18" fillId="9" borderId="0" xfId="5" applyFont="1" applyFill="1" applyBorder="1" applyAlignment="1">
      <alignment horizontal="center" vertical="center" wrapText="1"/>
    </xf>
    <xf numFmtId="3" fontId="18" fillId="9" borderId="0" xfId="5" applyNumberFormat="1" applyFont="1" applyFill="1" applyBorder="1" applyAlignment="1">
      <alignment horizontal="center" vertical="center" wrapText="1"/>
    </xf>
    <xf numFmtId="3" fontId="18" fillId="17" borderId="0" xfId="5" applyNumberFormat="1" applyFont="1" applyFill="1" applyBorder="1" applyAlignment="1">
      <alignment horizontal="center" vertical="center" wrapText="1"/>
    </xf>
    <xf numFmtId="3" fontId="18" fillId="21" borderId="0" xfId="4" applyNumberFormat="1" applyFont="1" applyFill="1" applyBorder="1" applyAlignment="1">
      <alignment horizontal="center" vertical="center" wrapText="1"/>
    </xf>
    <xf numFmtId="3" fontId="18" fillId="9" borderId="0" xfId="4" applyNumberFormat="1" applyFont="1" applyFill="1" applyBorder="1" applyAlignment="1">
      <alignment horizontal="center" vertical="top" wrapText="1"/>
    </xf>
    <xf numFmtId="3" fontId="18" fillId="21" borderId="0" xfId="5" applyNumberFormat="1" applyFont="1" applyFill="1" applyBorder="1" applyAlignment="1">
      <alignment horizontal="center" vertical="center" wrapText="1"/>
    </xf>
    <xf numFmtId="3" fontId="18" fillId="9" borderId="0" xfId="5" applyNumberFormat="1" applyFont="1" applyFill="1" applyBorder="1" applyAlignment="1">
      <alignment horizontal="center" vertical="top" wrapText="1"/>
    </xf>
    <xf numFmtId="0" fontId="18" fillId="9" borderId="0" xfId="6" applyFont="1" applyFill="1" applyBorder="1" applyAlignment="1">
      <alignment horizontal="center" vertical="center" wrapText="1"/>
    </xf>
    <xf numFmtId="0" fontId="18" fillId="9" borderId="0" xfId="6" applyFont="1" applyFill="1" applyBorder="1" applyAlignment="1">
      <alignment horizontal="center" vertical="top" wrapText="1"/>
    </xf>
    <xf numFmtId="0" fontId="18" fillId="21" borderId="0" xfId="6" applyFont="1" applyFill="1" applyBorder="1" applyAlignment="1">
      <alignment horizontal="center" vertical="center" wrapText="1"/>
    </xf>
    <xf numFmtId="0" fontId="29" fillId="9" borderId="0" xfId="7" applyFont="1" applyFill="1" applyBorder="1" applyAlignment="1">
      <alignment horizontal="center" vertical="top" wrapText="1"/>
    </xf>
    <xf numFmtId="0" fontId="29" fillId="9" borderId="0" xfId="7" applyFont="1" applyFill="1" applyBorder="1" applyAlignment="1">
      <alignment horizontal="center" vertical="center" wrapText="1"/>
    </xf>
    <xf numFmtId="3" fontId="18" fillId="9" borderId="0" xfId="7" applyNumberFormat="1" applyFont="1" applyFill="1" applyBorder="1" applyAlignment="1">
      <alignment horizontal="center" vertical="center" wrapText="1"/>
    </xf>
    <xf numFmtId="169" fontId="18" fillId="2" borderId="0" xfId="7" applyNumberFormat="1" applyFont="1" applyFill="1" applyBorder="1" applyAlignment="1">
      <alignment horizontal="center" vertical="center" wrapText="1"/>
    </xf>
    <xf numFmtId="170" fontId="18" fillId="9" borderId="0" xfId="7" applyNumberFormat="1" applyFont="1" applyFill="1" applyBorder="1" applyAlignment="1">
      <alignment horizontal="center" vertical="center" wrapText="1"/>
    </xf>
    <xf numFmtId="0" fontId="18" fillId="9" borderId="0" xfId="7" applyFont="1" applyFill="1" applyBorder="1" applyAlignment="1">
      <alignment horizontal="center" vertical="center" wrapText="1"/>
    </xf>
    <xf numFmtId="0" fontId="18" fillId="21" borderId="0" xfId="7" applyFont="1" applyFill="1" applyBorder="1" applyAlignment="1">
      <alignment horizontal="center" vertical="center" wrapText="1"/>
    </xf>
    <xf numFmtId="0" fontId="18" fillId="9" borderId="0" xfId="7" applyFont="1" applyFill="1" applyBorder="1" applyAlignment="1">
      <alignment horizontal="center" vertical="top" wrapText="1"/>
    </xf>
    <xf numFmtId="3" fontId="8" fillId="17" borderId="6" xfId="0" applyNumberFormat="1" applyFont="1" applyFill="1" applyBorder="1" applyAlignment="1">
      <alignment horizontal="center" vertical="center" wrapText="1"/>
    </xf>
    <xf numFmtId="3" fontId="8" fillId="17" borderId="7" xfId="0" applyNumberFormat="1" applyFont="1" applyFill="1" applyBorder="1" applyAlignment="1">
      <alignment horizontal="center" vertical="center" wrapText="1"/>
    </xf>
    <xf numFmtId="3" fontId="8" fillId="17" borderId="8" xfId="0" applyNumberFormat="1" applyFont="1" applyFill="1" applyBorder="1" applyAlignment="1">
      <alignment horizontal="center" vertical="center" wrapText="1"/>
    </xf>
    <xf numFmtId="0" fontId="18" fillId="9" borderId="0" xfId="8" applyFont="1" applyFill="1" applyBorder="1" applyAlignment="1">
      <alignment horizontal="center" vertical="center" wrapText="1"/>
    </xf>
    <xf numFmtId="0" fontId="18" fillId="20" borderId="0" xfId="8" applyFont="1" applyFill="1" applyBorder="1" applyAlignment="1">
      <alignment horizontal="center" vertical="center" wrapText="1"/>
    </xf>
    <xf numFmtId="0" fontId="18" fillId="9" borderId="0" xfId="8" applyFont="1" applyFill="1" applyBorder="1" applyAlignment="1">
      <alignment horizontal="center" vertical="top" wrapText="1"/>
    </xf>
    <xf numFmtId="0" fontId="28" fillId="9" borderId="0" xfId="8" applyFont="1" applyFill="1" applyBorder="1" applyAlignment="1">
      <alignment horizontal="center" wrapText="1"/>
    </xf>
    <xf numFmtId="0" fontId="22" fillId="7" borderId="6" xfId="0" applyFont="1" applyFill="1" applyBorder="1" applyAlignment="1">
      <alignment horizontal="center" vertical="center"/>
    </xf>
    <xf numFmtId="0" fontId="22" fillId="7" borderId="7" xfId="0" applyFont="1" applyFill="1" applyBorder="1" applyAlignment="1">
      <alignment horizontal="center" vertical="center"/>
    </xf>
    <xf numFmtId="0" fontId="22" fillId="7" borderId="8" xfId="0" applyFont="1" applyFill="1" applyBorder="1" applyAlignment="1">
      <alignment horizontal="center" vertical="center"/>
    </xf>
    <xf numFmtId="165" fontId="25" fillId="0" borderId="2" xfId="0" applyNumberFormat="1" applyFont="1" applyFill="1" applyBorder="1" applyAlignment="1">
      <alignment horizontal="center" vertical="center"/>
    </xf>
    <xf numFmtId="165" fontId="25"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3" fontId="23" fillId="7" borderId="6" xfId="0" applyNumberFormat="1" applyFont="1" applyFill="1" applyBorder="1" applyAlignment="1">
      <alignment horizontal="center" vertical="center" wrapText="1"/>
    </xf>
    <xf numFmtId="3" fontId="23" fillId="7" borderId="7" xfId="0" applyNumberFormat="1" applyFont="1" applyFill="1" applyBorder="1" applyAlignment="1">
      <alignment horizontal="center" vertical="center" wrapText="1"/>
    </xf>
    <xf numFmtId="3" fontId="23" fillId="7" borderId="8" xfId="0" applyNumberFormat="1" applyFont="1" applyFill="1" applyBorder="1" applyAlignment="1">
      <alignment horizontal="center" vertical="center" wrapText="1"/>
    </xf>
    <xf numFmtId="3" fontId="3" fillId="15" borderId="7" xfId="0" applyNumberFormat="1" applyFont="1" applyFill="1" applyBorder="1" applyAlignment="1">
      <alignment horizontal="center" vertical="center"/>
    </xf>
    <xf numFmtId="3" fontId="3" fillId="15" borderId="8" xfId="0" applyNumberFormat="1" applyFont="1" applyFill="1" applyBorder="1" applyAlignment="1">
      <alignment horizontal="center" vertical="center"/>
    </xf>
    <xf numFmtId="3" fontId="3" fillId="15" borderId="6" xfId="0" applyNumberFormat="1" applyFont="1" applyFill="1" applyBorder="1" applyAlignment="1">
      <alignment horizontal="center" vertical="center"/>
    </xf>
    <xf numFmtId="0" fontId="3" fillId="7" borderId="0" xfId="0" applyFont="1" applyFill="1" applyBorder="1" applyAlignment="1">
      <alignment horizontal="center" vertical="center"/>
    </xf>
    <xf numFmtId="0" fontId="3" fillId="7" borderId="10" xfId="0" applyFont="1" applyFill="1" applyBorder="1" applyAlignment="1">
      <alignment horizontal="center" vertical="center"/>
    </xf>
    <xf numFmtId="3" fontId="8" fillId="3" borderId="6" xfId="0" applyNumberFormat="1" applyFont="1" applyFill="1" applyBorder="1" applyAlignment="1">
      <alignment horizontal="left" vertical="center"/>
    </xf>
    <xf numFmtId="3" fontId="8" fillId="3" borderId="7" xfId="0" applyNumberFormat="1" applyFont="1" applyFill="1" applyBorder="1" applyAlignment="1">
      <alignment horizontal="left" vertical="center"/>
    </xf>
    <xf numFmtId="3" fontId="8" fillId="3" borderId="8" xfId="0" applyNumberFormat="1" applyFont="1" applyFill="1" applyBorder="1" applyAlignment="1">
      <alignment horizontal="left" vertical="center"/>
    </xf>
    <xf numFmtId="3" fontId="0" fillId="2" borderId="16" xfId="0" applyNumberFormat="1" applyFill="1" applyBorder="1"/>
    <xf numFmtId="3" fontId="14" fillId="21" borderId="16" xfId="4" applyNumberFormat="1" applyFont="1" applyFill="1" applyBorder="1" applyAlignment="1">
      <alignment horizontal="right"/>
    </xf>
    <xf numFmtId="3" fontId="0" fillId="14" borderId="16" xfId="0" applyNumberFormat="1" applyFill="1" applyBorder="1"/>
    <xf numFmtId="9" fontId="2" fillId="0" borderId="0" xfId="2" applyFont="1" applyFill="1" applyBorder="1"/>
    <xf numFmtId="9" fontId="2" fillId="0" borderId="2" xfId="2" applyFont="1" applyFill="1" applyBorder="1"/>
  </cellXfs>
  <cellStyles count="9">
    <cellStyle name="Commentaire" xfId="3" xr:uid="{D612E183-A021-4722-8813-39B3CFCF4852}"/>
    <cellStyle name="Normal" xfId="0" builtinId="0"/>
    <cellStyle name="Normal 2" xfId="1" xr:uid="{00000000-0005-0000-0000-000001000000}"/>
    <cellStyle name="Normal_Feuil3" xfId="4" xr:uid="{4FB17CFC-52E5-4701-A541-952224D6735B}"/>
    <cellStyle name="Normal_Feuil5" xfId="6" xr:uid="{FC7B68D8-2BFD-42C1-9D6D-7D7BA4505A4D}"/>
    <cellStyle name="Normal_SAS_caisLiq_Stock" xfId="8" xr:uid="{48A39D90-524E-4D18-B856-4BBE4AABD1A9}"/>
    <cellStyle name="Normal_SAS_Caisses_Stock" xfId="5" xr:uid="{868120E5-7ECC-4658-8BD4-3E6E1FD709FD}"/>
    <cellStyle name="Normal_SAS_dept_Stock" xfId="7" xr:uid="{D90BE125-9CAB-4784-85C3-CD09B381FF91}"/>
    <cellStyle name="Pourcentage" xfId="2" builtinId="5"/>
  </cellStyles>
  <dxfs count="0"/>
  <tableStyles count="0" defaultTableStyle="TableStyleMedium9" defaultPivotStyle="PivotStyleLight16"/>
  <colors>
    <mruColors>
      <color rgb="FFDAEEF3"/>
      <color rgb="FF92CDDC"/>
      <color rgb="FFF3F9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DSPR\PSN\Site%20Internet\Fiches%20r&#233;gionales%20et%20d&#233;partementales%202023\Partie%20Stock\STOCK-region.xlsx" TargetMode="External"/><Relationship Id="rId1" Type="http://schemas.openxmlformats.org/officeDocument/2006/relationships/externalLinkPath" Target="/DSPR/PSN/Site%20Internet/Fiches%20r&#233;gionales%20et%20d&#233;partementales%202023/Partie%20Stock/STOCK-reg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ock_résidents_régions"/>
      <sheetName val="Stock presataires_CARSAT_DEPT"/>
      <sheetName val="Type_droit_detail"/>
      <sheetName val="MINIMUN_V"/>
      <sheetName val="RET_ANTICIPE"/>
      <sheetName val="Mesures_Dérogatoires"/>
      <sheetName val="MI_CO"/>
      <sheetName val="Age_moyen"/>
      <sheetName val="Montant_Global"/>
      <sheetName val="Prestataires payés par CARSAT"/>
    </sheetNames>
    <sheetDataSet>
      <sheetData sheetId="0">
        <row r="24">
          <cell r="C24">
            <v>0</v>
          </cell>
          <cell r="D24">
            <v>223</v>
          </cell>
          <cell r="F24">
            <v>5</v>
          </cell>
          <cell r="G24">
            <v>114</v>
          </cell>
          <cell r="L24">
            <v>224</v>
          </cell>
          <cell r="M24">
            <v>125</v>
          </cell>
        </row>
        <row r="25">
          <cell r="C25">
            <v>2104</v>
          </cell>
          <cell r="D25">
            <v>464862</v>
          </cell>
          <cell r="F25">
            <v>369944</v>
          </cell>
          <cell r="G25">
            <v>186886</v>
          </cell>
          <cell r="L25">
            <v>475037</v>
          </cell>
          <cell r="M25">
            <v>608485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99A1-AE22-4187-9FA4-4FD8160026E4}">
  <dimension ref="A1:A22"/>
  <sheetViews>
    <sheetView topLeftCell="A4" workbookViewId="0">
      <selection sqref="A1:XFD1048576"/>
    </sheetView>
  </sheetViews>
  <sheetFormatPr baseColWidth="10" defaultRowHeight="15"/>
  <cols>
    <col min="1" max="1" width="197.5703125" customWidth="1"/>
  </cols>
  <sheetData>
    <row r="1" spans="1:1">
      <c r="A1" s="52" t="s">
        <v>359</v>
      </c>
    </row>
    <row r="2" spans="1:1">
      <c r="A2" t="s">
        <v>360</v>
      </c>
    </row>
    <row r="5" spans="1:1">
      <c r="A5" s="52" t="s">
        <v>361</v>
      </c>
    </row>
    <row r="6" spans="1:1" ht="45">
      <c r="A6" s="320" t="s">
        <v>362</v>
      </c>
    </row>
    <row r="7" spans="1:1">
      <c r="A7" t="s">
        <v>363</v>
      </c>
    </row>
    <row r="8" spans="1:1" ht="90">
      <c r="A8" s="321" t="s">
        <v>364</v>
      </c>
    </row>
    <row r="11" spans="1:1">
      <c r="A11" s="52" t="s">
        <v>365</v>
      </c>
    </row>
    <row r="12" spans="1:1">
      <c r="A12" t="s">
        <v>366</v>
      </c>
    </row>
    <row r="13" spans="1:1">
      <c r="A13" t="s">
        <v>367</v>
      </c>
    </row>
    <row r="14" spans="1:1" ht="30">
      <c r="A14" s="321" t="s">
        <v>368</v>
      </c>
    </row>
    <row r="15" spans="1:1">
      <c r="A15" t="s">
        <v>369</v>
      </c>
    </row>
    <row r="16" spans="1:1" ht="45">
      <c r="A16" s="321" t="s">
        <v>370</v>
      </c>
    </row>
    <row r="19" spans="1:1">
      <c r="A19" s="52" t="s">
        <v>371</v>
      </c>
    </row>
    <row r="20" spans="1:1">
      <c r="A20" t="s">
        <v>372</v>
      </c>
    </row>
    <row r="21" spans="1:1">
      <c r="A21" t="s">
        <v>373</v>
      </c>
    </row>
    <row r="22" spans="1:1">
      <c r="A22" t="s">
        <v>374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8A350-178A-4A66-9066-AAD6885F2D2F}">
  <sheetPr>
    <tabColor rgb="FF92D050"/>
  </sheetPr>
  <dimension ref="B1:D39"/>
  <sheetViews>
    <sheetView workbookViewId="0">
      <selection activeCell="B23" sqref="B23"/>
    </sheetView>
  </sheetViews>
  <sheetFormatPr baseColWidth="10" defaultRowHeight="15"/>
  <cols>
    <col min="2" max="2" width="89.5703125" customWidth="1"/>
    <col min="4" max="4" width="82" customWidth="1"/>
  </cols>
  <sheetData>
    <row r="1" spans="2:4">
      <c r="B1" s="249" t="s">
        <v>375</v>
      </c>
      <c r="D1" s="249" t="s">
        <v>376</v>
      </c>
    </row>
    <row r="2" spans="2:4" ht="15" customHeight="1">
      <c r="B2" s="247" t="s">
        <v>214</v>
      </c>
      <c r="D2" s="250" t="s">
        <v>377</v>
      </c>
    </row>
    <row r="3" spans="2:4">
      <c r="B3" s="247" t="s">
        <v>378</v>
      </c>
      <c r="D3" s="253" t="s">
        <v>223</v>
      </c>
    </row>
    <row r="4" spans="2:4">
      <c r="B4" s="248" t="s">
        <v>379</v>
      </c>
      <c r="D4" s="253" t="s">
        <v>224</v>
      </c>
    </row>
    <row r="5" spans="2:4" ht="15" customHeight="1">
      <c r="B5" s="248" t="s">
        <v>380</v>
      </c>
      <c r="D5" s="253" t="s">
        <v>225</v>
      </c>
    </row>
    <row r="6" spans="2:4">
      <c r="B6" s="248" t="s">
        <v>381</v>
      </c>
      <c r="D6" s="250" t="s">
        <v>382</v>
      </c>
    </row>
    <row r="7" spans="2:4">
      <c r="B7" s="248" t="s">
        <v>383</v>
      </c>
      <c r="D7" s="253" t="s">
        <v>384</v>
      </c>
    </row>
    <row r="8" spans="2:4" ht="15" customHeight="1">
      <c r="B8" s="248" t="s">
        <v>385</v>
      </c>
      <c r="D8" s="254" t="s">
        <v>386</v>
      </c>
    </row>
    <row r="9" spans="2:4">
      <c r="B9" s="248" t="s">
        <v>387</v>
      </c>
      <c r="D9" s="254" t="s">
        <v>388</v>
      </c>
    </row>
    <row r="10" spans="2:4">
      <c r="B10" s="247" t="s">
        <v>389</v>
      </c>
      <c r="D10" s="254" t="s">
        <v>390</v>
      </c>
    </row>
    <row r="11" spans="2:4" ht="15" customHeight="1">
      <c r="B11" s="247" t="s">
        <v>391</v>
      </c>
      <c r="D11" s="254" t="s">
        <v>392</v>
      </c>
    </row>
    <row r="12" spans="2:4">
      <c r="B12" s="247" t="s">
        <v>393</v>
      </c>
      <c r="D12" s="254" t="s">
        <v>394</v>
      </c>
    </row>
    <row r="13" spans="2:4">
      <c r="B13" s="322" t="s">
        <v>395</v>
      </c>
      <c r="D13" s="254" t="s">
        <v>396</v>
      </c>
    </row>
    <row r="14" spans="2:4">
      <c r="B14" s="247" t="s">
        <v>397</v>
      </c>
      <c r="D14" s="251" t="s">
        <v>300</v>
      </c>
    </row>
    <row r="15" spans="2:4">
      <c r="B15" s="322" t="s">
        <v>398</v>
      </c>
      <c r="D15" s="323" t="s">
        <v>399</v>
      </c>
    </row>
    <row r="16" spans="2:4">
      <c r="B16" s="247" t="s">
        <v>218</v>
      </c>
      <c r="D16" s="324" t="s">
        <v>400</v>
      </c>
    </row>
    <row r="17" spans="2:4" ht="15" customHeight="1">
      <c r="B17" s="247" t="s">
        <v>355</v>
      </c>
      <c r="D17" s="251" t="s">
        <v>401</v>
      </c>
    </row>
    <row r="18" spans="2:4">
      <c r="B18" s="247" t="s">
        <v>402</v>
      </c>
      <c r="D18" s="251" t="s">
        <v>403</v>
      </c>
    </row>
    <row r="19" spans="2:4">
      <c r="B19" s="322" t="s">
        <v>404</v>
      </c>
      <c r="D19" s="251" t="s">
        <v>405</v>
      </c>
    </row>
    <row r="20" spans="2:4" ht="24" customHeight="1">
      <c r="B20" s="247" t="s">
        <v>406</v>
      </c>
      <c r="D20" s="251" t="s">
        <v>407</v>
      </c>
    </row>
    <row r="21" spans="2:4" ht="33.75" customHeight="1">
      <c r="B21" s="322" t="s">
        <v>408</v>
      </c>
      <c r="D21" s="253" t="s">
        <v>409</v>
      </c>
    </row>
    <row r="22" spans="2:4" ht="33.75" customHeight="1">
      <c r="B22" s="322" t="s">
        <v>410</v>
      </c>
      <c r="D22" s="325" t="s">
        <v>411</v>
      </c>
    </row>
    <row r="23" spans="2:4" ht="33.75" customHeight="1">
      <c r="B23" s="326" t="s">
        <v>412</v>
      </c>
      <c r="D23" s="325" t="s">
        <v>413</v>
      </c>
    </row>
    <row r="24" spans="2:4" ht="33.75" customHeight="1">
      <c r="B24" s="326" t="s">
        <v>414</v>
      </c>
      <c r="D24" s="253" t="s">
        <v>415</v>
      </c>
    </row>
    <row r="25" spans="2:4">
      <c r="B25" s="247" t="s">
        <v>416</v>
      </c>
      <c r="D25" s="253" t="s">
        <v>417</v>
      </c>
    </row>
    <row r="26" spans="2:4" ht="15" customHeight="1">
      <c r="B26" s="322" t="s">
        <v>316</v>
      </c>
      <c r="D26" s="251" t="s">
        <v>418</v>
      </c>
    </row>
    <row r="27" spans="2:4">
      <c r="B27" s="322" t="s">
        <v>317</v>
      </c>
      <c r="D27" s="253" t="s">
        <v>419</v>
      </c>
    </row>
    <row r="28" spans="2:4">
      <c r="B28" s="322" t="s">
        <v>339</v>
      </c>
      <c r="D28" s="251" t="s">
        <v>420</v>
      </c>
    </row>
    <row r="29" spans="2:4" ht="15" customHeight="1">
      <c r="B29" s="322" t="s">
        <v>340</v>
      </c>
      <c r="D29" s="253" t="s">
        <v>421</v>
      </c>
    </row>
    <row r="30" spans="2:4">
      <c r="B30" s="322" t="s">
        <v>341</v>
      </c>
      <c r="D30" s="250" t="s">
        <v>422</v>
      </c>
    </row>
    <row r="31" spans="2:4">
      <c r="B31" s="322" t="s">
        <v>423</v>
      </c>
      <c r="D31" s="251" t="s">
        <v>424</v>
      </c>
    </row>
    <row r="32" spans="2:4" ht="15" customHeight="1">
      <c r="D32" s="252" t="s">
        <v>226</v>
      </c>
    </row>
    <row r="33" spans="2:4">
      <c r="D33" s="251" t="s">
        <v>227</v>
      </c>
    </row>
    <row r="34" spans="2:4">
      <c r="D34" s="250" t="s">
        <v>416</v>
      </c>
    </row>
    <row r="35" spans="2:4">
      <c r="B35" s="327"/>
      <c r="D35" s="251" t="s">
        <v>316</v>
      </c>
    </row>
    <row r="36" spans="2:4">
      <c r="D36" s="251" t="s">
        <v>317</v>
      </c>
    </row>
    <row r="37" spans="2:4" ht="15" customHeight="1">
      <c r="D37" s="251" t="s">
        <v>339</v>
      </c>
    </row>
    <row r="38" spans="2:4">
      <c r="D38" s="251" t="s">
        <v>340</v>
      </c>
    </row>
    <row r="39" spans="2:4">
      <c r="D39" s="251" t="s">
        <v>341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U29"/>
  <sheetViews>
    <sheetView topLeftCell="GD1" zoomScaleNormal="100" workbookViewId="0">
      <selection activeCell="GW10" sqref="GW10"/>
    </sheetView>
  </sheetViews>
  <sheetFormatPr baseColWidth="10" defaultColWidth="11.42578125" defaultRowHeight="12"/>
  <cols>
    <col min="1" max="1" width="10.85546875" style="1" customWidth="1"/>
    <col min="2" max="2" width="28.28515625" style="9" bestFit="1" customWidth="1"/>
    <col min="3" max="3" width="8.42578125" style="14" customWidth="1"/>
    <col min="4" max="4" width="8.140625" style="14" customWidth="1"/>
    <col min="5" max="5" width="9.140625" style="15" customWidth="1"/>
    <col min="6" max="6" width="8.42578125" style="14" customWidth="1"/>
    <col min="7" max="7" width="8.140625" style="14" customWidth="1"/>
    <col min="8" max="8" width="9.140625" style="15" customWidth="1"/>
    <col min="9" max="10" width="9.140625" style="14" customWidth="1"/>
    <col min="11" max="11" width="9.140625" style="15" customWidth="1"/>
    <col min="12" max="13" width="9.140625" style="14" customWidth="1"/>
    <col min="14" max="14" width="9.140625" style="15" customWidth="1"/>
    <col min="15" max="16" width="9.140625" style="14" customWidth="1"/>
    <col min="17" max="17" width="9.140625" style="15" customWidth="1"/>
    <col min="18" max="18" width="8.42578125" style="14" customWidth="1"/>
    <col min="19" max="19" width="8.140625" style="14" customWidth="1"/>
    <col min="20" max="20" width="9.140625" style="15" customWidth="1"/>
    <col min="21" max="21" width="8.42578125" style="14" customWidth="1"/>
    <col min="22" max="22" width="8.140625" style="14" customWidth="1"/>
    <col min="23" max="23" width="9.140625" style="15" customWidth="1"/>
    <col min="24" max="25" width="9.140625" style="14" customWidth="1"/>
    <col min="26" max="26" width="9.140625" style="15" customWidth="1"/>
    <col min="27" max="28" width="9.140625" style="14" customWidth="1"/>
    <col min="29" max="29" width="9.140625" style="15" customWidth="1"/>
    <col min="30" max="30" width="8.42578125" style="14" customWidth="1"/>
    <col min="31" max="31" width="8.140625" style="14" customWidth="1"/>
    <col min="32" max="32" width="9.140625" style="15" customWidth="1"/>
    <col min="33" max="34" width="9.140625" style="223" customWidth="1"/>
    <col min="35" max="35" width="9.140625" style="224" customWidth="1"/>
    <col min="36" max="36" width="9" style="48" customWidth="1"/>
    <col min="37" max="37" width="8.140625" style="48" customWidth="1"/>
    <col min="38" max="38" width="9.140625" style="18" customWidth="1"/>
    <col min="39" max="39" width="8.42578125" style="48" customWidth="1"/>
    <col min="40" max="40" width="8.140625" style="48" customWidth="1"/>
    <col min="41" max="41" width="9.140625" style="18" customWidth="1"/>
    <col min="42" max="43" width="9.28515625" style="48" customWidth="1"/>
    <col min="44" max="44" width="9.28515625" style="18" customWidth="1"/>
    <col min="45" max="45" width="8.42578125" style="226" customWidth="1"/>
    <col min="46" max="46" width="8.140625" style="226" customWidth="1"/>
    <col min="47" max="47" width="9.140625" style="227" customWidth="1"/>
    <col min="48" max="49" width="9.140625" style="48" customWidth="1"/>
    <col min="50" max="50" width="9.140625" style="18" customWidth="1"/>
    <col min="51" max="51" width="8.42578125" style="380" customWidth="1"/>
    <col min="52" max="52" width="8.140625" style="380" customWidth="1"/>
    <col min="53" max="53" width="9.140625" style="380" customWidth="1"/>
    <col min="54" max="54" width="9.140625" style="381" customWidth="1"/>
    <col min="55" max="55" width="9.140625" style="380" customWidth="1"/>
    <col min="56" max="56" width="9.140625" style="382" customWidth="1"/>
    <col min="57" max="58" width="9.140625" style="383" customWidth="1"/>
    <col min="59" max="59" width="9.140625" style="384" customWidth="1"/>
    <col min="60" max="60" width="9.140625" style="385" customWidth="1"/>
    <col min="61" max="61" width="9.140625" style="383" customWidth="1"/>
    <col min="62" max="62" width="9.140625" style="384" customWidth="1"/>
    <col min="63" max="63" width="10.7109375" style="228" customWidth="1"/>
    <col min="64" max="66" width="10.7109375" style="48" customWidth="1"/>
    <col min="67" max="67" width="10.7109375" style="18" customWidth="1"/>
    <col min="68" max="72" width="10.7109375" style="48" customWidth="1"/>
    <col min="73" max="73" width="10.7109375" style="228" customWidth="1"/>
    <col min="74" max="76" width="10.7109375" style="48" customWidth="1"/>
    <col min="77" max="77" width="10.7109375" style="18" customWidth="1"/>
    <col min="78" max="79" width="10" style="115" customWidth="1"/>
    <col min="80" max="80" width="10" style="116" customWidth="1"/>
    <col min="81" max="82" width="8.85546875" style="10" customWidth="1"/>
    <col min="83" max="83" width="9.85546875" style="9" customWidth="1"/>
    <col min="84" max="84" width="8.42578125" style="10" customWidth="1"/>
    <col min="85" max="85" width="8.140625" style="10" customWidth="1"/>
    <col min="86" max="86" width="9.140625" style="9" customWidth="1"/>
    <col min="87" max="87" width="8.42578125" style="10" customWidth="1"/>
    <col min="88" max="88" width="8.85546875" style="10" customWidth="1"/>
    <col min="89" max="89" width="9.140625" style="9" customWidth="1"/>
    <col min="90" max="91" width="9.140625" style="115" customWidth="1"/>
    <col min="92" max="92" width="10.42578125" style="116" customWidth="1"/>
    <col min="93" max="94" width="10.42578125" style="10" customWidth="1"/>
    <col min="95" max="95" width="10.42578125" style="9" customWidth="1"/>
    <col min="96" max="97" width="10.42578125" style="10" customWidth="1"/>
    <col min="98" max="98" width="10.42578125" style="9" customWidth="1"/>
    <col min="99" max="100" width="10.42578125" style="10" customWidth="1"/>
    <col min="101" max="101" width="10.42578125" style="9" customWidth="1"/>
    <col min="102" max="103" width="10.42578125" style="10" customWidth="1"/>
    <col min="104" max="104" width="10.42578125" style="9" customWidth="1"/>
    <col min="105" max="106" width="10.42578125" style="10" customWidth="1"/>
    <col min="107" max="107" width="10.42578125" style="9" customWidth="1"/>
    <col min="108" max="108" width="10.42578125" style="91" customWidth="1"/>
    <col min="109" max="109" width="10.42578125" style="10" customWidth="1"/>
    <col min="110" max="110" width="10.42578125" style="9" customWidth="1"/>
    <col min="111" max="111" width="10.42578125" style="91" customWidth="1"/>
    <col min="112" max="112" width="10.42578125" style="10" customWidth="1"/>
    <col min="113" max="113" width="10.42578125" style="9" customWidth="1"/>
    <col min="114" max="115" width="9.140625" style="10" customWidth="1"/>
    <col min="116" max="116" width="9.140625" style="9" customWidth="1"/>
    <col min="117" max="117" width="8.42578125" style="115" bestFit="1" customWidth="1"/>
    <col min="118" max="118" width="8.140625" style="115" bestFit="1" customWidth="1"/>
    <col min="119" max="119" width="9.140625" style="116" bestFit="1" customWidth="1"/>
    <col min="120" max="120" width="10.28515625" style="91" customWidth="1"/>
    <col min="121" max="121" width="9.140625" style="10" customWidth="1"/>
    <col min="122" max="122" width="9.140625" style="9" customWidth="1"/>
    <col min="123" max="123" width="9.140625" style="91" customWidth="1"/>
    <col min="124" max="124" width="9.140625" style="10" customWidth="1"/>
    <col min="125" max="125" width="9.140625" style="9" customWidth="1"/>
    <col min="126" max="126" width="9.140625" style="91" customWidth="1"/>
    <col min="127" max="127" width="9.140625" style="10" customWidth="1"/>
    <col min="128" max="128" width="9.140625" style="9" customWidth="1"/>
    <col min="129" max="129" width="9.140625" style="91" customWidth="1"/>
    <col min="130" max="130" width="9.140625" style="10" customWidth="1"/>
    <col min="131" max="131" width="9.140625" style="9" customWidth="1"/>
    <col min="132" max="132" width="9.5703125" style="103" customWidth="1"/>
    <col min="133" max="133" width="8.140625" style="7" customWidth="1"/>
    <col min="134" max="134" width="9.140625" style="8" customWidth="1"/>
    <col min="135" max="136" width="9.140625" style="117" customWidth="1"/>
    <col min="137" max="137" width="9.140625" style="118" customWidth="1"/>
    <col min="138" max="139" width="9.140625" style="7" customWidth="1"/>
    <col min="140" max="140" width="9.140625" style="8" customWidth="1"/>
    <col min="141" max="141" width="9.140625" style="103" customWidth="1"/>
    <col min="142" max="142" width="9.140625" style="7" customWidth="1"/>
    <col min="143" max="143" width="9.140625" style="8" customWidth="1"/>
    <col min="144" max="144" width="9.140625" style="119" customWidth="1"/>
    <col min="145" max="145" width="9.140625" style="117" customWidth="1"/>
    <col min="146" max="146" width="9.140625" style="118" customWidth="1"/>
    <col min="147" max="147" width="9.140625" style="119" customWidth="1"/>
    <col min="148" max="148" width="9.140625" style="117" customWidth="1"/>
    <col min="149" max="149" width="9.140625" style="118" customWidth="1"/>
    <col min="150" max="151" width="9.140625" style="7" customWidth="1"/>
    <col min="152" max="152" width="9.140625" style="8" customWidth="1"/>
    <col min="153" max="153" width="8.42578125" style="117" bestFit="1" customWidth="1"/>
    <col min="154" max="154" width="8.140625" style="117" bestFit="1" customWidth="1"/>
    <col min="155" max="155" width="9.140625" style="118" bestFit="1" customWidth="1"/>
    <col min="156" max="156" width="10.5703125" style="103" customWidth="1"/>
    <col min="157" max="157" width="9.140625" style="7" customWidth="1"/>
    <col min="158" max="158" width="9.140625" style="8" customWidth="1"/>
    <col min="159" max="159" width="9.140625" style="103" customWidth="1"/>
    <col min="160" max="160" width="9.140625" style="7" customWidth="1"/>
    <col min="161" max="161" width="9.140625" style="8" customWidth="1"/>
    <col min="162" max="162" width="9.140625" style="119" customWidth="1"/>
    <col min="163" max="163" width="9.140625" style="117" customWidth="1"/>
    <col min="164" max="164" width="9.140625" style="118" customWidth="1"/>
    <col min="165" max="167" width="9.140625" style="7" customWidth="1"/>
    <col min="168" max="168" width="9.85546875" style="130" customWidth="1"/>
    <col min="169" max="169" width="8.140625" style="131" customWidth="1"/>
    <col min="170" max="170" width="13.7109375" style="132" customWidth="1"/>
    <col min="171" max="171" width="10.85546875" style="130" customWidth="1"/>
    <col min="172" max="172" width="8.140625" style="131" customWidth="1"/>
    <col min="173" max="173" width="9.140625" style="132" customWidth="1"/>
    <col min="174" max="174" width="9" style="103" customWidth="1"/>
    <col min="175" max="175" width="9.28515625" style="7" customWidth="1"/>
    <col min="176" max="176" width="12.85546875" style="7" customWidth="1"/>
    <col min="177" max="177" width="8.42578125" style="7" customWidth="1"/>
    <col min="178" max="178" width="8.42578125" style="8" customWidth="1"/>
    <col min="179" max="179" width="13" style="103" customWidth="1"/>
    <col min="180" max="182" width="9.140625" style="7" customWidth="1"/>
    <col min="183" max="183" width="9.140625" style="8" customWidth="1"/>
    <col min="184" max="184" width="9.85546875" style="103" customWidth="1"/>
    <col min="185" max="187" width="9.85546875" style="7" customWidth="1"/>
    <col min="188" max="188" width="9.85546875" style="8" customWidth="1"/>
    <col min="189" max="189" width="13.7109375" style="123" customWidth="1"/>
    <col min="190" max="192" width="13.7109375" style="124" customWidth="1"/>
    <col min="193" max="193" width="13.7109375" style="125" customWidth="1"/>
    <col min="194" max="194" width="13.7109375" style="91" customWidth="1"/>
    <col min="195" max="197" width="13.7109375" style="10" customWidth="1"/>
    <col min="198" max="198" width="13.7109375" style="9" customWidth="1"/>
    <col min="199" max="199" width="13.7109375" style="91" customWidth="1"/>
    <col min="200" max="202" width="13.7109375" style="10" customWidth="1"/>
    <col min="203" max="203" width="13.7109375" style="9" customWidth="1"/>
    <col min="204" max="205" width="11.42578125" style="1" customWidth="1"/>
    <col min="206" max="16384" width="11.42578125" style="1"/>
  </cols>
  <sheetData>
    <row r="1" spans="1:203" s="20" customFormat="1" ht="20.100000000000001" customHeight="1">
      <c r="A1" s="489" t="s">
        <v>112</v>
      </c>
      <c r="B1" s="492" t="s">
        <v>256</v>
      </c>
      <c r="C1" s="85" t="s">
        <v>242</v>
      </c>
      <c r="D1" s="85"/>
      <c r="E1" s="86"/>
      <c r="F1" s="85"/>
      <c r="G1" s="85"/>
      <c r="H1" s="86"/>
      <c r="I1" s="85"/>
      <c r="J1" s="85"/>
      <c r="K1" s="86"/>
      <c r="L1" s="85"/>
      <c r="M1" s="85"/>
      <c r="N1" s="86"/>
      <c r="O1" s="85"/>
      <c r="P1" s="85"/>
      <c r="Q1" s="86"/>
      <c r="R1" s="85"/>
      <c r="S1" s="85"/>
      <c r="T1" s="86"/>
      <c r="U1" s="85"/>
      <c r="V1" s="85"/>
      <c r="W1" s="86"/>
      <c r="X1" s="85"/>
      <c r="Y1" s="85"/>
      <c r="Z1" s="86"/>
      <c r="AA1" s="85"/>
      <c r="AB1" s="85"/>
      <c r="AC1" s="86"/>
      <c r="AD1" s="85"/>
      <c r="AE1" s="85"/>
      <c r="AF1" s="86"/>
      <c r="AG1" s="85"/>
      <c r="AH1" s="85"/>
      <c r="AI1" s="86"/>
      <c r="AJ1" s="85"/>
      <c r="AK1" s="85"/>
      <c r="AL1" s="86"/>
      <c r="AM1" s="85"/>
      <c r="AN1" s="85"/>
      <c r="AO1" s="86"/>
      <c r="AP1" s="85"/>
      <c r="AQ1" s="85"/>
      <c r="AR1" s="86"/>
      <c r="AS1" s="85"/>
      <c r="AT1" s="85"/>
      <c r="AU1" s="86"/>
      <c r="AV1" s="85"/>
      <c r="AW1" s="85"/>
      <c r="AX1" s="86"/>
      <c r="AY1" s="85"/>
      <c r="AZ1" s="85"/>
      <c r="BA1" s="86"/>
      <c r="BB1" s="85"/>
      <c r="BC1" s="85"/>
      <c r="BD1" s="86"/>
      <c r="BE1" s="85"/>
      <c r="BF1" s="85"/>
      <c r="BG1" s="86"/>
      <c r="BH1" s="85"/>
      <c r="BI1" s="85"/>
      <c r="BJ1" s="86"/>
      <c r="BK1" s="84"/>
      <c r="BL1" s="85"/>
      <c r="BM1" s="85"/>
      <c r="BN1" s="85"/>
      <c r="BO1" s="86"/>
      <c r="BP1" s="85"/>
      <c r="BQ1" s="85"/>
      <c r="BR1" s="85"/>
      <c r="BS1" s="85"/>
      <c r="BT1" s="85"/>
      <c r="BU1" s="84"/>
      <c r="BV1" s="85"/>
      <c r="BW1" s="85"/>
      <c r="BX1" s="85"/>
      <c r="BY1" s="86"/>
      <c r="BZ1" s="85"/>
      <c r="CA1" s="85"/>
      <c r="CB1" s="85"/>
      <c r="CC1" s="85"/>
      <c r="CD1" s="85"/>
      <c r="CE1" s="85"/>
      <c r="CF1" s="85"/>
      <c r="CG1" s="85"/>
      <c r="CH1" s="85"/>
      <c r="CI1" s="85"/>
      <c r="CJ1" s="85"/>
      <c r="CK1" s="85"/>
      <c r="CL1" s="85"/>
      <c r="CM1" s="85"/>
      <c r="CN1" s="85"/>
      <c r="CO1" s="85"/>
      <c r="CP1" s="85"/>
      <c r="CQ1" s="86"/>
      <c r="CR1" s="85"/>
      <c r="CS1" s="85"/>
      <c r="CT1" s="86"/>
      <c r="CU1" s="85"/>
      <c r="CV1" s="85"/>
      <c r="CW1" s="86"/>
      <c r="CX1" s="85"/>
      <c r="CY1" s="85"/>
      <c r="CZ1" s="86"/>
      <c r="DA1" s="85"/>
      <c r="DB1" s="85"/>
      <c r="DC1" s="86"/>
      <c r="DD1" s="84"/>
      <c r="DE1" s="85"/>
      <c r="DF1" s="86"/>
      <c r="DG1" s="84"/>
      <c r="DH1" s="85"/>
      <c r="DI1" s="86"/>
      <c r="DJ1" s="85"/>
      <c r="DK1" s="85"/>
      <c r="DL1" s="85"/>
      <c r="DM1" s="85"/>
      <c r="DN1" s="85"/>
      <c r="DO1" s="86"/>
      <c r="DP1" s="84"/>
      <c r="DQ1" s="85"/>
      <c r="DR1" s="86"/>
      <c r="DS1" s="84"/>
      <c r="DT1" s="85"/>
      <c r="DU1" s="86"/>
      <c r="DV1" s="84"/>
      <c r="DW1" s="85"/>
      <c r="DX1" s="86"/>
      <c r="DY1" s="84"/>
      <c r="DZ1" s="85"/>
      <c r="EA1" s="86"/>
      <c r="EB1" s="84"/>
      <c r="EC1" s="85"/>
      <c r="ED1" s="86"/>
      <c r="EE1" s="85"/>
      <c r="EF1" s="85"/>
      <c r="EG1" s="85"/>
      <c r="EH1" s="85"/>
      <c r="EI1" s="85"/>
      <c r="EJ1" s="86"/>
      <c r="EK1" s="84"/>
      <c r="EL1" s="85"/>
      <c r="EM1" s="86"/>
      <c r="EN1" s="84"/>
      <c r="EO1" s="85"/>
      <c r="EP1" s="86"/>
      <c r="EQ1" s="84"/>
      <c r="ER1" s="85"/>
      <c r="ES1" s="86"/>
      <c r="ET1" s="85"/>
      <c r="EU1" s="85"/>
      <c r="EV1" s="85"/>
      <c r="EW1" s="85"/>
      <c r="EX1" s="85"/>
      <c r="EY1" s="86"/>
      <c r="EZ1" s="84"/>
      <c r="FA1" s="85"/>
      <c r="FB1" s="86"/>
      <c r="FC1" s="84"/>
      <c r="FD1" s="85"/>
      <c r="FE1" s="86"/>
      <c r="FF1" s="84"/>
      <c r="FG1" s="85"/>
      <c r="FH1" s="86"/>
      <c r="FI1" s="85"/>
      <c r="FJ1" s="85"/>
      <c r="FK1" s="85"/>
      <c r="FL1" s="84"/>
      <c r="FM1" s="85"/>
      <c r="FN1" s="86"/>
      <c r="FO1" s="84"/>
      <c r="FP1" s="85"/>
      <c r="FQ1" s="86"/>
      <c r="FR1" s="474"/>
      <c r="FS1" s="475"/>
      <c r="FT1" s="475"/>
      <c r="FU1" s="475"/>
      <c r="FV1" s="476"/>
      <c r="FW1" s="474"/>
      <c r="FX1" s="475"/>
      <c r="FY1" s="475"/>
      <c r="FZ1" s="475"/>
      <c r="GA1" s="476"/>
      <c r="GB1" s="474"/>
      <c r="GC1" s="475"/>
      <c r="GD1" s="475"/>
      <c r="GE1" s="475"/>
      <c r="GF1" s="476"/>
      <c r="GG1" s="471"/>
      <c r="GH1" s="472"/>
      <c r="GI1" s="472"/>
      <c r="GJ1" s="472"/>
      <c r="GK1" s="473"/>
      <c r="GL1" s="474"/>
      <c r="GM1" s="475"/>
      <c r="GN1" s="475"/>
      <c r="GO1" s="475"/>
      <c r="GP1" s="476"/>
      <c r="GQ1" s="474"/>
      <c r="GR1" s="475"/>
      <c r="GS1" s="475"/>
      <c r="GT1" s="475"/>
      <c r="GU1" s="476"/>
    </row>
    <row r="2" spans="1:203" s="20" customFormat="1" ht="20.100000000000001" customHeight="1">
      <c r="A2" s="490"/>
      <c r="B2" s="493"/>
      <c r="C2" s="495" t="s">
        <v>260</v>
      </c>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7"/>
      <c r="BB2" s="377"/>
      <c r="BC2" s="378"/>
      <c r="BD2" s="379"/>
      <c r="BE2" s="378"/>
      <c r="BF2" s="378"/>
      <c r="BG2" s="379"/>
      <c r="BH2" s="377"/>
      <c r="BI2" s="378"/>
      <c r="BJ2" s="379"/>
      <c r="BK2" s="510" t="s">
        <v>342</v>
      </c>
      <c r="BL2" s="511"/>
      <c r="BM2" s="511"/>
      <c r="BN2" s="511"/>
      <c r="BO2" s="512"/>
      <c r="BP2" s="510" t="s">
        <v>342</v>
      </c>
      <c r="BQ2" s="511"/>
      <c r="BR2" s="511"/>
      <c r="BS2" s="511"/>
      <c r="BT2" s="512"/>
      <c r="BU2" s="510" t="s">
        <v>342</v>
      </c>
      <c r="BV2" s="511"/>
      <c r="BW2" s="511"/>
      <c r="BX2" s="511"/>
      <c r="BY2" s="512"/>
      <c r="BZ2" s="88" t="s">
        <v>259</v>
      </c>
      <c r="CA2" s="88"/>
      <c r="CB2" s="88"/>
      <c r="CC2" s="88"/>
      <c r="CD2" s="88"/>
      <c r="CE2" s="88"/>
      <c r="CF2" s="88"/>
      <c r="CG2" s="88"/>
      <c r="CH2" s="88"/>
      <c r="CI2" s="88"/>
      <c r="CJ2" s="88"/>
      <c r="CK2" s="88"/>
      <c r="CL2" s="88"/>
      <c r="CM2" s="88"/>
      <c r="CN2" s="88"/>
      <c r="CO2" s="88"/>
      <c r="CP2" s="88"/>
      <c r="CQ2" s="89"/>
      <c r="CR2" s="88"/>
      <c r="CS2" s="88"/>
      <c r="CT2" s="89"/>
      <c r="CU2" s="88"/>
      <c r="CV2" s="88"/>
      <c r="CW2" s="89"/>
      <c r="CX2" s="88"/>
      <c r="CY2" s="88"/>
      <c r="CZ2" s="89"/>
      <c r="DA2" s="88"/>
      <c r="DB2" s="88"/>
      <c r="DC2" s="89"/>
      <c r="DD2" s="87"/>
      <c r="DE2" s="88"/>
      <c r="DF2" s="89"/>
      <c r="DG2" s="87"/>
      <c r="DH2" s="88"/>
      <c r="DI2" s="89"/>
      <c r="DJ2" s="88"/>
      <c r="DK2" s="88"/>
      <c r="DL2" s="88"/>
      <c r="DM2" s="88"/>
      <c r="DN2" s="88"/>
      <c r="DO2" s="89"/>
      <c r="DP2" s="87"/>
      <c r="DQ2" s="88"/>
      <c r="DR2" s="89"/>
      <c r="DS2" s="87"/>
      <c r="DT2" s="88"/>
      <c r="DU2" s="89"/>
      <c r="DV2" s="87"/>
      <c r="DW2" s="88"/>
      <c r="DX2" s="89"/>
      <c r="DY2" s="87"/>
      <c r="DZ2" s="88"/>
      <c r="EA2" s="89"/>
      <c r="EB2" s="87"/>
      <c r="EC2" s="88"/>
      <c r="ED2" s="89"/>
      <c r="EE2" s="88"/>
      <c r="EF2" s="88"/>
      <c r="EG2" s="88"/>
      <c r="EH2" s="88"/>
      <c r="EI2" s="88"/>
      <c r="EJ2" s="89"/>
      <c r="EK2" s="87"/>
      <c r="EL2" s="88"/>
      <c r="EM2" s="89"/>
      <c r="EN2" s="87"/>
      <c r="EO2" s="88"/>
      <c r="EP2" s="89"/>
      <c r="EQ2" s="87"/>
      <c r="ER2" s="88"/>
      <c r="ES2" s="89"/>
      <c r="ET2" s="88"/>
      <c r="EU2" s="88"/>
      <c r="EV2" s="88"/>
      <c r="EW2" s="88"/>
      <c r="EX2" s="88"/>
      <c r="EY2" s="89"/>
      <c r="EZ2" s="87"/>
      <c r="FA2" s="88"/>
      <c r="FB2" s="89"/>
      <c r="FC2" s="87"/>
      <c r="FD2" s="88"/>
      <c r="FE2" s="89"/>
      <c r="FF2" s="87"/>
      <c r="FG2" s="88"/>
      <c r="FH2" s="89"/>
      <c r="FI2" s="88"/>
      <c r="FJ2" s="88"/>
      <c r="FK2" s="88"/>
      <c r="FL2" s="87"/>
      <c r="FM2" s="88"/>
      <c r="FN2" s="89"/>
      <c r="FO2" s="87"/>
      <c r="FP2" s="88"/>
      <c r="FQ2" s="89"/>
      <c r="FR2" s="480" t="s">
        <v>321</v>
      </c>
      <c r="FS2" s="481"/>
      <c r="FT2" s="481"/>
      <c r="FU2" s="481"/>
      <c r="FV2" s="482"/>
      <c r="FW2" s="480" t="s">
        <v>321</v>
      </c>
      <c r="FX2" s="481"/>
      <c r="FY2" s="481"/>
      <c r="FZ2" s="481"/>
      <c r="GA2" s="482"/>
      <c r="GB2" s="480" t="s">
        <v>321</v>
      </c>
      <c r="GC2" s="481"/>
      <c r="GD2" s="481"/>
      <c r="GE2" s="481"/>
      <c r="GF2" s="482"/>
      <c r="GG2" s="477" t="s">
        <v>321</v>
      </c>
      <c r="GH2" s="478"/>
      <c r="GI2" s="478"/>
      <c r="GJ2" s="478"/>
      <c r="GK2" s="479"/>
      <c r="GL2" s="480" t="s">
        <v>321</v>
      </c>
      <c r="GM2" s="481"/>
      <c r="GN2" s="481"/>
      <c r="GO2" s="481"/>
      <c r="GP2" s="482"/>
      <c r="GQ2" s="480" t="s">
        <v>321</v>
      </c>
      <c r="GR2" s="481"/>
      <c r="GS2" s="481"/>
      <c r="GT2" s="481"/>
      <c r="GU2" s="482"/>
    </row>
    <row r="3" spans="1:203" s="20" customFormat="1" ht="60" customHeight="1">
      <c r="A3" s="490"/>
      <c r="B3" s="493"/>
      <c r="C3" s="498" t="s">
        <v>214</v>
      </c>
      <c r="D3" s="499"/>
      <c r="E3" s="500"/>
      <c r="F3" s="498" t="s">
        <v>215</v>
      </c>
      <c r="G3" s="499"/>
      <c r="H3" s="499"/>
      <c r="I3" s="462" t="s">
        <v>329</v>
      </c>
      <c r="J3" s="463"/>
      <c r="K3" s="464"/>
      <c r="L3" s="463" t="s">
        <v>330</v>
      </c>
      <c r="M3" s="463"/>
      <c r="N3" s="464"/>
      <c r="O3" s="462" t="s">
        <v>331</v>
      </c>
      <c r="P3" s="463"/>
      <c r="Q3" s="464"/>
      <c r="R3" s="498" t="s">
        <v>216</v>
      </c>
      <c r="S3" s="499"/>
      <c r="T3" s="500"/>
      <c r="U3" s="498" t="s">
        <v>232</v>
      </c>
      <c r="V3" s="499"/>
      <c r="W3" s="500"/>
      <c r="X3" s="498" t="s">
        <v>338</v>
      </c>
      <c r="Y3" s="499"/>
      <c r="Z3" s="500"/>
      <c r="AA3" s="498" t="s">
        <v>337</v>
      </c>
      <c r="AB3" s="499"/>
      <c r="AC3" s="500"/>
      <c r="AD3" s="498" t="s">
        <v>217</v>
      </c>
      <c r="AE3" s="499"/>
      <c r="AF3" s="500"/>
      <c r="AG3" s="501" t="s">
        <v>332</v>
      </c>
      <c r="AH3" s="502"/>
      <c r="AI3" s="503"/>
      <c r="AJ3" s="498" t="s">
        <v>218</v>
      </c>
      <c r="AK3" s="499"/>
      <c r="AL3" s="500"/>
      <c r="AM3" s="498" t="s">
        <v>219</v>
      </c>
      <c r="AN3" s="499"/>
      <c r="AO3" s="500"/>
      <c r="AP3" s="499" t="s">
        <v>245</v>
      </c>
      <c r="AQ3" s="499"/>
      <c r="AR3" s="500"/>
      <c r="AS3" s="501" t="s">
        <v>220</v>
      </c>
      <c r="AT3" s="502"/>
      <c r="AU3" s="503"/>
      <c r="AV3" s="498" t="s">
        <v>246</v>
      </c>
      <c r="AW3" s="499"/>
      <c r="AX3" s="500"/>
      <c r="AY3" s="504" t="s">
        <v>221</v>
      </c>
      <c r="AZ3" s="505"/>
      <c r="BA3" s="506"/>
      <c r="BB3" s="504" t="s">
        <v>333</v>
      </c>
      <c r="BC3" s="505"/>
      <c r="BD3" s="506"/>
      <c r="BE3" s="516" t="s">
        <v>334</v>
      </c>
      <c r="BF3" s="516"/>
      <c r="BG3" s="517"/>
      <c r="BH3" s="518" t="s">
        <v>335</v>
      </c>
      <c r="BI3" s="516"/>
      <c r="BJ3" s="517"/>
      <c r="BK3" s="234" t="s">
        <v>316</v>
      </c>
      <c r="BL3" s="235" t="s">
        <v>317</v>
      </c>
      <c r="BM3" s="235" t="s">
        <v>339</v>
      </c>
      <c r="BN3" s="235" t="s">
        <v>340</v>
      </c>
      <c r="BO3" s="236" t="s">
        <v>341</v>
      </c>
      <c r="BP3" s="234" t="s">
        <v>316</v>
      </c>
      <c r="BQ3" s="235" t="s">
        <v>317</v>
      </c>
      <c r="BR3" s="235" t="s">
        <v>339</v>
      </c>
      <c r="BS3" s="235" t="s">
        <v>340</v>
      </c>
      <c r="BT3" s="236" t="s">
        <v>341</v>
      </c>
      <c r="BU3" s="234" t="s">
        <v>316</v>
      </c>
      <c r="BV3" s="235" t="s">
        <v>317</v>
      </c>
      <c r="BW3" s="235" t="s">
        <v>339</v>
      </c>
      <c r="BX3" s="235" t="s">
        <v>340</v>
      </c>
      <c r="BY3" s="236" t="s">
        <v>341</v>
      </c>
      <c r="BZ3" s="486" t="s">
        <v>222</v>
      </c>
      <c r="CA3" s="487"/>
      <c r="CB3" s="488"/>
      <c r="CC3" s="483" t="s">
        <v>223</v>
      </c>
      <c r="CD3" s="484"/>
      <c r="CE3" s="485"/>
      <c r="CF3" s="483" t="s">
        <v>224</v>
      </c>
      <c r="CG3" s="484"/>
      <c r="CH3" s="485"/>
      <c r="CI3" s="483" t="s">
        <v>225</v>
      </c>
      <c r="CJ3" s="484"/>
      <c r="CK3" s="485"/>
      <c r="CL3" s="486" t="s">
        <v>241</v>
      </c>
      <c r="CM3" s="487"/>
      <c r="CN3" s="488"/>
      <c r="CO3" s="483" t="s">
        <v>308</v>
      </c>
      <c r="CP3" s="484"/>
      <c r="CQ3" s="485"/>
      <c r="CR3" s="483" t="s">
        <v>248</v>
      </c>
      <c r="CS3" s="484"/>
      <c r="CT3" s="485"/>
      <c r="CU3" s="483" t="s">
        <v>249</v>
      </c>
      <c r="CV3" s="484"/>
      <c r="CW3" s="485"/>
      <c r="CX3" s="483" t="s">
        <v>250</v>
      </c>
      <c r="CY3" s="484"/>
      <c r="CZ3" s="485"/>
      <c r="DA3" s="483" t="s">
        <v>251</v>
      </c>
      <c r="DB3" s="484"/>
      <c r="DC3" s="485"/>
      <c r="DD3" s="483" t="s">
        <v>252</v>
      </c>
      <c r="DE3" s="484"/>
      <c r="DF3" s="485"/>
      <c r="DG3" s="483" t="s">
        <v>253</v>
      </c>
      <c r="DH3" s="484"/>
      <c r="DI3" s="485"/>
      <c r="DJ3" s="483" t="s">
        <v>300</v>
      </c>
      <c r="DK3" s="484"/>
      <c r="DL3" s="485"/>
      <c r="DM3" s="486" t="s">
        <v>301</v>
      </c>
      <c r="DN3" s="487"/>
      <c r="DO3" s="488"/>
      <c r="DP3" s="507" t="s">
        <v>302</v>
      </c>
      <c r="DQ3" s="508"/>
      <c r="DR3" s="509"/>
      <c r="DS3" s="483" t="s">
        <v>303</v>
      </c>
      <c r="DT3" s="484"/>
      <c r="DU3" s="485"/>
      <c r="DV3" s="483" t="s">
        <v>343</v>
      </c>
      <c r="DW3" s="484"/>
      <c r="DX3" s="485"/>
      <c r="DY3" s="483" t="s">
        <v>305</v>
      </c>
      <c r="DZ3" s="484"/>
      <c r="EA3" s="485"/>
      <c r="EB3" s="483" t="s">
        <v>217</v>
      </c>
      <c r="EC3" s="484"/>
      <c r="ED3" s="485"/>
      <c r="EE3" s="486" t="s">
        <v>244</v>
      </c>
      <c r="EF3" s="487"/>
      <c r="EG3" s="488"/>
      <c r="EH3" s="483" t="s">
        <v>306</v>
      </c>
      <c r="EI3" s="484"/>
      <c r="EJ3" s="485"/>
      <c r="EK3" s="483" t="s">
        <v>307</v>
      </c>
      <c r="EL3" s="484"/>
      <c r="EM3" s="485"/>
      <c r="EN3" s="486" t="s">
        <v>309</v>
      </c>
      <c r="EO3" s="487"/>
      <c r="EP3" s="488"/>
      <c r="EQ3" s="486" t="s">
        <v>310</v>
      </c>
      <c r="ER3" s="487"/>
      <c r="ES3" s="488"/>
      <c r="ET3" s="483" t="s">
        <v>240</v>
      </c>
      <c r="EU3" s="484"/>
      <c r="EV3" s="485"/>
      <c r="EW3" s="486" t="s">
        <v>243</v>
      </c>
      <c r="EX3" s="487"/>
      <c r="EY3" s="488"/>
      <c r="EZ3" s="483" t="s">
        <v>312</v>
      </c>
      <c r="FA3" s="484"/>
      <c r="FB3" s="485"/>
      <c r="FC3" s="483" t="s">
        <v>313</v>
      </c>
      <c r="FD3" s="484"/>
      <c r="FE3" s="485"/>
      <c r="FF3" s="486" t="s">
        <v>314</v>
      </c>
      <c r="FG3" s="487"/>
      <c r="FH3" s="488"/>
      <c r="FI3" s="483" t="s">
        <v>315</v>
      </c>
      <c r="FJ3" s="484"/>
      <c r="FK3" s="485"/>
      <c r="FL3" s="483" t="s">
        <v>226</v>
      </c>
      <c r="FM3" s="484"/>
      <c r="FN3" s="485"/>
      <c r="FO3" s="483" t="s">
        <v>227</v>
      </c>
      <c r="FP3" s="484"/>
      <c r="FQ3" s="485"/>
      <c r="FR3" s="202" t="s">
        <v>316</v>
      </c>
      <c r="FS3" s="202" t="s">
        <v>317</v>
      </c>
      <c r="FT3" s="202" t="s">
        <v>318</v>
      </c>
      <c r="FU3" s="202" t="s">
        <v>319</v>
      </c>
      <c r="FV3" s="120" t="s">
        <v>320</v>
      </c>
      <c r="FW3" s="202" t="s">
        <v>316</v>
      </c>
      <c r="FX3" s="202" t="s">
        <v>317</v>
      </c>
      <c r="FY3" s="202" t="s">
        <v>318</v>
      </c>
      <c r="FZ3" s="202" t="s">
        <v>319</v>
      </c>
      <c r="GA3" s="120" t="s">
        <v>320</v>
      </c>
      <c r="GB3" s="202" t="s">
        <v>316</v>
      </c>
      <c r="GC3" s="202" t="s">
        <v>317</v>
      </c>
      <c r="GD3" s="202" t="s">
        <v>318</v>
      </c>
      <c r="GE3" s="202" t="s">
        <v>319</v>
      </c>
      <c r="GF3" s="120" t="s">
        <v>320</v>
      </c>
      <c r="GG3" s="121" t="s">
        <v>316</v>
      </c>
      <c r="GH3" s="121" t="s">
        <v>317</v>
      </c>
      <c r="GI3" s="121" t="s">
        <v>318</v>
      </c>
      <c r="GJ3" s="121" t="s">
        <v>319</v>
      </c>
      <c r="GK3" s="122" t="s">
        <v>320</v>
      </c>
      <c r="GL3" s="92" t="s">
        <v>316</v>
      </c>
      <c r="GM3" s="92" t="s">
        <v>317</v>
      </c>
      <c r="GN3" s="92" t="s">
        <v>318</v>
      </c>
      <c r="GO3" s="92" t="s">
        <v>319</v>
      </c>
      <c r="GP3" s="120" t="s">
        <v>320</v>
      </c>
      <c r="GQ3" s="92" t="s">
        <v>316</v>
      </c>
      <c r="GR3" s="92" t="s">
        <v>317</v>
      </c>
      <c r="GS3" s="92" t="s">
        <v>318</v>
      </c>
      <c r="GT3" s="92" t="s">
        <v>319</v>
      </c>
      <c r="GU3" s="120" t="s">
        <v>320</v>
      </c>
    </row>
    <row r="4" spans="1:203" s="20" customFormat="1" ht="15">
      <c r="A4" s="491"/>
      <c r="B4" s="494"/>
      <c r="C4" s="204" t="s">
        <v>228</v>
      </c>
      <c r="D4" s="204" t="s">
        <v>229</v>
      </c>
      <c r="E4" s="262" t="s">
        <v>230</v>
      </c>
      <c r="F4" s="204" t="s">
        <v>228</v>
      </c>
      <c r="G4" s="204" t="s">
        <v>229</v>
      </c>
      <c r="H4" s="204" t="s">
        <v>230</v>
      </c>
      <c r="I4" s="334" t="s">
        <v>328</v>
      </c>
      <c r="J4" s="330" t="s">
        <v>229</v>
      </c>
      <c r="K4" s="331" t="s">
        <v>230</v>
      </c>
      <c r="L4" s="330" t="s">
        <v>328</v>
      </c>
      <c r="M4" s="330" t="s">
        <v>229</v>
      </c>
      <c r="N4" s="331" t="s">
        <v>230</v>
      </c>
      <c r="O4" s="330" t="s">
        <v>328</v>
      </c>
      <c r="P4" s="330" t="s">
        <v>229</v>
      </c>
      <c r="Q4" s="331" t="s">
        <v>230</v>
      </c>
      <c r="R4" s="204" t="s">
        <v>228</v>
      </c>
      <c r="S4" s="204" t="s">
        <v>229</v>
      </c>
      <c r="T4" s="262" t="s">
        <v>230</v>
      </c>
      <c r="U4" s="204" t="s">
        <v>228</v>
      </c>
      <c r="V4" s="204" t="s">
        <v>229</v>
      </c>
      <c r="W4" s="262" t="s">
        <v>230</v>
      </c>
      <c r="X4" s="204" t="s">
        <v>228</v>
      </c>
      <c r="Y4" s="204" t="s">
        <v>229</v>
      </c>
      <c r="Z4" s="262" t="s">
        <v>230</v>
      </c>
      <c r="AA4" s="204" t="s">
        <v>228</v>
      </c>
      <c r="AB4" s="204" t="s">
        <v>229</v>
      </c>
      <c r="AC4" s="262" t="s">
        <v>230</v>
      </c>
      <c r="AD4" s="204" t="s">
        <v>228</v>
      </c>
      <c r="AE4" s="204" t="s">
        <v>229</v>
      </c>
      <c r="AF4" s="262" t="s">
        <v>230</v>
      </c>
      <c r="AG4" s="332" t="s">
        <v>228</v>
      </c>
      <c r="AH4" s="332" t="s">
        <v>229</v>
      </c>
      <c r="AI4" s="333" t="s">
        <v>230</v>
      </c>
      <c r="AJ4" s="204" t="s">
        <v>228</v>
      </c>
      <c r="AK4" s="204" t="s">
        <v>229</v>
      </c>
      <c r="AL4" s="262" t="s">
        <v>230</v>
      </c>
      <c r="AM4" s="204" t="s">
        <v>228</v>
      </c>
      <c r="AN4" s="204" t="s">
        <v>229</v>
      </c>
      <c r="AO4" s="262" t="s">
        <v>230</v>
      </c>
      <c r="AP4" s="204" t="s">
        <v>228</v>
      </c>
      <c r="AQ4" s="204" t="s">
        <v>229</v>
      </c>
      <c r="AR4" s="262" t="s">
        <v>230</v>
      </c>
      <c r="AS4" s="332" t="s">
        <v>228</v>
      </c>
      <c r="AT4" s="332" t="s">
        <v>229</v>
      </c>
      <c r="AU4" s="333" t="s">
        <v>230</v>
      </c>
      <c r="AV4" s="204" t="s">
        <v>228</v>
      </c>
      <c r="AW4" s="204" t="s">
        <v>229</v>
      </c>
      <c r="AX4" s="262" t="s">
        <v>230</v>
      </c>
      <c r="AY4" s="450" t="s">
        <v>228</v>
      </c>
      <c r="AZ4" s="450" t="s">
        <v>229</v>
      </c>
      <c r="BA4" s="450" t="s">
        <v>230</v>
      </c>
      <c r="BB4" s="451" t="s">
        <v>328</v>
      </c>
      <c r="BC4" s="452" t="s">
        <v>229</v>
      </c>
      <c r="BD4" s="453" t="s">
        <v>230</v>
      </c>
      <c r="BE4" s="452" t="s">
        <v>328</v>
      </c>
      <c r="BF4" s="452" t="s">
        <v>229</v>
      </c>
      <c r="BG4" s="453" t="s">
        <v>230</v>
      </c>
      <c r="BH4" s="451" t="s">
        <v>328</v>
      </c>
      <c r="BI4" s="452" t="s">
        <v>229</v>
      </c>
      <c r="BJ4" s="453" t="s">
        <v>230</v>
      </c>
      <c r="BK4" s="513" t="s">
        <v>228</v>
      </c>
      <c r="BL4" s="514"/>
      <c r="BM4" s="514"/>
      <c r="BN4" s="514"/>
      <c r="BO4" s="515"/>
      <c r="BP4" s="513" t="s">
        <v>229</v>
      </c>
      <c r="BQ4" s="514"/>
      <c r="BR4" s="514"/>
      <c r="BS4" s="514"/>
      <c r="BT4" s="515"/>
      <c r="BU4" s="513" t="s">
        <v>230</v>
      </c>
      <c r="BV4" s="514"/>
      <c r="BW4" s="514"/>
      <c r="BX4" s="514"/>
      <c r="BY4" s="515"/>
      <c r="BZ4" s="335" t="s">
        <v>228</v>
      </c>
      <c r="CA4" s="335" t="s">
        <v>229</v>
      </c>
      <c r="CB4" s="336" t="s">
        <v>230</v>
      </c>
      <c r="CC4" s="337" t="s">
        <v>228</v>
      </c>
      <c r="CD4" s="337" t="s">
        <v>229</v>
      </c>
      <c r="CE4" s="338" t="s">
        <v>230</v>
      </c>
      <c r="CF4" s="337" t="s">
        <v>228</v>
      </c>
      <c r="CG4" s="337" t="s">
        <v>229</v>
      </c>
      <c r="CH4" s="338" t="s">
        <v>230</v>
      </c>
      <c r="CI4" s="337" t="s">
        <v>228</v>
      </c>
      <c r="CJ4" s="337" t="s">
        <v>229</v>
      </c>
      <c r="CK4" s="338" t="s">
        <v>230</v>
      </c>
      <c r="CL4" s="335" t="s">
        <v>228</v>
      </c>
      <c r="CM4" s="335" t="s">
        <v>229</v>
      </c>
      <c r="CN4" s="336" t="s">
        <v>230</v>
      </c>
      <c r="CO4" s="337" t="s">
        <v>228</v>
      </c>
      <c r="CP4" s="337" t="s">
        <v>229</v>
      </c>
      <c r="CQ4" s="338" t="s">
        <v>230</v>
      </c>
      <c r="CR4" s="337" t="s">
        <v>228</v>
      </c>
      <c r="CS4" s="337" t="s">
        <v>229</v>
      </c>
      <c r="CT4" s="338" t="s">
        <v>230</v>
      </c>
      <c r="CU4" s="337" t="s">
        <v>228</v>
      </c>
      <c r="CV4" s="337" t="s">
        <v>229</v>
      </c>
      <c r="CW4" s="338" t="s">
        <v>230</v>
      </c>
      <c r="CX4" s="337" t="s">
        <v>228</v>
      </c>
      <c r="CY4" s="337" t="s">
        <v>229</v>
      </c>
      <c r="CZ4" s="338" t="s">
        <v>230</v>
      </c>
      <c r="DA4" s="337" t="s">
        <v>228</v>
      </c>
      <c r="DB4" s="337" t="s">
        <v>229</v>
      </c>
      <c r="DC4" s="338" t="s">
        <v>230</v>
      </c>
      <c r="DD4" s="339" t="s">
        <v>228</v>
      </c>
      <c r="DE4" s="337" t="s">
        <v>229</v>
      </c>
      <c r="DF4" s="338" t="s">
        <v>230</v>
      </c>
      <c r="DG4" s="339" t="s">
        <v>228</v>
      </c>
      <c r="DH4" s="337" t="s">
        <v>229</v>
      </c>
      <c r="DI4" s="338" t="s">
        <v>230</v>
      </c>
      <c r="DJ4" s="337" t="s">
        <v>228</v>
      </c>
      <c r="DK4" s="337" t="s">
        <v>229</v>
      </c>
      <c r="DL4" s="338" t="s">
        <v>230</v>
      </c>
      <c r="DM4" s="335" t="s">
        <v>228</v>
      </c>
      <c r="DN4" s="335" t="s">
        <v>229</v>
      </c>
      <c r="DO4" s="336" t="s">
        <v>230</v>
      </c>
      <c r="DP4" s="340" t="s">
        <v>228</v>
      </c>
      <c r="DQ4" s="341" t="s">
        <v>229</v>
      </c>
      <c r="DR4" s="342" t="s">
        <v>230</v>
      </c>
      <c r="DS4" s="340" t="s">
        <v>228</v>
      </c>
      <c r="DT4" s="341" t="s">
        <v>229</v>
      </c>
      <c r="DU4" s="342" t="s">
        <v>230</v>
      </c>
      <c r="DV4" s="340" t="s">
        <v>228</v>
      </c>
      <c r="DW4" s="341" t="s">
        <v>229</v>
      </c>
      <c r="DX4" s="342" t="s">
        <v>230</v>
      </c>
      <c r="DY4" s="340" t="s">
        <v>228</v>
      </c>
      <c r="DZ4" s="341" t="s">
        <v>229</v>
      </c>
      <c r="EA4" s="342" t="s">
        <v>230</v>
      </c>
      <c r="EB4" s="339" t="s">
        <v>228</v>
      </c>
      <c r="EC4" s="337" t="s">
        <v>229</v>
      </c>
      <c r="ED4" s="338" t="s">
        <v>230</v>
      </c>
      <c r="EE4" s="335" t="s">
        <v>228</v>
      </c>
      <c r="EF4" s="335" t="s">
        <v>229</v>
      </c>
      <c r="EG4" s="336" t="s">
        <v>230</v>
      </c>
      <c r="EH4" s="337" t="s">
        <v>228</v>
      </c>
      <c r="EI4" s="337" t="s">
        <v>229</v>
      </c>
      <c r="EJ4" s="338" t="s">
        <v>230</v>
      </c>
      <c r="EK4" s="339" t="s">
        <v>228</v>
      </c>
      <c r="EL4" s="337" t="s">
        <v>229</v>
      </c>
      <c r="EM4" s="338" t="s">
        <v>230</v>
      </c>
      <c r="EN4" s="343" t="s">
        <v>228</v>
      </c>
      <c r="EO4" s="335" t="s">
        <v>229</v>
      </c>
      <c r="EP4" s="336" t="s">
        <v>230</v>
      </c>
      <c r="EQ4" s="343" t="s">
        <v>228</v>
      </c>
      <c r="ER4" s="335" t="s">
        <v>229</v>
      </c>
      <c r="ES4" s="336" t="s">
        <v>230</v>
      </c>
      <c r="ET4" s="337" t="s">
        <v>228</v>
      </c>
      <c r="EU4" s="337" t="s">
        <v>229</v>
      </c>
      <c r="EV4" s="338" t="s">
        <v>230</v>
      </c>
      <c r="EW4" s="335" t="s">
        <v>228</v>
      </c>
      <c r="EX4" s="335" t="s">
        <v>229</v>
      </c>
      <c r="EY4" s="336" t="s">
        <v>230</v>
      </c>
      <c r="EZ4" s="339" t="s">
        <v>228</v>
      </c>
      <c r="FA4" s="337" t="s">
        <v>229</v>
      </c>
      <c r="FB4" s="338" t="s">
        <v>230</v>
      </c>
      <c r="FC4" s="339" t="s">
        <v>228</v>
      </c>
      <c r="FD4" s="337" t="s">
        <v>229</v>
      </c>
      <c r="FE4" s="338" t="s">
        <v>230</v>
      </c>
      <c r="FF4" s="343" t="s">
        <v>228</v>
      </c>
      <c r="FG4" s="335" t="s">
        <v>229</v>
      </c>
      <c r="FH4" s="336" t="s">
        <v>230</v>
      </c>
      <c r="FI4" s="341" t="s">
        <v>228</v>
      </c>
      <c r="FJ4" s="341" t="s">
        <v>229</v>
      </c>
      <c r="FK4" s="342" t="s">
        <v>230</v>
      </c>
      <c r="FL4" s="340" t="s">
        <v>228</v>
      </c>
      <c r="FM4" s="341" t="s">
        <v>229</v>
      </c>
      <c r="FN4" s="342" t="s">
        <v>230</v>
      </c>
      <c r="FO4" s="340" t="s">
        <v>228</v>
      </c>
      <c r="FP4" s="341" t="s">
        <v>229</v>
      </c>
      <c r="FQ4" s="342" t="s">
        <v>230</v>
      </c>
      <c r="FR4" s="468" t="s">
        <v>228</v>
      </c>
      <c r="FS4" s="469"/>
      <c r="FT4" s="469"/>
      <c r="FU4" s="469"/>
      <c r="FV4" s="470"/>
      <c r="FW4" s="468" t="s">
        <v>229</v>
      </c>
      <c r="FX4" s="469"/>
      <c r="FY4" s="469"/>
      <c r="FZ4" s="469"/>
      <c r="GA4" s="470"/>
      <c r="GB4" s="468" t="s">
        <v>230</v>
      </c>
      <c r="GC4" s="469"/>
      <c r="GD4" s="469"/>
      <c r="GE4" s="469"/>
      <c r="GF4" s="470"/>
      <c r="GG4" s="465" t="s">
        <v>228</v>
      </c>
      <c r="GH4" s="466"/>
      <c r="GI4" s="466"/>
      <c r="GJ4" s="466"/>
      <c r="GK4" s="467"/>
      <c r="GL4" s="468" t="s">
        <v>229</v>
      </c>
      <c r="GM4" s="469"/>
      <c r="GN4" s="469"/>
      <c r="GO4" s="469"/>
      <c r="GP4" s="470"/>
      <c r="GQ4" s="468" t="s">
        <v>230</v>
      </c>
      <c r="GR4" s="469"/>
      <c r="GS4" s="469"/>
      <c r="GT4" s="469"/>
      <c r="GU4" s="470"/>
    </row>
    <row r="5" spans="1:203" s="374" customFormat="1" ht="20.100000000000001" customHeight="1">
      <c r="A5" s="344" t="s">
        <v>239</v>
      </c>
      <c r="B5" s="345" t="s">
        <v>247</v>
      </c>
      <c r="C5" s="346">
        <v>11989</v>
      </c>
      <c r="D5" s="346">
        <v>39651</v>
      </c>
      <c r="E5" s="347">
        <v>51640</v>
      </c>
      <c r="F5" s="346">
        <v>10852</v>
      </c>
      <c r="G5" s="346">
        <v>8016</v>
      </c>
      <c r="H5" s="346">
        <v>18868</v>
      </c>
      <c r="I5" s="359">
        <v>0.93807593070401774</v>
      </c>
      <c r="J5" s="348">
        <v>0.94236526946107779</v>
      </c>
      <c r="K5" s="349">
        <v>0.9398982404070384</v>
      </c>
      <c r="L5" s="348">
        <v>0.21459982409850484</v>
      </c>
      <c r="M5" s="348">
        <v>5.6899004267425323E-3</v>
      </c>
      <c r="N5" s="349">
        <v>1.2937873794702796E-2</v>
      </c>
      <c r="O5" s="348">
        <v>3.5699391108516138E-2</v>
      </c>
      <c r="P5" s="348">
        <v>7.1120526594537336E-3</v>
      </c>
      <c r="Q5" s="349">
        <v>1.3749031758326879E-2</v>
      </c>
      <c r="R5" s="346">
        <v>1137</v>
      </c>
      <c r="S5" s="346">
        <v>31635</v>
      </c>
      <c r="T5" s="346">
        <v>32772</v>
      </c>
      <c r="U5" s="346">
        <v>18</v>
      </c>
      <c r="V5" s="346">
        <v>8</v>
      </c>
      <c r="W5" s="346">
        <v>26</v>
      </c>
      <c r="X5" s="346">
        <v>294</v>
      </c>
      <c r="Y5" s="346">
        <v>89</v>
      </c>
      <c r="Z5" s="346">
        <v>383</v>
      </c>
      <c r="AA5" s="348">
        <v>2.7091780316992258E-2</v>
      </c>
      <c r="AB5" s="348">
        <v>1.1102794411177645E-2</v>
      </c>
      <c r="AC5" s="348">
        <v>2.0298918804324783E-2</v>
      </c>
      <c r="AD5" s="346">
        <v>312</v>
      </c>
      <c r="AE5" s="346">
        <v>92</v>
      </c>
      <c r="AF5" s="346">
        <v>404</v>
      </c>
      <c r="AG5" s="348">
        <v>2.8750460744563215E-2</v>
      </c>
      <c r="AH5" s="348">
        <v>1.1477045908183632E-2</v>
      </c>
      <c r="AI5" s="348">
        <v>2.141191435234259E-2</v>
      </c>
      <c r="AJ5" s="350">
        <v>65.353765818896676</v>
      </c>
      <c r="AK5" s="350">
        <v>65.274743429807046</v>
      </c>
      <c r="AL5" s="350">
        <v>65.32019344922621</v>
      </c>
      <c r="AM5" s="350">
        <v>77.415778364116889</v>
      </c>
      <c r="AN5" s="350">
        <v>72.217220185032986</v>
      </c>
      <c r="AO5" s="350">
        <v>72.397585771973212</v>
      </c>
      <c r="AP5" s="346">
        <v>3468</v>
      </c>
      <c r="AQ5" s="346">
        <v>2294</v>
      </c>
      <c r="AR5" s="346">
        <v>5762</v>
      </c>
      <c r="AS5" s="352">
        <v>0.31957242904533728</v>
      </c>
      <c r="AT5" s="352">
        <v>0.28617764471057883</v>
      </c>
      <c r="AU5" s="352">
        <v>0.30538477846088613</v>
      </c>
      <c r="AV5" s="354">
        <v>2203</v>
      </c>
      <c r="AW5" s="354">
        <v>1648</v>
      </c>
      <c r="AX5" s="354">
        <v>3851</v>
      </c>
      <c r="AY5" s="454">
        <v>0.20300405455215628</v>
      </c>
      <c r="AZ5" s="454">
        <v>0.20558882235528941</v>
      </c>
      <c r="BA5" s="454">
        <v>0.20410218359126564</v>
      </c>
      <c r="BB5" s="455">
        <v>0.40324364172502764</v>
      </c>
      <c r="BC5" s="455">
        <v>0.54815369261477043</v>
      </c>
      <c r="BD5" s="455">
        <v>0.46480814076743693</v>
      </c>
      <c r="BE5" s="456">
        <v>0.40566395150596701</v>
      </c>
      <c r="BF5" s="456">
        <v>0.54926201589504231</v>
      </c>
      <c r="BG5" s="456">
        <v>0.46724371111712198</v>
      </c>
      <c r="BH5" s="457">
        <v>0.31632653061224492</v>
      </c>
      <c r="BI5" s="457">
        <v>0.449438202247191</v>
      </c>
      <c r="BJ5" s="457">
        <v>0.3472584856396867</v>
      </c>
      <c r="BK5" s="356">
        <v>3.3450055289347587E-2</v>
      </c>
      <c r="BL5" s="356">
        <v>0.13711758201253224</v>
      </c>
      <c r="BM5" s="356">
        <v>0.50479174345742717</v>
      </c>
      <c r="BN5" s="356">
        <v>0.11085514190932547</v>
      </c>
      <c r="BO5" s="356">
        <v>0.21378547733136749</v>
      </c>
      <c r="BP5" s="356">
        <v>1.7340319361277445E-2</v>
      </c>
      <c r="BQ5" s="356">
        <v>0.15394211576846306</v>
      </c>
      <c r="BR5" s="356">
        <v>0.47467564870259482</v>
      </c>
      <c r="BS5" s="356">
        <v>0.18500499001996007</v>
      </c>
      <c r="BT5" s="356">
        <v>0.1690369261477046</v>
      </c>
      <c r="BU5" s="356">
        <v>2.6605893576425694E-2</v>
      </c>
      <c r="BV5" s="356">
        <v>0.14426542293830824</v>
      </c>
      <c r="BW5" s="356">
        <v>0.49199703201187195</v>
      </c>
      <c r="BX5" s="356">
        <v>0.14235743057027772</v>
      </c>
      <c r="BY5" s="356">
        <v>0.19477422090311639</v>
      </c>
      <c r="BZ5" s="357">
        <f>[1]Stock_résidents_régions!$L$25+[1]Stock_résidents_régions!$L$24</f>
        <v>475261</v>
      </c>
      <c r="CA5" s="357">
        <f>[1]Stock_résidents_régions!$M$25+[1]Stock_résidents_régions!$M$24</f>
        <v>608610</v>
      </c>
      <c r="CB5" s="358">
        <f>SUM(BZ5:CA5)</f>
        <v>1083871</v>
      </c>
      <c r="CC5" s="346">
        <f>[1]Stock_résidents_régions!$D$25+[1]Stock_résidents_régions!$D$24</f>
        <v>465085</v>
      </c>
      <c r="CD5" s="346">
        <f>[1]Stock_résidents_régions!$G$25+[1]Stock_résidents_régions!$G$24</f>
        <v>187000</v>
      </c>
      <c r="CE5" s="347">
        <f>SUM(CC5:CD5)</f>
        <v>652085</v>
      </c>
      <c r="CF5" s="346">
        <f>[1]Stock_résidents_régions!$C$25+[1]Stock_résidents_régions!$C$24</f>
        <v>2104</v>
      </c>
      <c r="CG5" s="346">
        <f>[1]Stock_résidents_régions!$F$25+[1]Stock_résidents_régions!$F$24</f>
        <v>369949</v>
      </c>
      <c r="CH5" s="347">
        <f>SUM(CF5:CG5)</f>
        <v>372053</v>
      </c>
      <c r="CI5" s="346">
        <v>8072</v>
      </c>
      <c r="CJ5" s="346">
        <v>51661</v>
      </c>
      <c r="CK5" s="347">
        <v>59733</v>
      </c>
      <c r="CL5" s="357">
        <f>CC5+CI5</f>
        <v>473157</v>
      </c>
      <c r="CM5" s="357">
        <f>CJ5+CD5</f>
        <v>238661</v>
      </c>
      <c r="CN5" s="358">
        <f>SUM(CL5:CM5)</f>
        <v>711818</v>
      </c>
      <c r="CO5" s="346">
        <f>CR5+CU5+CX5</f>
        <v>473157</v>
      </c>
      <c r="CP5" s="346">
        <f t="shared" ref="CP5:CP26" si="0">CS5+CV5+CY5</f>
        <v>238651</v>
      </c>
      <c r="CQ5" s="347">
        <f t="shared" ref="CQ5:CQ26" si="1">CT5+CW5+CZ5</f>
        <v>711808</v>
      </c>
      <c r="CR5" s="346">
        <v>425907</v>
      </c>
      <c r="CS5" s="346">
        <v>215865</v>
      </c>
      <c r="CT5" s="347">
        <f>SUM(CR5:CS5)</f>
        <v>641772</v>
      </c>
      <c r="CU5" s="346">
        <v>10807</v>
      </c>
      <c r="CV5" s="346">
        <v>5602</v>
      </c>
      <c r="CW5" s="347">
        <f>SUM(CU5:CV5)</f>
        <v>16409</v>
      </c>
      <c r="CX5" s="346">
        <v>36443</v>
      </c>
      <c r="CY5" s="346">
        <v>17184</v>
      </c>
      <c r="CZ5" s="347">
        <f>SUM(CX5:CY5)</f>
        <v>53627</v>
      </c>
      <c r="DA5" s="348">
        <f>CR5/CO5</f>
        <v>0.90013885454510867</v>
      </c>
      <c r="DB5" s="348">
        <f t="shared" ref="DB5:DB26" si="2">CS5/CP5</f>
        <v>0.9045216655283238</v>
      </c>
      <c r="DC5" s="348">
        <f t="shared" ref="DC5:DC26" si="3">CT5/CQ5</f>
        <v>0.90160829886711025</v>
      </c>
      <c r="DD5" s="359">
        <f>CU5/CO5</f>
        <v>2.2840198919174819E-2</v>
      </c>
      <c r="DE5" s="348">
        <f t="shared" ref="DE5:DE26" si="4">CV5/CP5</f>
        <v>2.347360790442948E-2</v>
      </c>
      <c r="DF5" s="348">
        <f t="shared" ref="DF5:DF26" si="5">CW5/CQ5</f>
        <v>2.3052564736558173E-2</v>
      </c>
      <c r="DG5" s="359">
        <f>CX5/CO5</f>
        <v>7.7020946535716478E-2</v>
      </c>
      <c r="DH5" s="348">
        <f t="shared" ref="DH5:DH26" si="6">CY5/CP5</f>
        <v>7.2004726567246727E-2</v>
      </c>
      <c r="DI5" s="349">
        <f t="shared" ref="DI5:DI26" si="7">CZ5/CQ5</f>
        <v>7.5339136396331594E-2</v>
      </c>
      <c r="DJ5" s="346">
        <v>706</v>
      </c>
      <c r="DK5" s="346">
        <v>290</v>
      </c>
      <c r="DL5" s="347">
        <v>996</v>
      </c>
      <c r="DM5" s="352">
        <v>1.4862000223140512E-3</v>
      </c>
      <c r="DN5" s="352">
        <v>4.7659350682432598E-4</v>
      </c>
      <c r="DO5" s="353">
        <v>9.1922452889742895E-4</v>
      </c>
      <c r="DP5" s="360">
        <v>8559</v>
      </c>
      <c r="DQ5" s="346">
        <v>2446</v>
      </c>
      <c r="DR5" s="347">
        <f>SUM(DP5:DQ5)</f>
        <v>11005</v>
      </c>
      <c r="DS5" s="360">
        <v>60</v>
      </c>
      <c r="DT5" s="346">
        <v>16</v>
      </c>
      <c r="DU5" s="347">
        <v>76</v>
      </c>
      <c r="DV5" s="360">
        <v>182</v>
      </c>
      <c r="DW5" s="346">
        <v>40</v>
      </c>
      <c r="DX5" s="347">
        <v>222</v>
      </c>
      <c r="DY5" s="360">
        <v>189</v>
      </c>
      <c r="DZ5" s="346">
        <v>71</v>
      </c>
      <c r="EA5" s="347">
        <v>260</v>
      </c>
      <c r="EB5" s="360">
        <f>DP5+DS5+DV5+DY5</f>
        <v>8990</v>
      </c>
      <c r="EC5" s="346">
        <f>DQ5+DT5+DW5+DZ5</f>
        <v>2573</v>
      </c>
      <c r="ED5" s="347">
        <f>SUM(EB5:EC5)</f>
        <v>11563</v>
      </c>
      <c r="EE5" s="361">
        <f>EB5/CL5</f>
        <v>1.900003592887773E-2</v>
      </c>
      <c r="EF5" s="361">
        <f t="shared" ref="EF5:EG5" si="8">EC5/CM5</f>
        <v>1.0780982230025014E-2</v>
      </c>
      <c r="EG5" s="361">
        <f t="shared" si="8"/>
        <v>1.6244320879775447E-2</v>
      </c>
      <c r="EH5" s="354">
        <v>129834</v>
      </c>
      <c r="EI5" s="354">
        <v>45509</v>
      </c>
      <c r="EJ5" s="355">
        <f>SUM(EH5:EI5)</f>
        <v>175343</v>
      </c>
      <c r="EK5" s="362">
        <v>47430</v>
      </c>
      <c r="EL5" s="354">
        <v>22532</v>
      </c>
      <c r="EM5" s="355">
        <f>SUM(EK5:EL5)</f>
        <v>69962</v>
      </c>
      <c r="EN5" s="363">
        <f>EK5/CL5</f>
        <v>0.10024156886614802</v>
      </c>
      <c r="EO5" s="363">
        <f t="shared" ref="EO5:EP5" si="9">EL5/CM5</f>
        <v>9.4410062808753845E-2</v>
      </c>
      <c r="EP5" s="363">
        <f t="shared" si="9"/>
        <v>9.8286359715545266E-2</v>
      </c>
      <c r="EQ5" s="363">
        <f>EK5/CL5</f>
        <v>0.10024156886614802</v>
      </c>
      <c r="ER5" s="363">
        <f t="shared" ref="ER5:ES5" si="10">EL5/CM5</f>
        <v>9.4410062808753845E-2</v>
      </c>
      <c r="ES5" s="363">
        <f t="shared" si="10"/>
        <v>9.8286359715545266E-2</v>
      </c>
      <c r="ET5" s="364">
        <v>176914</v>
      </c>
      <c r="EU5" s="364">
        <v>136768</v>
      </c>
      <c r="EV5" s="365">
        <f>SUM(ET5:EU5)</f>
        <v>313682</v>
      </c>
      <c r="EW5" s="352">
        <f>ET5/CL5</f>
        <v>0.37390126321707173</v>
      </c>
      <c r="EX5" s="352">
        <f t="shared" ref="EX5:EY5" si="11">EU5/CM5</f>
        <v>0.57306388559504906</v>
      </c>
      <c r="EY5" s="352">
        <f t="shared" si="11"/>
        <v>0.44067725176941297</v>
      </c>
      <c r="EZ5" s="360">
        <v>8</v>
      </c>
      <c r="FA5" s="346">
        <v>6</v>
      </c>
      <c r="FB5" s="347">
        <v>14</v>
      </c>
      <c r="FC5" s="366">
        <v>1.6915715333884503E-5</v>
      </c>
      <c r="FD5" s="367">
        <v>2.515290872428639E-5</v>
      </c>
      <c r="FE5" s="368">
        <v>1.9677458347037277E-5</v>
      </c>
      <c r="FF5" s="369">
        <f>SAS_Caisses_Stock!D6+SAS_Caisses_Stock!F6</f>
        <v>10176</v>
      </c>
      <c r="FG5" s="357">
        <f>SAS_Caisses_Stock!E6+SAS_Caisses_Stock!G6</f>
        <v>421610</v>
      </c>
      <c r="FH5" s="358">
        <f>SUM(FF5:FG5)</f>
        <v>431786</v>
      </c>
      <c r="FI5" s="346">
        <v>490</v>
      </c>
      <c r="FJ5" s="346">
        <v>152403</v>
      </c>
      <c r="FK5" s="346">
        <f>SUM(FI5:FJ5)</f>
        <v>152893</v>
      </c>
      <c r="FL5" s="370">
        <v>79.646834307885555</v>
      </c>
      <c r="FM5" s="350">
        <v>78.286816499893206</v>
      </c>
      <c r="FN5" s="351">
        <v>78.883163688298694</v>
      </c>
      <c r="FO5" s="371">
        <v>326.01624991320557</v>
      </c>
      <c r="FP5" s="372">
        <v>289.02095844629565</v>
      </c>
      <c r="FQ5" s="373">
        <v>305.24283283711804</v>
      </c>
      <c r="FR5" s="360">
        <f>SAS_Caisses_Stock!BE6</f>
        <v>9163</v>
      </c>
      <c r="FS5" s="346">
        <f>SAS_Caisses_Stock!BG6</f>
        <v>114190</v>
      </c>
      <c r="FT5" s="346">
        <f>SAS_Caisses_Stock!BI6</f>
        <v>157779</v>
      </c>
      <c r="FU5" s="346">
        <f>SAS_Caisses_Stock!BK6</f>
        <v>111959</v>
      </c>
      <c r="FV5" s="347">
        <f>SAS_Caisses_Stock!BM6</f>
        <v>80066</v>
      </c>
      <c r="FW5" s="360">
        <f>SAS_Caisses_Stock!BF6</f>
        <v>2652</v>
      </c>
      <c r="FX5" s="346">
        <f>SAS_Caisses_Stock!BH6</f>
        <v>51734</v>
      </c>
      <c r="FY5" s="346">
        <f>SAS_Caisses_Stock!BJ6</f>
        <v>65242</v>
      </c>
      <c r="FZ5" s="346">
        <f>SAS_Caisses_Stock!BL6</f>
        <v>78853</v>
      </c>
      <c r="GA5" s="347">
        <f>SAS_Caisses_Stock!BN6</f>
        <v>40180</v>
      </c>
      <c r="GB5" s="360">
        <f>FR5+FW5</f>
        <v>11815</v>
      </c>
      <c r="GC5" s="360">
        <f t="shared" ref="GC5:GF5" si="12">FS5+FX5</f>
        <v>165924</v>
      </c>
      <c r="GD5" s="360">
        <f t="shared" si="12"/>
        <v>223021</v>
      </c>
      <c r="GE5" s="360">
        <f t="shared" si="12"/>
        <v>190812</v>
      </c>
      <c r="GF5" s="360">
        <f t="shared" si="12"/>
        <v>120246</v>
      </c>
      <c r="GG5" s="359">
        <f>FR5/$CL$5</f>
        <v>1.9365665096363362E-2</v>
      </c>
      <c r="GH5" s="359">
        <f t="shared" ref="GH5:GK5" si="13">FS5/$CL$5</f>
        <v>0.24133638517447698</v>
      </c>
      <c r="GI5" s="359">
        <f t="shared" si="13"/>
        <v>0.33346014113708555</v>
      </c>
      <c r="GJ5" s="359">
        <f t="shared" si="13"/>
        <v>0.2366212483382894</v>
      </c>
      <c r="GK5" s="359">
        <f t="shared" si="13"/>
        <v>0.16921656025378468</v>
      </c>
      <c r="GL5" s="359">
        <f>FW5/$CM$5</f>
        <v>1.1111995675874986E-2</v>
      </c>
      <c r="GM5" s="359">
        <f t="shared" ref="GM5:GP5" si="14">FX5/$CM$5</f>
        <v>0.21676771655192931</v>
      </c>
      <c r="GN5" s="359">
        <f t="shared" si="14"/>
        <v>0.27336682574865606</v>
      </c>
      <c r="GO5" s="359">
        <f t="shared" si="14"/>
        <v>0.33039750943807328</v>
      </c>
      <c r="GP5" s="359">
        <f t="shared" si="14"/>
        <v>0.16835595258546643</v>
      </c>
      <c r="GQ5" s="359">
        <f>GB5/$CN$5</f>
        <v>1.6598343958708545E-2</v>
      </c>
      <c r="GR5" s="359">
        <f t="shared" ref="GR5:GU5" si="15">GC5/$CN$5</f>
        <v>0.23309891011466413</v>
      </c>
      <c r="GS5" s="359">
        <f t="shared" si="15"/>
        <v>0.31331182970927962</v>
      </c>
      <c r="GT5" s="359">
        <f t="shared" si="15"/>
        <v>0.26806290371977104</v>
      </c>
      <c r="GU5" s="359">
        <f t="shared" si="15"/>
        <v>0.16892801249757664</v>
      </c>
    </row>
    <row r="6" spans="1:203" s="2" customFormat="1" ht="20.100000000000001" customHeight="1">
      <c r="A6" s="51" t="s">
        <v>113</v>
      </c>
      <c r="B6" s="31" t="s">
        <v>2</v>
      </c>
      <c r="C6" s="22">
        <v>18235</v>
      </c>
      <c r="D6" s="22">
        <v>27834</v>
      </c>
      <c r="E6" s="23">
        <v>46069</v>
      </c>
      <c r="F6" s="22">
        <v>16504</v>
      </c>
      <c r="G6" s="22">
        <v>18330</v>
      </c>
      <c r="H6" s="22">
        <v>34834</v>
      </c>
      <c r="I6" s="375">
        <v>0.83270722249151718</v>
      </c>
      <c r="J6" s="375">
        <v>0.80103655210038194</v>
      </c>
      <c r="K6" s="375">
        <v>0.81604179824309586</v>
      </c>
      <c r="L6" s="375">
        <v>8.1131846825012122E-2</v>
      </c>
      <c r="M6" s="375">
        <v>9.5090016366612115E-2</v>
      </c>
      <c r="N6" s="375">
        <v>8.8476775564104035E-2</v>
      </c>
      <c r="O6" s="375">
        <v>8.616093068347068E-2</v>
      </c>
      <c r="P6" s="375">
        <v>0.103873431533006</v>
      </c>
      <c r="Q6" s="375">
        <v>9.5481426192800131E-2</v>
      </c>
      <c r="R6" s="22">
        <v>1731</v>
      </c>
      <c r="S6" s="22">
        <v>9504</v>
      </c>
      <c r="T6" s="23">
        <v>11235</v>
      </c>
      <c r="U6" s="22">
        <v>1455</v>
      </c>
      <c r="V6" s="22">
        <v>2000</v>
      </c>
      <c r="W6" s="23">
        <v>3455</v>
      </c>
      <c r="X6" s="22">
        <v>4112</v>
      </c>
      <c r="Y6" s="22">
        <v>1540</v>
      </c>
      <c r="Z6" s="23">
        <v>5652</v>
      </c>
      <c r="AA6" s="220">
        <v>0.24915172079495879</v>
      </c>
      <c r="AB6" s="220">
        <v>8.4015275504637207E-2</v>
      </c>
      <c r="AC6" s="221">
        <v>0.16225526784176381</v>
      </c>
      <c r="AD6" s="22">
        <v>4442</v>
      </c>
      <c r="AE6" s="22">
        <v>1721</v>
      </c>
      <c r="AF6" s="23">
        <v>6163</v>
      </c>
      <c r="AG6" s="220">
        <v>0.26914687348521571</v>
      </c>
      <c r="AH6" s="220">
        <v>9.388979814511729E-2</v>
      </c>
      <c r="AI6" s="221">
        <v>0.17692484354366422</v>
      </c>
      <c r="AJ6" s="32">
        <v>63.054736629503964</v>
      </c>
      <c r="AK6" s="32">
        <v>63.542530823786137</v>
      </c>
      <c r="AL6" s="24">
        <v>63.311418824520103</v>
      </c>
      <c r="AM6" s="32">
        <v>76.991303813038186</v>
      </c>
      <c r="AN6" s="32">
        <v>74.946960834616576</v>
      </c>
      <c r="AO6" s="24">
        <v>75.299762966108133</v>
      </c>
      <c r="AP6" s="22">
        <v>2130</v>
      </c>
      <c r="AQ6" s="22">
        <v>2683</v>
      </c>
      <c r="AR6" s="23">
        <v>4813</v>
      </c>
      <c r="AS6" s="66">
        <v>0.12905962190984005</v>
      </c>
      <c r="AT6" s="66">
        <v>0.1463720676486634</v>
      </c>
      <c r="AU6" s="39">
        <v>0.13816960440948498</v>
      </c>
      <c r="AV6" s="69">
        <v>2850</v>
      </c>
      <c r="AW6" s="69">
        <v>3524</v>
      </c>
      <c r="AX6" s="70">
        <v>6374</v>
      </c>
      <c r="AY6" s="458">
        <v>0.17268540959767328</v>
      </c>
      <c r="AZ6" s="458">
        <v>0.19225313693398799</v>
      </c>
      <c r="BA6" s="458">
        <v>0.18298214388241374</v>
      </c>
      <c r="BB6" s="459">
        <v>0.2772055259331071</v>
      </c>
      <c r="BC6" s="459">
        <v>0.4491543917075832</v>
      </c>
      <c r="BD6" s="460">
        <v>0.36768674283745767</v>
      </c>
      <c r="BE6" s="245">
        <v>0.32682375726275015</v>
      </c>
      <c r="BF6" s="245">
        <v>0.46688505062537222</v>
      </c>
      <c r="BG6" s="245">
        <v>0.4074086765814543</v>
      </c>
      <c r="BH6" s="245">
        <v>0.12767509727626458</v>
      </c>
      <c r="BI6" s="245">
        <v>0.25584415584415582</v>
      </c>
      <c r="BJ6" s="245">
        <v>0.16259731068648267</v>
      </c>
      <c r="BK6" s="239">
        <v>0.33143480368395539</v>
      </c>
      <c r="BL6" s="239">
        <v>0.20395055744062046</v>
      </c>
      <c r="BM6" s="239">
        <v>0.35209646146388757</v>
      </c>
      <c r="BN6" s="239">
        <v>3.8111972855065436E-2</v>
      </c>
      <c r="BO6" s="239">
        <v>7.4406204556471164E-2</v>
      </c>
      <c r="BP6" s="239">
        <v>0.18406983087834153</v>
      </c>
      <c r="BQ6" s="239">
        <v>0.46955810147299509</v>
      </c>
      <c r="BR6" s="239">
        <v>0.36933987997817785</v>
      </c>
      <c r="BS6" s="239">
        <v>8.4888161483906169E-2</v>
      </c>
      <c r="BT6" s="239">
        <v>7.5777414075286417E-2</v>
      </c>
      <c r="BU6" s="239">
        <v>0.25388987770568983</v>
      </c>
      <c r="BV6" s="239">
        <v>0.2470861801688006</v>
      </c>
      <c r="BW6" s="239">
        <v>0.36117012114600677</v>
      </c>
      <c r="BX6" s="239">
        <v>6.2726072228282706E-2</v>
      </c>
      <c r="BY6" s="239">
        <v>7.5127748751220066E-2</v>
      </c>
      <c r="BZ6" s="55">
        <v>354350</v>
      </c>
      <c r="CA6" s="55">
        <v>455808</v>
      </c>
      <c r="CB6" s="41">
        <v>810158</v>
      </c>
      <c r="CC6" s="34">
        <v>340699</v>
      </c>
      <c r="CD6" s="34">
        <v>335102</v>
      </c>
      <c r="CE6" s="27">
        <v>675801</v>
      </c>
      <c r="CF6" s="34">
        <v>1915</v>
      </c>
      <c r="CG6" s="34">
        <v>16425</v>
      </c>
      <c r="CH6" s="27">
        <v>18340</v>
      </c>
      <c r="CI6" s="34">
        <v>11736</v>
      </c>
      <c r="CJ6" s="34">
        <v>104281</v>
      </c>
      <c r="CK6" s="27">
        <v>116017</v>
      </c>
      <c r="CL6" s="55">
        <v>352435</v>
      </c>
      <c r="CM6" s="55">
        <v>439383</v>
      </c>
      <c r="CN6" s="41">
        <v>791818</v>
      </c>
      <c r="CO6" s="34">
        <f t="shared" ref="CO6:CO26" si="16">CR6+CU6+CX6</f>
        <v>352435</v>
      </c>
      <c r="CP6" s="34">
        <f t="shared" si="0"/>
        <v>439372</v>
      </c>
      <c r="CQ6" s="27">
        <f t="shared" si="1"/>
        <v>791807</v>
      </c>
      <c r="CR6" s="34">
        <v>310614</v>
      </c>
      <c r="CS6" s="34">
        <v>368489</v>
      </c>
      <c r="CT6" s="27">
        <f t="shared" ref="CT6:CT25" si="17">SUM(CR6:CS6)</f>
        <v>679103</v>
      </c>
      <c r="CU6" s="34">
        <v>18043</v>
      </c>
      <c r="CV6" s="34">
        <v>25347</v>
      </c>
      <c r="CW6" s="27">
        <v>43390</v>
      </c>
      <c r="CX6" s="34">
        <v>23778</v>
      </c>
      <c r="CY6" s="34">
        <v>45536</v>
      </c>
      <c r="CZ6" s="27">
        <f t="shared" ref="CZ6:CZ25" si="18">SUM(CX6:CY6)</f>
        <v>69314</v>
      </c>
      <c r="DA6" s="90">
        <f t="shared" ref="DA6:DA26" si="19">CR6/CO6</f>
        <v>0.88133698412473227</v>
      </c>
      <c r="DB6" s="63">
        <f t="shared" si="2"/>
        <v>0.83867201369226985</v>
      </c>
      <c r="DC6" s="63">
        <f t="shared" si="3"/>
        <v>0.85766228386462862</v>
      </c>
      <c r="DD6" s="90">
        <f t="shared" ref="DD6:DD26" si="20">CU6/CO6</f>
        <v>5.1195255862783208E-2</v>
      </c>
      <c r="DE6" s="63">
        <f t="shared" si="4"/>
        <v>5.7689156341323523E-2</v>
      </c>
      <c r="DF6" s="63">
        <f t="shared" si="5"/>
        <v>5.4798707260733992E-2</v>
      </c>
      <c r="DG6" s="90">
        <f t="shared" ref="DG6:DG26" si="21">CX6/CO6</f>
        <v>6.7467760012484571E-2</v>
      </c>
      <c r="DH6" s="63">
        <f t="shared" si="6"/>
        <v>0.1036388299664066</v>
      </c>
      <c r="DI6" s="64">
        <f t="shared" si="7"/>
        <v>8.7539008874637378E-2</v>
      </c>
      <c r="DJ6" s="34">
        <v>12422</v>
      </c>
      <c r="DK6" s="34">
        <v>18995</v>
      </c>
      <c r="DL6" s="27">
        <v>31417</v>
      </c>
      <c r="DM6" s="58">
        <v>3.5055735854381265E-2</v>
      </c>
      <c r="DN6" s="58">
        <v>4.1673248385285029E-2</v>
      </c>
      <c r="DO6" s="42">
        <v>3.8778855482510817E-2</v>
      </c>
      <c r="DP6" s="33">
        <v>84401</v>
      </c>
      <c r="DQ6" s="34">
        <v>36147</v>
      </c>
      <c r="DR6" s="27">
        <v>120548</v>
      </c>
      <c r="DS6" s="33">
        <v>1182</v>
      </c>
      <c r="DT6" s="34">
        <v>632</v>
      </c>
      <c r="DU6" s="27">
        <v>1814</v>
      </c>
      <c r="DV6" s="33">
        <v>2634</v>
      </c>
      <c r="DW6" s="34">
        <v>337</v>
      </c>
      <c r="DX6" s="27">
        <v>2971</v>
      </c>
      <c r="DY6" s="33">
        <v>1975</v>
      </c>
      <c r="DZ6" s="34">
        <v>1396</v>
      </c>
      <c r="EA6" s="27">
        <v>3371</v>
      </c>
      <c r="EB6" s="33">
        <v>90192</v>
      </c>
      <c r="EC6" s="34">
        <v>38512</v>
      </c>
      <c r="ED6" s="27">
        <v>128704</v>
      </c>
      <c r="EE6" s="67">
        <v>0.25591101905315872</v>
      </c>
      <c r="EF6" s="67">
        <v>8.7650182187294451E-2</v>
      </c>
      <c r="EG6" s="68">
        <v>0.16254240242075829</v>
      </c>
      <c r="EH6" s="104">
        <v>22714</v>
      </c>
      <c r="EI6" s="104">
        <v>41470</v>
      </c>
      <c r="EJ6" s="105">
        <v>64184</v>
      </c>
      <c r="EK6" s="106">
        <v>40379</v>
      </c>
      <c r="EL6" s="104">
        <v>41936</v>
      </c>
      <c r="EM6" s="105">
        <v>82315</v>
      </c>
      <c r="EN6" s="98">
        <v>6.4448763601798909E-2</v>
      </c>
      <c r="EO6" s="67">
        <v>9.4382349795053513E-2</v>
      </c>
      <c r="EP6" s="67">
        <v>8.1059031242027846E-2</v>
      </c>
      <c r="EQ6" s="98">
        <v>0.11457148126604906</v>
      </c>
      <c r="ER6" s="67">
        <v>9.5442927923929693E-2</v>
      </c>
      <c r="ES6" s="68">
        <v>0.10395696990975199</v>
      </c>
      <c r="ET6" s="59">
        <v>70517</v>
      </c>
      <c r="EU6" s="59">
        <v>200900</v>
      </c>
      <c r="EV6" s="61">
        <v>271417</v>
      </c>
      <c r="EW6" s="58">
        <v>0.20008512207924867</v>
      </c>
      <c r="EX6" s="58">
        <v>0.45723207315713171</v>
      </c>
      <c r="EY6" s="42">
        <v>0.34277700178576392</v>
      </c>
      <c r="EZ6" s="33">
        <v>477</v>
      </c>
      <c r="FA6" s="34">
        <v>1158</v>
      </c>
      <c r="FB6" s="27">
        <v>1635</v>
      </c>
      <c r="FC6" s="113">
        <v>1.3534410600536269E-3</v>
      </c>
      <c r="FD6" s="28">
        <v>2.6355138910699777E-3</v>
      </c>
      <c r="FE6" s="29">
        <v>2.0648684419904573E-3</v>
      </c>
      <c r="FF6" s="46">
        <v>13651</v>
      </c>
      <c r="FG6" s="55">
        <v>120706</v>
      </c>
      <c r="FH6" s="41">
        <v>134357</v>
      </c>
      <c r="FI6" s="34">
        <v>115</v>
      </c>
      <c r="FJ6" s="34">
        <v>8585</v>
      </c>
      <c r="FK6" s="34">
        <v>8700</v>
      </c>
      <c r="FL6" s="35">
        <v>73.810622745872735</v>
      </c>
      <c r="FM6" s="36">
        <v>75.495241702646737</v>
      </c>
      <c r="FN6" s="30">
        <v>74.758416629842571</v>
      </c>
      <c r="FO6" s="127">
        <v>916.02891722872869</v>
      </c>
      <c r="FP6" s="128">
        <v>723.81423842933862</v>
      </c>
      <c r="FQ6" s="129">
        <v>807.88582870254947</v>
      </c>
      <c r="FR6" s="33">
        <v>91434</v>
      </c>
      <c r="FS6" s="34">
        <v>139559</v>
      </c>
      <c r="FT6" s="34">
        <v>90950</v>
      </c>
      <c r="FU6" s="34">
        <v>15580</v>
      </c>
      <c r="FV6" s="27">
        <v>14912</v>
      </c>
      <c r="FW6" s="33">
        <v>42660</v>
      </c>
      <c r="FX6" s="34">
        <v>188719</v>
      </c>
      <c r="FY6" s="34">
        <v>104604</v>
      </c>
      <c r="FZ6" s="34">
        <v>78864</v>
      </c>
      <c r="GA6" s="27">
        <v>24536</v>
      </c>
      <c r="GB6" s="33">
        <v>134094</v>
      </c>
      <c r="GC6" s="33">
        <v>328278</v>
      </c>
      <c r="GD6" s="33">
        <v>195554</v>
      </c>
      <c r="GE6" s="33">
        <v>94444</v>
      </c>
      <c r="GF6" s="33">
        <v>39448</v>
      </c>
      <c r="GG6" s="90">
        <v>0.25943507313405306</v>
      </c>
      <c r="GH6" s="63">
        <v>0.39598507526210508</v>
      </c>
      <c r="GI6" s="63">
        <v>0.25806177025550808</v>
      </c>
      <c r="GJ6" s="63">
        <v>4.4206733156468565E-2</v>
      </c>
      <c r="GK6" s="64">
        <v>4.2311348191865168E-2</v>
      </c>
      <c r="GL6" s="90">
        <v>9.7090693085531296E-2</v>
      </c>
      <c r="GM6" s="63">
        <v>0.42950910708880408</v>
      </c>
      <c r="GN6" s="63">
        <v>0.23807020298919165</v>
      </c>
      <c r="GO6" s="63">
        <v>0.17948805484053776</v>
      </c>
      <c r="GP6" s="64">
        <v>5.5841941995935208E-2</v>
      </c>
      <c r="GQ6" s="90">
        <v>0.16934952223869601</v>
      </c>
      <c r="GR6" s="63">
        <v>0.41458769565733539</v>
      </c>
      <c r="GS6" s="63">
        <v>0.24696836899388497</v>
      </c>
      <c r="GT6" s="63">
        <v>0.11927488387482982</v>
      </c>
      <c r="GU6" s="64">
        <v>4.9819529235253554E-2</v>
      </c>
    </row>
    <row r="7" spans="1:203" s="2" customFormat="1" ht="20.100000000000001" customHeight="1">
      <c r="A7" s="51" t="s">
        <v>114</v>
      </c>
      <c r="B7" s="31" t="s">
        <v>3</v>
      </c>
      <c r="C7" s="22">
        <v>7394</v>
      </c>
      <c r="D7" s="22">
        <v>11541</v>
      </c>
      <c r="E7" s="23">
        <v>18935</v>
      </c>
      <c r="F7" s="22">
        <v>6541</v>
      </c>
      <c r="G7" s="22">
        <v>7456</v>
      </c>
      <c r="H7" s="22">
        <v>13997</v>
      </c>
      <c r="I7" s="375">
        <v>0.81776486775722368</v>
      </c>
      <c r="J7" s="375">
        <v>0.78795600858369097</v>
      </c>
      <c r="K7" s="375">
        <v>0.80188611845395441</v>
      </c>
      <c r="L7" s="375">
        <v>0.10411252102125057</v>
      </c>
      <c r="M7" s="375">
        <v>0.10957618025751073</v>
      </c>
      <c r="N7" s="375">
        <v>0.10702293348574694</v>
      </c>
      <c r="O7" s="375">
        <v>7.8122611221525765E-2</v>
      </c>
      <c r="P7" s="375">
        <v>0.10246781115879829</v>
      </c>
      <c r="Q7" s="375">
        <v>9.1090948060298632E-2</v>
      </c>
      <c r="R7" s="22">
        <v>853</v>
      </c>
      <c r="S7" s="22">
        <v>4085</v>
      </c>
      <c r="T7" s="23">
        <v>4938</v>
      </c>
      <c r="U7" s="22">
        <v>461</v>
      </c>
      <c r="V7" s="22">
        <v>657</v>
      </c>
      <c r="W7" s="23">
        <v>1118</v>
      </c>
      <c r="X7" s="22">
        <v>2083</v>
      </c>
      <c r="Y7" s="22">
        <v>625</v>
      </c>
      <c r="Z7" s="23">
        <v>2708</v>
      </c>
      <c r="AA7" s="220">
        <v>0.3184528359578046</v>
      </c>
      <c r="AB7" s="220">
        <v>8.3825107296137333E-2</v>
      </c>
      <c r="AC7" s="221">
        <v>0.19347002929199114</v>
      </c>
      <c r="AD7" s="22">
        <v>2211</v>
      </c>
      <c r="AE7" s="22">
        <v>700</v>
      </c>
      <c r="AF7" s="23">
        <v>2911</v>
      </c>
      <c r="AG7" s="220">
        <v>0.33802170921877389</v>
      </c>
      <c r="AH7" s="220">
        <v>9.3884120171673816E-2</v>
      </c>
      <c r="AI7" s="221">
        <v>0.20797313710080731</v>
      </c>
      <c r="AJ7" s="32">
        <v>62.494181827447377</v>
      </c>
      <c r="AK7" s="32">
        <v>63.343346745350502</v>
      </c>
      <c r="AL7" s="24">
        <v>62.946519730418423</v>
      </c>
      <c r="AM7" s="32">
        <v>76.865841666666668</v>
      </c>
      <c r="AN7" s="32">
        <v>74.564795458994439</v>
      </c>
      <c r="AO7" s="24">
        <v>75.002464732921638</v>
      </c>
      <c r="AP7" s="22">
        <v>658</v>
      </c>
      <c r="AQ7" s="22">
        <v>916</v>
      </c>
      <c r="AR7" s="23">
        <v>1574</v>
      </c>
      <c r="AS7" s="66">
        <v>0.10059623910717015</v>
      </c>
      <c r="AT7" s="66">
        <v>0.12285407725321888</v>
      </c>
      <c r="AU7" s="39">
        <v>0.11245266842894906</v>
      </c>
      <c r="AV7" s="69">
        <v>906</v>
      </c>
      <c r="AW7" s="69">
        <v>1383</v>
      </c>
      <c r="AX7" s="70">
        <v>2289</v>
      </c>
      <c r="AY7" s="458">
        <v>0.13851093105029813</v>
      </c>
      <c r="AZ7" s="458">
        <v>0.1854881974248927</v>
      </c>
      <c r="BA7" s="458">
        <v>0.16353504322354789</v>
      </c>
      <c r="BB7" s="459">
        <v>0.28298425317229781</v>
      </c>
      <c r="BC7" s="459">
        <v>0.49476931330472101</v>
      </c>
      <c r="BD7" s="460">
        <v>0.39579909980710154</v>
      </c>
      <c r="BE7" s="245">
        <v>0.3465679676985195</v>
      </c>
      <c r="BF7" s="245">
        <v>0.51471234079929729</v>
      </c>
      <c r="BG7" s="245">
        <v>0.4483125166090885</v>
      </c>
      <c r="BH7" s="245">
        <v>0.1469035045607297</v>
      </c>
      <c r="BI7" s="245">
        <v>0.27679999999999999</v>
      </c>
      <c r="BJ7" s="245">
        <v>0.17688330871491875</v>
      </c>
      <c r="BK7" s="239">
        <v>0.38954288335116954</v>
      </c>
      <c r="BL7" s="239">
        <v>0.24155327931508944</v>
      </c>
      <c r="BM7" s="239">
        <v>0.28879376242164806</v>
      </c>
      <c r="BN7" s="239">
        <v>2.9200428069102585E-2</v>
      </c>
      <c r="BO7" s="239">
        <v>5.0909646842990368E-2</v>
      </c>
      <c r="BP7" s="239">
        <v>0.17207618025751073</v>
      </c>
      <c r="BQ7" s="239">
        <v>0.56357296137339052</v>
      </c>
      <c r="BR7" s="239">
        <v>0.33328862660944208</v>
      </c>
      <c r="BS7" s="239">
        <v>7.6180257510729613E-2</v>
      </c>
      <c r="BT7" s="239">
        <v>6.6791845493562235E-2</v>
      </c>
      <c r="BU7" s="239">
        <v>0.27370150746588556</v>
      </c>
      <c r="BV7" s="239">
        <v>0.30020718725441164</v>
      </c>
      <c r="BW7" s="239">
        <v>0.31249553475744801</v>
      </c>
      <c r="BX7" s="239">
        <v>5.4225905551189543E-2</v>
      </c>
      <c r="BY7" s="239">
        <v>5.936986497106523E-2</v>
      </c>
      <c r="BZ7" s="55">
        <v>150303</v>
      </c>
      <c r="CA7" s="55">
        <v>191137</v>
      </c>
      <c r="CB7" s="41">
        <v>341440</v>
      </c>
      <c r="CC7" s="34">
        <v>143357</v>
      </c>
      <c r="CD7" s="34">
        <v>135858</v>
      </c>
      <c r="CE7" s="27">
        <v>279215</v>
      </c>
      <c r="CF7" s="34">
        <v>1057</v>
      </c>
      <c r="CG7" s="34">
        <v>6764</v>
      </c>
      <c r="CH7" s="27">
        <v>7821</v>
      </c>
      <c r="CI7" s="34">
        <v>5889</v>
      </c>
      <c r="CJ7" s="34">
        <v>48515</v>
      </c>
      <c r="CK7" s="27">
        <v>54404</v>
      </c>
      <c r="CL7" s="55">
        <v>149246</v>
      </c>
      <c r="CM7" s="55">
        <v>184373</v>
      </c>
      <c r="CN7" s="41">
        <v>333619</v>
      </c>
      <c r="CO7" s="34">
        <f t="shared" si="16"/>
        <v>149246</v>
      </c>
      <c r="CP7" s="34">
        <f t="shared" si="0"/>
        <v>184369</v>
      </c>
      <c r="CQ7" s="27">
        <f t="shared" si="1"/>
        <v>333615</v>
      </c>
      <c r="CR7" s="34">
        <v>127189</v>
      </c>
      <c r="CS7" s="34">
        <v>141845</v>
      </c>
      <c r="CT7" s="27">
        <f t="shared" si="17"/>
        <v>269034</v>
      </c>
      <c r="CU7" s="34">
        <v>11131</v>
      </c>
      <c r="CV7" s="34">
        <v>15408</v>
      </c>
      <c r="CW7" s="27">
        <v>26539</v>
      </c>
      <c r="CX7" s="34">
        <v>10926</v>
      </c>
      <c r="CY7" s="34">
        <v>27116</v>
      </c>
      <c r="CZ7" s="27">
        <f t="shared" si="18"/>
        <v>38042</v>
      </c>
      <c r="DA7" s="90">
        <f t="shared" si="19"/>
        <v>0.85221044450102512</v>
      </c>
      <c r="DB7" s="63">
        <f t="shared" si="2"/>
        <v>0.76935385015919167</v>
      </c>
      <c r="DC7" s="63">
        <f t="shared" si="3"/>
        <v>0.80642057461445082</v>
      </c>
      <c r="DD7" s="90">
        <f t="shared" si="20"/>
        <v>7.4581563324980241E-2</v>
      </c>
      <c r="DE7" s="63">
        <f t="shared" si="4"/>
        <v>8.3571533175316889E-2</v>
      </c>
      <c r="DF7" s="63">
        <f t="shared" si="5"/>
        <v>7.9549780435531972E-2</v>
      </c>
      <c r="DG7" s="90">
        <f t="shared" si="21"/>
        <v>7.320799217399461E-2</v>
      </c>
      <c r="DH7" s="63">
        <f t="shared" si="6"/>
        <v>0.14707461666549149</v>
      </c>
      <c r="DI7" s="64">
        <f t="shared" si="7"/>
        <v>0.11402964495001723</v>
      </c>
      <c r="DJ7" s="34">
        <v>4678</v>
      </c>
      <c r="DK7" s="34">
        <v>7037</v>
      </c>
      <c r="DL7" s="27">
        <v>11715</v>
      </c>
      <c r="DM7" s="58">
        <v>3.1123796597539638E-2</v>
      </c>
      <c r="DN7" s="58">
        <v>3.681652427316532E-2</v>
      </c>
      <c r="DO7" s="42">
        <v>3.4310567010309281E-2</v>
      </c>
      <c r="DP7" s="33">
        <v>40959</v>
      </c>
      <c r="DQ7" s="34">
        <v>14292</v>
      </c>
      <c r="DR7" s="27">
        <v>55251</v>
      </c>
      <c r="DS7" s="33">
        <v>680</v>
      </c>
      <c r="DT7" s="34">
        <v>388</v>
      </c>
      <c r="DU7" s="27">
        <v>1068</v>
      </c>
      <c r="DV7" s="33">
        <v>655</v>
      </c>
      <c r="DW7" s="34">
        <v>138</v>
      </c>
      <c r="DX7" s="27">
        <v>793</v>
      </c>
      <c r="DY7" s="33">
        <v>825</v>
      </c>
      <c r="DZ7" s="34">
        <v>424</v>
      </c>
      <c r="EA7" s="27">
        <v>1249</v>
      </c>
      <c r="EB7" s="33">
        <v>43119</v>
      </c>
      <c r="EC7" s="34">
        <v>15242</v>
      </c>
      <c r="ED7" s="27">
        <v>58361</v>
      </c>
      <c r="EE7" s="67">
        <v>0.28891226565536093</v>
      </c>
      <c r="EF7" s="67">
        <v>8.2669371328773736E-2</v>
      </c>
      <c r="EG7" s="68">
        <v>0.17493308234842739</v>
      </c>
      <c r="EH7" s="104">
        <v>7966</v>
      </c>
      <c r="EI7" s="104">
        <v>14204</v>
      </c>
      <c r="EJ7" s="105">
        <v>22170</v>
      </c>
      <c r="EK7" s="106">
        <v>13294</v>
      </c>
      <c r="EL7" s="104">
        <v>16446</v>
      </c>
      <c r="EM7" s="105">
        <v>29740</v>
      </c>
      <c r="EN7" s="98">
        <v>5.3374964823177842E-2</v>
      </c>
      <c r="EO7" s="67">
        <v>7.7039479750288811E-2</v>
      </c>
      <c r="EP7" s="67">
        <v>6.6453049736375933E-2</v>
      </c>
      <c r="EQ7" s="98">
        <v>8.9074414054648027E-2</v>
      </c>
      <c r="ER7" s="67">
        <v>8.9199611656804415E-2</v>
      </c>
      <c r="ES7" s="68">
        <v>8.9143603931430768E-2</v>
      </c>
      <c r="ET7" s="59">
        <v>30777</v>
      </c>
      <c r="EU7" s="59">
        <v>91038</v>
      </c>
      <c r="EV7" s="61">
        <v>121815</v>
      </c>
      <c r="EW7" s="58">
        <v>0.20621658201894857</v>
      </c>
      <c r="EX7" s="58">
        <v>0.49377077988642587</v>
      </c>
      <c r="EY7" s="42">
        <v>0.36513208180589235</v>
      </c>
      <c r="EZ7" s="33">
        <v>164</v>
      </c>
      <c r="FA7" s="34">
        <v>486</v>
      </c>
      <c r="FB7" s="27">
        <v>650</v>
      </c>
      <c r="FC7" s="113">
        <v>1.0988569207884969E-3</v>
      </c>
      <c r="FD7" s="28">
        <v>2.6359607968628814E-3</v>
      </c>
      <c r="FE7" s="29">
        <v>1.9483302809492264E-3</v>
      </c>
      <c r="FF7" s="46">
        <v>6946</v>
      </c>
      <c r="FG7" s="55">
        <v>55279</v>
      </c>
      <c r="FH7" s="41">
        <v>62225</v>
      </c>
      <c r="FI7" s="34">
        <v>38</v>
      </c>
      <c r="FJ7" s="34">
        <v>3780</v>
      </c>
      <c r="FK7" s="34">
        <v>3818</v>
      </c>
      <c r="FL7" s="35">
        <v>73.519635602749105</v>
      </c>
      <c r="FM7" s="36">
        <v>75.513627555104449</v>
      </c>
      <c r="FN7" s="30">
        <v>74.635865803655108</v>
      </c>
      <c r="FO7" s="127">
        <v>914.50745440876085</v>
      </c>
      <c r="FP7" s="128">
        <v>721.20029486703254</v>
      </c>
      <c r="FQ7" s="129">
        <v>806.29473605904411</v>
      </c>
      <c r="FR7" s="33">
        <v>43709</v>
      </c>
      <c r="FS7" s="34">
        <v>64630</v>
      </c>
      <c r="FT7" s="34">
        <v>31272</v>
      </c>
      <c r="FU7" s="34">
        <v>5251</v>
      </c>
      <c r="FV7" s="27">
        <v>4384</v>
      </c>
      <c r="FW7" s="33">
        <v>17049</v>
      </c>
      <c r="FX7" s="34">
        <v>89884</v>
      </c>
      <c r="FY7" s="34">
        <v>42260</v>
      </c>
      <c r="FZ7" s="34">
        <v>26744</v>
      </c>
      <c r="GA7" s="27">
        <v>8436</v>
      </c>
      <c r="GB7" s="33">
        <v>60758</v>
      </c>
      <c r="GC7" s="33">
        <v>154514</v>
      </c>
      <c r="GD7" s="33">
        <v>73532</v>
      </c>
      <c r="GE7" s="33">
        <v>31995</v>
      </c>
      <c r="GF7" s="33">
        <v>12820</v>
      </c>
      <c r="GG7" s="90">
        <v>0.29286547043136835</v>
      </c>
      <c r="GH7" s="63">
        <v>0.43304343164975945</v>
      </c>
      <c r="GI7" s="63">
        <v>0.209533253822548</v>
      </c>
      <c r="GJ7" s="63">
        <v>3.5183522506465836E-2</v>
      </c>
      <c r="GK7" s="64">
        <v>2.9374321589858355E-2</v>
      </c>
      <c r="GL7" s="90">
        <v>9.2470155608467622E-2</v>
      </c>
      <c r="GM7" s="63">
        <v>0.48751172894078854</v>
      </c>
      <c r="GN7" s="63">
        <v>0.22920926599881761</v>
      </c>
      <c r="GO7" s="63">
        <v>0.14505377685452858</v>
      </c>
      <c r="GP7" s="64">
        <v>4.5755072597397667E-2</v>
      </c>
      <c r="GQ7" s="90">
        <v>0.18211792493832785</v>
      </c>
      <c r="GR7" s="63">
        <v>0.46314508466244431</v>
      </c>
      <c r="GS7" s="63">
        <v>0.22040711110578234</v>
      </c>
      <c r="GT7" s="63">
        <v>9.5902811290723852E-2</v>
      </c>
      <c r="GU7" s="64">
        <v>3.8427068002721665E-2</v>
      </c>
    </row>
    <row r="8" spans="1:203" s="2" customFormat="1" ht="20.100000000000001" customHeight="1">
      <c r="A8" s="51" t="s">
        <v>115</v>
      </c>
      <c r="B8" s="31" t="s">
        <v>211</v>
      </c>
      <c r="C8" s="22">
        <v>14869</v>
      </c>
      <c r="D8" s="22">
        <v>23686</v>
      </c>
      <c r="E8" s="23">
        <v>38555</v>
      </c>
      <c r="F8" s="22">
        <v>13276</v>
      </c>
      <c r="G8" s="22">
        <v>15070</v>
      </c>
      <c r="H8" s="22">
        <v>28346</v>
      </c>
      <c r="I8" s="375">
        <v>0.84325097921060566</v>
      </c>
      <c r="J8" s="375">
        <v>0.80743198407431982</v>
      </c>
      <c r="K8" s="375">
        <v>0.82420800112890713</v>
      </c>
      <c r="L8" s="375">
        <v>7.984332630310334E-2</v>
      </c>
      <c r="M8" s="375">
        <v>9.4625082946250827E-2</v>
      </c>
      <c r="N8" s="375">
        <v>8.7701968531715233E-2</v>
      </c>
      <c r="O8" s="375">
        <v>7.6905694486291046E-2</v>
      </c>
      <c r="P8" s="375">
        <v>9.7942932979429326E-2</v>
      </c>
      <c r="Q8" s="375">
        <v>8.8090030339377692E-2</v>
      </c>
      <c r="R8" s="22">
        <v>1593</v>
      </c>
      <c r="S8" s="22">
        <v>8616</v>
      </c>
      <c r="T8" s="23">
        <v>10209</v>
      </c>
      <c r="U8" s="22">
        <v>1004</v>
      </c>
      <c r="V8" s="22">
        <v>1522</v>
      </c>
      <c r="W8" s="23">
        <v>2526</v>
      </c>
      <c r="X8" s="22">
        <v>4542</v>
      </c>
      <c r="Y8" s="22">
        <v>1690</v>
      </c>
      <c r="Z8" s="23">
        <v>6232</v>
      </c>
      <c r="AA8" s="220">
        <v>0.34212112081952395</v>
      </c>
      <c r="AB8" s="220">
        <v>0.11214333112143331</v>
      </c>
      <c r="AC8" s="221">
        <v>0.21985465321385733</v>
      </c>
      <c r="AD8" s="22">
        <v>4782</v>
      </c>
      <c r="AE8" s="22">
        <v>1822</v>
      </c>
      <c r="AF8" s="23">
        <v>6604</v>
      </c>
      <c r="AG8" s="220">
        <v>0.36019885507683036</v>
      </c>
      <c r="AH8" s="220">
        <v>0.12090245520902455</v>
      </c>
      <c r="AI8" s="221">
        <v>0.23297819798207861</v>
      </c>
      <c r="AJ8" s="32">
        <v>62.457719945766804</v>
      </c>
      <c r="AK8" s="32">
        <v>63.206174740101751</v>
      </c>
      <c r="AL8" s="24">
        <v>62.855631952774054</v>
      </c>
      <c r="AM8" s="32">
        <v>76.942290827740493</v>
      </c>
      <c r="AN8" s="32">
        <v>74.400003640004257</v>
      </c>
      <c r="AO8" s="24">
        <v>74.829677858439723</v>
      </c>
      <c r="AP8" s="22">
        <v>1455</v>
      </c>
      <c r="AQ8" s="22">
        <v>2011</v>
      </c>
      <c r="AR8" s="23">
        <v>3466</v>
      </c>
      <c r="AS8" s="66">
        <v>0.10959626393492015</v>
      </c>
      <c r="AT8" s="66">
        <v>0.13344392833443927</v>
      </c>
      <c r="AU8" s="39">
        <v>0.12227474775982503</v>
      </c>
      <c r="AV8" s="69">
        <v>2038</v>
      </c>
      <c r="AW8" s="69">
        <v>2760</v>
      </c>
      <c r="AX8" s="70">
        <v>4798</v>
      </c>
      <c r="AY8" s="458">
        <v>0.153510093401627</v>
      </c>
      <c r="AZ8" s="458">
        <v>0.18314532183145321</v>
      </c>
      <c r="BA8" s="458">
        <v>0.16926550483313343</v>
      </c>
      <c r="BB8" s="459">
        <v>0.23960530280204881</v>
      </c>
      <c r="BC8" s="459">
        <v>0.43895155938951558</v>
      </c>
      <c r="BD8" s="460">
        <v>0.34558667889649336</v>
      </c>
      <c r="BE8" s="245">
        <v>0.30913670712159375</v>
      </c>
      <c r="BF8" s="245">
        <v>0.46405082212257098</v>
      </c>
      <c r="BG8" s="245">
        <v>0.40286696210545359</v>
      </c>
      <c r="BH8" s="245">
        <v>0.10590048436811977</v>
      </c>
      <c r="BI8" s="245">
        <v>0.24023668639053256</v>
      </c>
      <c r="BJ8" s="245">
        <v>0.14232991014120666</v>
      </c>
      <c r="BK8" s="239">
        <v>0.41164507381741489</v>
      </c>
      <c r="BL8" s="239">
        <v>0.21331726423621572</v>
      </c>
      <c r="BM8" s="239">
        <v>0.29820729135281709</v>
      </c>
      <c r="BN8" s="239">
        <v>2.9225670382645376E-2</v>
      </c>
      <c r="BO8" s="239">
        <v>4.7604700210906903E-2</v>
      </c>
      <c r="BP8" s="239">
        <v>0.19741207697412078</v>
      </c>
      <c r="BQ8" s="239">
        <v>0.52714001327140014</v>
      </c>
      <c r="BR8" s="239">
        <v>0.338885202388852</v>
      </c>
      <c r="BS8" s="239">
        <v>6.6887856668878573E-2</v>
      </c>
      <c r="BT8" s="239">
        <v>5.7597876575978764E-2</v>
      </c>
      <c r="BU8" s="239">
        <v>0.29774924151555776</v>
      </c>
      <c r="BV8" s="239">
        <v>0.28025118182459607</v>
      </c>
      <c r="BW8" s="239">
        <v>0.31983348620616664</v>
      </c>
      <c r="BX8" s="239">
        <v>4.9248571226980876E-2</v>
      </c>
      <c r="BY8" s="239">
        <v>5.2917519226698649E-2</v>
      </c>
      <c r="BZ8" s="55">
        <v>301351</v>
      </c>
      <c r="CA8" s="55">
        <v>377614</v>
      </c>
      <c r="CB8" s="41">
        <v>678965</v>
      </c>
      <c r="CC8" s="34">
        <v>288718</v>
      </c>
      <c r="CD8" s="34">
        <v>266338</v>
      </c>
      <c r="CE8" s="27">
        <v>555056</v>
      </c>
      <c r="CF8" s="34">
        <v>1561</v>
      </c>
      <c r="CG8" s="34">
        <v>11880</v>
      </c>
      <c r="CH8" s="27">
        <v>13441</v>
      </c>
      <c r="CI8" s="34">
        <v>11072</v>
      </c>
      <c r="CJ8" s="34">
        <v>99396</v>
      </c>
      <c r="CK8" s="27">
        <v>110468</v>
      </c>
      <c r="CL8" s="55">
        <v>299790</v>
      </c>
      <c r="CM8" s="55">
        <v>365734</v>
      </c>
      <c r="CN8" s="41">
        <v>665524</v>
      </c>
      <c r="CO8" s="34">
        <f t="shared" si="16"/>
        <v>299790</v>
      </c>
      <c r="CP8" s="34">
        <f t="shared" si="0"/>
        <v>365729</v>
      </c>
      <c r="CQ8" s="27">
        <f t="shared" si="1"/>
        <v>665519</v>
      </c>
      <c r="CR8" s="34">
        <v>268837</v>
      </c>
      <c r="CS8" s="34">
        <v>309370</v>
      </c>
      <c r="CT8" s="27">
        <f t="shared" si="17"/>
        <v>578207</v>
      </c>
      <c r="CU8" s="34">
        <v>14582</v>
      </c>
      <c r="CV8" s="34">
        <v>20838</v>
      </c>
      <c r="CW8" s="27">
        <v>35420</v>
      </c>
      <c r="CX8" s="34">
        <v>16371</v>
      </c>
      <c r="CY8" s="34">
        <v>35521</v>
      </c>
      <c r="CZ8" s="27">
        <f t="shared" si="18"/>
        <v>51892</v>
      </c>
      <c r="DA8" s="90">
        <f t="shared" si="19"/>
        <v>0.89675105907468566</v>
      </c>
      <c r="DB8" s="63">
        <f t="shared" si="2"/>
        <v>0.84589955950991036</v>
      </c>
      <c r="DC8" s="63">
        <f t="shared" si="3"/>
        <v>0.86880614978685811</v>
      </c>
      <c r="DD8" s="90">
        <f t="shared" si="20"/>
        <v>4.8640715167283764E-2</v>
      </c>
      <c r="DE8" s="63">
        <f t="shared" si="4"/>
        <v>5.6976613831552871E-2</v>
      </c>
      <c r="DF8" s="63">
        <f t="shared" si="5"/>
        <v>5.3221621020586939E-2</v>
      </c>
      <c r="DG8" s="90">
        <f t="shared" si="21"/>
        <v>5.4608225758030621E-2</v>
      </c>
      <c r="DH8" s="63">
        <f t="shared" si="6"/>
        <v>9.7123826658536791E-2</v>
      </c>
      <c r="DI8" s="64">
        <f t="shared" si="7"/>
        <v>7.797222919255499E-2</v>
      </c>
      <c r="DJ8" s="34">
        <v>8492</v>
      </c>
      <c r="DK8" s="34">
        <v>12210</v>
      </c>
      <c r="DL8" s="27">
        <v>20702</v>
      </c>
      <c r="DM8" s="58">
        <v>2.8179763797034022E-2</v>
      </c>
      <c r="DN8" s="58">
        <v>3.2334606238116174E-2</v>
      </c>
      <c r="DO8" s="42">
        <v>3.0490526021223478E-2</v>
      </c>
      <c r="DP8" s="33">
        <v>89837</v>
      </c>
      <c r="DQ8" s="34">
        <v>36665</v>
      </c>
      <c r="DR8" s="27">
        <v>126502</v>
      </c>
      <c r="DS8" s="33">
        <v>1587</v>
      </c>
      <c r="DT8" s="34">
        <v>842</v>
      </c>
      <c r="DU8" s="27">
        <v>2429</v>
      </c>
      <c r="DV8" s="33">
        <v>2112</v>
      </c>
      <c r="DW8" s="34">
        <v>474</v>
      </c>
      <c r="DX8" s="27">
        <v>2586</v>
      </c>
      <c r="DY8" s="33">
        <v>1343</v>
      </c>
      <c r="DZ8" s="34">
        <v>974</v>
      </c>
      <c r="EA8" s="27">
        <v>2317</v>
      </c>
      <c r="EB8" s="33">
        <v>94879</v>
      </c>
      <c r="EC8" s="34">
        <v>38955</v>
      </c>
      <c r="ED8" s="27">
        <v>133834</v>
      </c>
      <c r="EE8" s="67">
        <v>0.3164848727442543</v>
      </c>
      <c r="EF8" s="67">
        <v>0.10651183647131522</v>
      </c>
      <c r="EG8" s="68">
        <v>0.20109567799207842</v>
      </c>
      <c r="EH8" s="104">
        <v>15442</v>
      </c>
      <c r="EI8" s="104">
        <v>34039</v>
      </c>
      <c r="EJ8" s="105">
        <v>49481</v>
      </c>
      <c r="EK8" s="106">
        <v>28489</v>
      </c>
      <c r="EL8" s="104">
        <v>29950</v>
      </c>
      <c r="EM8" s="105">
        <v>58439</v>
      </c>
      <c r="EN8" s="98">
        <v>5.1509389906267723E-2</v>
      </c>
      <c r="EO8" s="67">
        <v>9.3070373550175806E-2</v>
      </c>
      <c r="EP8" s="67">
        <v>7.4348934073001124E-2</v>
      </c>
      <c r="EQ8" s="98">
        <v>9.5029854231295244E-2</v>
      </c>
      <c r="ER8" s="67">
        <v>8.1890116860887971E-2</v>
      </c>
      <c r="ES8" s="68">
        <v>8.7809004633942575E-2</v>
      </c>
      <c r="ET8" s="59">
        <v>50108</v>
      </c>
      <c r="EU8" s="59">
        <v>167286</v>
      </c>
      <c r="EV8" s="61">
        <v>217394</v>
      </c>
      <c r="EW8" s="58">
        <v>0.16714366723373028</v>
      </c>
      <c r="EX8" s="58">
        <v>0.45739799963908195</v>
      </c>
      <c r="EY8" s="42">
        <v>0.32665087960764749</v>
      </c>
      <c r="EZ8" s="33">
        <v>313</v>
      </c>
      <c r="FA8" s="34">
        <v>830</v>
      </c>
      <c r="FB8" s="27">
        <v>1143</v>
      </c>
      <c r="FC8" s="113">
        <v>1.0440641782581139E-3</v>
      </c>
      <c r="FD8" s="28">
        <v>2.2694089146756934E-3</v>
      </c>
      <c r="FE8" s="29">
        <v>1.7174436984992278E-3</v>
      </c>
      <c r="FF8" s="46">
        <v>12633</v>
      </c>
      <c r="FG8" s="55">
        <v>111276</v>
      </c>
      <c r="FH8" s="41">
        <v>123909</v>
      </c>
      <c r="FI8" s="34">
        <v>69</v>
      </c>
      <c r="FJ8" s="34">
        <v>6739</v>
      </c>
      <c r="FK8" s="34">
        <v>6808</v>
      </c>
      <c r="FL8" s="35">
        <v>73.61408361014233</v>
      </c>
      <c r="FM8" s="36">
        <v>75.384804059171529</v>
      </c>
      <c r="FN8" s="30">
        <v>74.598889648214566</v>
      </c>
      <c r="FO8" s="127">
        <v>968.06044940949266</v>
      </c>
      <c r="FP8" s="128">
        <v>755.96423045755728</v>
      </c>
      <c r="FQ8" s="129">
        <v>850.10075837487932</v>
      </c>
      <c r="FR8" s="33">
        <v>95640</v>
      </c>
      <c r="FS8" s="34">
        <v>118513</v>
      </c>
      <c r="FT8" s="34">
        <v>64370</v>
      </c>
      <c r="FU8" s="34">
        <v>11880</v>
      </c>
      <c r="FV8" s="27">
        <v>9387</v>
      </c>
      <c r="FW8" s="33">
        <v>41799</v>
      </c>
      <c r="FX8" s="34">
        <v>166772</v>
      </c>
      <c r="FY8" s="34">
        <v>80376</v>
      </c>
      <c r="FZ8" s="34">
        <v>61209</v>
      </c>
      <c r="GA8" s="27">
        <v>15578</v>
      </c>
      <c r="GB8" s="33">
        <v>137439</v>
      </c>
      <c r="GC8" s="33">
        <v>285285</v>
      </c>
      <c r="GD8" s="33">
        <v>144746</v>
      </c>
      <c r="GE8" s="33">
        <v>73089</v>
      </c>
      <c r="GF8" s="33">
        <v>24965</v>
      </c>
      <c r="GG8" s="90">
        <v>0.319023316321425</v>
      </c>
      <c r="GH8" s="63">
        <v>0.39532005737349479</v>
      </c>
      <c r="GI8" s="63">
        <v>0.21471696854464792</v>
      </c>
      <c r="GJ8" s="63">
        <v>3.9627739417592317E-2</v>
      </c>
      <c r="GK8" s="64">
        <v>3.1311918342839987E-2</v>
      </c>
      <c r="GL8" s="90">
        <v>0.11428797978858952</v>
      </c>
      <c r="GM8" s="63">
        <v>0.45599260664854785</v>
      </c>
      <c r="GN8" s="63">
        <v>0.21976627822406447</v>
      </c>
      <c r="GO8" s="63">
        <v>0.16735933766070424</v>
      </c>
      <c r="GP8" s="64">
        <v>4.2593797678093917E-2</v>
      </c>
      <c r="GQ8" s="90">
        <v>0.20651246236048587</v>
      </c>
      <c r="GR8" s="63">
        <v>0.42866222705717599</v>
      </c>
      <c r="GS8" s="63">
        <v>0.217491780912484</v>
      </c>
      <c r="GT8" s="63">
        <v>0.10982173445285219</v>
      </c>
      <c r="GU8" s="64">
        <v>3.7511795217001945E-2</v>
      </c>
    </row>
    <row r="9" spans="1:203" s="2" customFormat="1" ht="20.100000000000001" customHeight="1">
      <c r="A9" s="51" t="s">
        <v>116</v>
      </c>
      <c r="B9" s="31" t="s">
        <v>213</v>
      </c>
      <c r="C9" s="22">
        <v>30728</v>
      </c>
      <c r="D9" s="22">
        <v>45294</v>
      </c>
      <c r="E9" s="23">
        <v>76022</v>
      </c>
      <c r="F9" s="22">
        <v>27973</v>
      </c>
      <c r="G9" s="22">
        <v>30093</v>
      </c>
      <c r="H9" s="22">
        <v>58066</v>
      </c>
      <c r="I9" s="375">
        <v>0.77782147070389307</v>
      </c>
      <c r="J9" s="375">
        <v>0.76818529226065857</v>
      </c>
      <c r="K9" s="375">
        <v>0.77282747218682191</v>
      </c>
      <c r="L9" s="375">
        <v>0.13670324956207772</v>
      </c>
      <c r="M9" s="375">
        <v>0.12880071777489782</v>
      </c>
      <c r="N9" s="375">
        <v>0.13260772224709813</v>
      </c>
      <c r="O9" s="375">
        <v>8.5475279734029241E-2</v>
      </c>
      <c r="P9" s="375">
        <v>0.10301398996444355</v>
      </c>
      <c r="Q9" s="375">
        <v>9.4564805566079976E-2</v>
      </c>
      <c r="R9" s="22">
        <v>2755</v>
      </c>
      <c r="S9" s="22">
        <v>15201</v>
      </c>
      <c r="T9" s="23">
        <v>17956</v>
      </c>
      <c r="U9" s="22">
        <v>2558</v>
      </c>
      <c r="V9" s="22">
        <v>3944</v>
      </c>
      <c r="W9" s="23">
        <v>6502</v>
      </c>
      <c r="X9" s="22">
        <v>7577</v>
      </c>
      <c r="Y9" s="22">
        <v>2667</v>
      </c>
      <c r="Z9" s="23">
        <v>10244</v>
      </c>
      <c r="AA9" s="220">
        <v>0.27086833732527793</v>
      </c>
      <c r="AB9" s="220">
        <v>8.8625261688764834E-2</v>
      </c>
      <c r="AC9" s="221">
        <v>0.17641993593497055</v>
      </c>
      <c r="AD9" s="22">
        <v>8079</v>
      </c>
      <c r="AE9" s="22">
        <v>2823</v>
      </c>
      <c r="AF9" s="23">
        <v>10902</v>
      </c>
      <c r="AG9" s="220">
        <v>0.28881421370607374</v>
      </c>
      <c r="AH9" s="220">
        <v>9.3809191506330381E-2</v>
      </c>
      <c r="AI9" s="221">
        <v>0.18775186856335893</v>
      </c>
      <c r="AJ9" s="32">
        <v>62.629651449612119</v>
      </c>
      <c r="AK9" s="32">
        <v>63.293135280630047</v>
      </c>
      <c r="AL9" s="24">
        <v>62.973505321530666</v>
      </c>
      <c r="AM9" s="32">
        <v>73.056488366211852</v>
      </c>
      <c r="AN9" s="32">
        <v>72.235086813240784</v>
      </c>
      <c r="AO9" s="24">
        <v>72.368824583075977</v>
      </c>
      <c r="AP9" s="22">
        <v>3062</v>
      </c>
      <c r="AQ9" s="22">
        <v>4955</v>
      </c>
      <c r="AR9" s="23">
        <v>8017</v>
      </c>
      <c r="AS9" s="66">
        <v>0.10946269617130805</v>
      </c>
      <c r="AT9" s="66">
        <v>0.16465623234639284</v>
      </c>
      <c r="AU9" s="39">
        <v>0.13806702717597216</v>
      </c>
      <c r="AV9" s="69">
        <v>4031</v>
      </c>
      <c r="AW9" s="69">
        <v>4649</v>
      </c>
      <c r="AX9" s="70">
        <v>8680</v>
      </c>
      <c r="AY9" s="458">
        <v>0.14410324241232617</v>
      </c>
      <c r="AZ9" s="458">
        <v>0.15448775462732198</v>
      </c>
      <c r="BA9" s="458">
        <v>0.14948506871491063</v>
      </c>
      <c r="BB9" s="459">
        <v>0.24999106281056732</v>
      </c>
      <c r="BC9" s="459">
        <v>0.44099956800584855</v>
      </c>
      <c r="BD9" s="460">
        <v>0.34898219267729824</v>
      </c>
      <c r="BE9" s="245">
        <v>0.30849186114924493</v>
      </c>
      <c r="BF9" s="245">
        <v>0.45992853496681979</v>
      </c>
      <c r="BG9" s="245">
        <v>0.39534105641754841</v>
      </c>
      <c r="BH9" s="245">
        <v>9.2516827240332583E-2</v>
      </c>
      <c r="BI9" s="245">
        <v>0.24634420697412823</v>
      </c>
      <c r="BJ9" s="245">
        <v>0.13256540413900819</v>
      </c>
      <c r="BK9" s="239">
        <v>0.37757837915132447</v>
      </c>
      <c r="BL9" s="239">
        <v>0.24609444821792442</v>
      </c>
      <c r="BM9" s="239">
        <v>0.29889536338612233</v>
      </c>
      <c r="BN9" s="239">
        <v>2.9635720158724486E-2</v>
      </c>
      <c r="BO9" s="239">
        <v>4.7796089085904263E-2</v>
      </c>
      <c r="BP9" s="239">
        <v>0.18180307712757118</v>
      </c>
      <c r="BQ9" s="239">
        <v>0.58209550393779286</v>
      </c>
      <c r="BR9" s="239">
        <v>0.32981091948293623</v>
      </c>
      <c r="BS9" s="239">
        <v>7.7426644070049511E-2</v>
      </c>
      <c r="BT9" s="239">
        <v>5.7621373741401652E-2</v>
      </c>
      <c r="BU9" s="239">
        <v>0.27611683256983433</v>
      </c>
      <c r="BV9" s="239">
        <v>0.30167395722109325</v>
      </c>
      <c r="BW9" s="239">
        <v>0.31491750766369303</v>
      </c>
      <c r="BX9" s="239">
        <v>5.4403609685530256E-2</v>
      </c>
      <c r="BY9" s="239">
        <v>5.2888092859849134E-2</v>
      </c>
      <c r="BZ9" s="55">
        <v>520370</v>
      </c>
      <c r="CA9" s="55">
        <v>680969</v>
      </c>
      <c r="CB9" s="41">
        <v>1201339</v>
      </c>
      <c r="CC9" s="34">
        <v>497638</v>
      </c>
      <c r="CD9" s="34">
        <v>455520</v>
      </c>
      <c r="CE9" s="27">
        <v>953158</v>
      </c>
      <c r="CF9" s="34">
        <v>2425</v>
      </c>
      <c r="CG9" s="34">
        <v>27961</v>
      </c>
      <c r="CH9" s="27">
        <v>30386</v>
      </c>
      <c r="CI9" s="34">
        <v>20307</v>
      </c>
      <c r="CJ9" s="34">
        <v>197488</v>
      </c>
      <c r="CK9" s="27">
        <v>217795</v>
      </c>
      <c r="CL9" s="55">
        <v>517945</v>
      </c>
      <c r="CM9" s="55">
        <v>653008</v>
      </c>
      <c r="CN9" s="41">
        <v>1170953</v>
      </c>
      <c r="CO9" s="34">
        <f t="shared" si="16"/>
        <v>517943</v>
      </c>
      <c r="CP9" s="34">
        <f t="shared" si="0"/>
        <v>652976</v>
      </c>
      <c r="CQ9" s="27">
        <f t="shared" si="1"/>
        <v>1170919</v>
      </c>
      <c r="CR9" s="34">
        <v>451182</v>
      </c>
      <c r="CS9" s="34">
        <v>531860</v>
      </c>
      <c r="CT9" s="27">
        <f t="shared" si="17"/>
        <v>983042</v>
      </c>
      <c r="CU9" s="34">
        <v>39401</v>
      </c>
      <c r="CV9" s="34">
        <v>45731</v>
      </c>
      <c r="CW9" s="27">
        <v>85132</v>
      </c>
      <c r="CX9" s="34">
        <v>27360</v>
      </c>
      <c r="CY9" s="34">
        <v>75385</v>
      </c>
      <c r="CZ9" s="27">
        <f t="shared" si="18"/>
        <v>102745</v>
      </c>
      <c r="DA9" s="90">
        <f t="shared" si="19"/>
        <v>0.87110357703453856</v>
      </c>
      <c r="DB9" s="63">
        <f t="shared" si="2"/>
        <v>0.81451691945798932</v>
      </c>
      <c r="DC9" s="63">
        <f t="shared" si="3"/>
        <v>0.83954739824018565</v>
      </c>
      <c r="DD9" s="90">
        <f t="shared" si="20"/>
        <v>7.6072077429369639E-2</v>
      </c>
      <c r="DE9" s="63">
        <f t="shared" si="4"/>
        <v>7.0034733282693398E-2</v>
      </c>
      <c r="DF9" s="63">
        <f t="shared" si="5"/>
        <v>7.2705285335706402E-2</v>
      </c>
      <c r="DG9" s="90">
        <f t="shared" si="21"/>
        <v>5.2824345536091812E-2</v>
      </c>
      <c r="DH9" s="63">
        <f t="shared" si="6"/>
        <v>0.11544834725931734</v>
      </c>
      <c r="DI9" s="64">
        <f t="shared" si="7"/>
        <v>8.7747316424107907E-2</v>
      </c>
      <c r="DJ9" s="34">
        <v>19701</v>
      </c>
      <c r="DK9" s="34">
        <v>28801</v>
      </c>
      <c r="DL9" s="27">
        <v>48502</v>
      </c>
      <c r="DM9" s="58">
        <v>3.7859599900071102E-2</v>
      </c>
      <c r="DN9" s="58">
        <v>4.2294142611484516E-2</v>
      </c>
      <c r="DO9" s="42">
        <v>4.0373283477852628E-2</v>
      </c>
      <c r="DP9" s="33">
        <v>151953</v>
      </c>
      <c r="DQ9" s="34">
        <v>59640</v>
      </c>
      <c r="DR9" s="27">
        <v>211593</v>
      </c>
      <c r="DS9" s="33">
        <v>2195</v>
      </c>
      <c r="DT9" s="34">
        <v>1084</v>
      </c>
      <c r="DU9" s="27">
        <v>3279</v>
      </c>
      <c r="DV9" s="33">
        <v>5828</v>
      </c>
      <c r="DW9" s="34">
        <v>1341</v>
      </c>
      <c r="DX9" s="27">
        <v>7169</v>
      </c>
      <c r="DY9" s="33">
        <v>1936</v>
      </c>
      <c r="DZ9" s="34">
        <v>893</v>
      </c>
      <c r="EA9" s="27">
        <v>2829</v>
      </c>
      <c r="EB9" s="33">
        <v>161912</v>
      </c>
      <c r="EC9" s="34">
        <v>62958</v>
      </c>
      <c r="ED9" s="27">
        <v>224870</v>
      </c>
      <c r="EE9" s="67">
        <v>0.3126046201816795</v>
      </c>
      <c r="EF9" s="67">
        <v>9.6412295102050821E-2</v>
      </c>
      <c r="EG9" s="68">
        <v>0.19204015874249436</v>
      </c>
      <c r="EH9" s="104">
        <v>25957</v>
      </c>
      <c r="EI9" s="104">
        <v>79863</v>
      </c>
      <c r="EJ9" s="105">
        <v>105820</v>
      </c>
      <c r="EK9" s="106">
        <v>46431</v>
      </c>
      <c r="EL9" s="104">
        <v>45353</v>
      </c>
      <c r="EM9" s="105">
        <v>91784</v>
      </c>
      <c r="EN9" s="98">
        <v>5.0115359738968426E-2</v>
      </c>
      <c r="EO9" s="67">
        <v>0.12230018621517653</v>
      </c>
      <c r="EP9" s="67">
        <v>9.0370834696183372E-2</v>
      </c>
      <c r="EQ9" s="98">
        <v>8.9644653389838694E-2</v>
      </c>
      <c r="ER9" s="67">
        <v>6.9452441623992361E-2</v>
      </c>
      <c r="ES9" s="68">
        <v>7.8384017121097091E-2</v>
      </c>
      <c r="ET9" s="59">
        <v>81050</v>
      </c>
      <c r="EU9" s="59">
        <v>309621</v>
      </c>
      <c r="EV9" s="61">
        <v>390671</v>
      </c>
      <c r="EW9" s="58">
        <v>0.1564837965421039</v>
      </c>
      <c r="EX9" s="58">
        <v>0.47414579913262933</v>
      </c>
      <c r="EY9" s="42">
        <v>0.33363508185213242</v>
      </c>
      <c r="EZ9" s="33">
        <v>598</v>
      </c>
      <c r="FA9" s="34">
        <v>1020</v>
      </c>
      <c r="FB9" s="27">
        <v>1618</v>
      </c>
      <c r="FC9" s="113">
        <v>1.1545627431484037E-3</v>
      </c>
      <c r="FD9" s="28">
        <v>1.5620023031877098E-3</v>
      </c>
      <c r="FE9" s="29">
        <v>1.3817804813685947E-3</v>
      </c>
      <c r="FF9" s="46">
        <v>22732</v>
      </c>
      <c r="FG9" s="55">
        <v>225449</v>
      </c>
      <c r="FH9" s="41">
        <v>248181</v>
      </c>
      <c r="FI9" s="34">
        <v>163</v>
      </c>
      <c r="FJ9" s="34">
        <v>14803</v>
      </c>
      <c r="FK9" s="34">
        <v>14966</v>
      </c>
      <c r="FL9" s="35">
        <v>72.731161365951152</v>
      </c>
      <c r="FM9" s="36">
        <v>74.644409334345625</v>
      </c>
      <c r="FN9" s="30">
        <v>73.815670031523155</v>
      </c>
      <c r="FO9" s="127">
        <v>1002.1736359129081</v>
      </c>
      <c r="FP9" s="128">
        <v>769.66499986049291</v>
      </c>
      <c r="FQ9" s="129">
        <v>870.37805332216806</v>
      </c>
      <c r="FR9" s="33">
        <v>163455</v>
      </c>
      <c r="FS9" s="34">
        <v>218298</v>
      </c>
      <c r="FT9" s="34">
        <v>103148</v>
      </c>
      <c r="FU9" s="34">
        <v>18334</v>
      </c>
      <c r="FV9" s="27">
        <v>14710</v>
      </c>
      <c r="FW9" s="33">
        <v>66616</v>
      </c>
      <c r="FX9" s="34">
        <v>321407</v>
      </c>
      <c r="FY9" s="34">
        <v>130473</v>
      </c>
      <c r="FZ9" s="34">
        <v>105563</v>
      </c>
      <c r="GA9" s="27">
        <v>28949</v>
      </c>
      <c r="GB9" s="33">
        <v>230071</v>
      </c>
      <c r="GC9" s="33">
        <v>539705</v>
      </c>
      <c r="GD9" s="33">
        <v>233621</v>
      </c>
      <c r="GE9" s="33">
        <v>123897</v>
      </c>
      <c r="GF9" s="33">
        <v>43659</v>
      </c>
      <c r="GG9" s="90">
        <v>0.31558370097211091</v>
      </c>
      <c r="GH9" s="63">
        <v>0.42146946104316096</v>
      </c>
      <c r="GI9" s="63">
        <v>0.19914855824460126</v>
      </c>
      <c r="GJ9" s="63">
        <v>3.5397580824218788E-2</v>
      </c>
      <c r="GK9" s="64">
        <v>2.840069891590806E-2</v>
      </c>
      <c r="GL9" s="90">
        <v>0.10201406414622792</v>
      </c>
      <c r="GM9" s="63">
        <v>0.49219458260848259</v>
      </c>
      <c r="GN9" s="63">
        <v>0.19980306519981378</v>
      </c>
      <c r="GO9" s="63">
        <v>0.16165651875627865</v>
      </c>
      <c r="GP9" s="64">
        <v>4.4331769289197069E-2</v>
      </c>
      <c r="GQ9" s="90">
        <v>0.19648184000553395</v>
      </c>
      <c r="GR9" s="63">
        <v>0.4609108990710985</v>
      </c>
      <c r="GS9" s="63">
        <v>0.19951355861422276</v>
      </c>
      <c r="GT9" s="63">
        <v>0.10580868745372358</v>
      </c>
      <c r="GU9" s="64">
        <v>3.7285014855421184E-2</v>
      </c>
    </row>
    <row r="10" spans="1:203" s="2" customFormat="1" ht="20.100000000000001" customHeight="1">
      <c r="A10" s="51" t="s">
        <v>117</v>
      </c>
      <c r="B10" s="31" t="s">
        <v>4</v>
      </c>
      <c r="C10" s="22">
        <v>13984</v>
      </c>
      <c r="D10" s="22">
        <v>21706</v>
      </c>
      <c r="E10" s="23">
        <v>35690</v>
      </c>
      <c r="F10" s="22">
        <v>12419</v>
      </c>
      <c r="G10" s="22">
        <v>13845</v>
      </c>
      <c r="H10" s="22">
        <v>26264</v>
      </c>
      <c r="I10" s="375">
        <v>0.83444721797246157</v>
      </c>
      <c r="J10" s="375">
        <v>0.82174070061394</v>
      </c>
      <c r="K10" s="375">
        <v>0.82774901005178192</v>
      </c>
      <c r="L10" s="375">
        <v>8.6883001852000971E-2</v>
      </c>
      <c r="M10" s="375">
        <v>9.2235464066449988E-2</v>
      </c>
      <c r="N10" s="375">
        <v>8.9704538531830649E-2</v>
      </c>
      <c r="O10" s="375">
        <v>7.8669780175537482E-2</v>
      </c>
      <c r="P10" s="375">
        <v>8.602383531960997E-2</v>
      </c>
      <c r="Q10" s="375">
        <v>8.2546451416387445E-2</v>
      </c>
      <c r="R10" s="22">
        <v>1565</v>
      </c>
      <c r="S10" s="22">
        <v>7861</v>
      </c>
      <c r="T10" s="23">
        <v>9426</v>
      </c>
      <c r="U10" s="22">
        <v>1064</v>
      </c>
      <c r="V10" s="22">
        <v>1401</v>
      </c>
      <c r="W10" s="23">
        <v>2465</v>
      </c>
      <c r="X10" s="22">
        <v>3870</v>
      </c>
      <c r="Y10" s="22">
        <v>1483</v>
      </c>
      <c r="Z10" s="23">
        <v>5353</v>
      </c>
      <c r="AA10" s="220">
        <v>0.31161929301876157</v>
      </c>
      <c r="AB10" s="220">
        <v>0.10711448176236908</v>
      </c>
      <c r="AC10" s="221">
        <v>0.20381510813280537</v>
      </c>
      <c r="AD10" s="22">
        <v>4037</v>
      </c>
      <c r="AE10" s="22">
        <v>1593</v>
      </c>
      <c r="AF10" s="23">
        <v>5630</v>
      </c>
      <c r="AG10" s="220">
        <v>0.325066430469442</v>
      </c>
      <c r="AH10" s="220">
        <v>0.11505958829902492</v>
      </c>
      <c r="AI10" s="221">
        <v>0.21436186414864453</v>
      </c>
      <c r="AJ10" s="32">
        <v>62.713925973642532</v>
      </c>
      <c r="AK10" s="32">
        <v>63.395340796918269</v>
      </c>
      <c r="AL10" s="24">
        <v>63.073132043862323</v>
      </c>
      <c r="AM10" s="32">
        <v>77.773848587570626</v>
      </c>
      <c r="AN10" s="32">
        <v>74.964961276332801</v>
      </c>
      <c r="AO10" s="24">
        <v>75.487355524734738</v>
      </c>
      <c r="AP10" s="22">
        <v>1495</v>
      </c>
      <c r="AQ10" s="22">
        <v>1767</v>
      </c>
      <c r="AR10" s="23">
        <v>3262</v>
      </c>
      <c r="AS10" s="66">
        <v>0.12038006280698929</v>
      </c>
      <c r="AT10" s="66">
        <v>0.12762730227518959</v>
      </c>
      <c r="AU10" s="39">
        <v>0.1242004264392324</v>
      </c>
      <c r="AV10" s="69">
        <v>1877</v>
      </c>
      <c r="AW10" s="69">
        <v>2599</v>
      </c>
      <c r="AX10" s="70">
        <v>4476</v>
      </c>
      <c r="AY10" s="458">
        <v>0.15113938320315645</v>
      </c>
      <c r="AZ10" s="458">
        <v>0.18772119898880463</v>
      </c>
      <c r="BA10" s="458">
        <v>0.17042339323789218</v>
      </c>
      <c r="BB10" s="459">
        <v>0.2739350994443997</v>
      </c>
      <c r="BC10" s="459">
        <v>0.4541711809317443</v>
      </c>
      <c r="BD10" s="460">
        <v>0.36894608589704536</v>
      </c>
      <c r="BE10" s="245">
        <v>0.33980582524271846</v>
      </c>
      <c r="BF10" s="245">
        <v>0.47605565442485037</v>
      </c>
      <c r="BG10" s="245">
        <v>0.42035292429821625</v>
      </c>
      <c r="BH10" s="245">
        <v>0.12842377260981913</v>
      </c>
      <c r="BI10" s="245">
        <v>0.27174645987862439</v>
      </c>
      <c r="BJ10" s="245">
        <v>0.16813002054922474</v>
      </c>
      <c r="BK10" s="239">
        <v>0.39230211772284401</v>
      </c>
      <c r="BL10" s="239">
        <v>0.2112891537160802</v>
      </c>
      <c r="BM10" s="239">
        <v>0.30123198325146955</v>
      </c>
      <c r="BN10" s="239">
        <v>3.5188018358966101E-2</v>
      </c>
      <c r="BO10" s="239">
        <v>5.9988726950640149E-2</v>
      </c>
      <c r="BP10" s="239">
        <v>0.20079451065366558</v>
      </c>
      <c r="BQ10" s="239">
        <v>0.49346334416756954</v>
      </c>
      <c r="BR10" s="239">
        <v>0.34301191765980499</v>
      </c>
      <c r="BS10" s="239">
        <v>8.2918020946189955E-2</v>
      </c>
      <c r="BT10" s="239">
        <v>6.9339111592632716E-2</v>
      </c>
      <c r="BU10" s="239">
        <v>0.29134937557112395</v>
      </c>
      <c r="BV10" s="239">
        <v>0.26012793176972282</v>
      </c>
      <c r="BW10" s="239">
        <v>0.32325616813889735</v>
      </c>
      <c r="BX10" s="239">
        <v>6.034876637222053E-2</v>
      </c>
      <c r="BY10" s="239">
        <v>6.491775814803534E-2</v>
      </c>
      <c r="BZ10" s="55">
        <v>283317</v>
      </c>
      <c r="CA10" s="55">
        <v>363701</v>
      </c>
      <c r="CB10" s="41">
        <v>647018</v>
      </c>
      <c r="CC10" s="34">
        <v>270389</v>
      </c>
      <c r="CD10" s="34">
        <v>264744</v>
      </c>
      <c r="CE10" s="27">
        <v>535133</v>
      </c>
      <c r="CF10" s="34">
        <v>2108</v>
      </c>
      <c r="CG10" s="34">
        <v>13292</v>
      </c>
      <c r="CH10" s="27">
        <v>15400</v>
      </c>
      <c r="CI10" s="34">
        <v>10820</v>
      </c>
      <c r="CJ10" s="34">
        <v>85665</v>
      </c>
      <c r="CK10" s="27">
        <v>96485</v>
      </c>
      <c r="CL10" s="55">
        <v>281209</v>
      </c>
      <c r="CM10" s="55">
        <v>350409</v>
      </c>
      <c r="CN10" s="41">
        <v>631618</v>
      </c>
      <c r="CO10" s="34">
        <f t="shared" si="16"/>
        <v>281208</v>
      </c>
      <c r="CP10" s="34">
        <f t="shared" si="0"/>
        <v>350402</v>
      </c>
      <c r="CQ10" s="27">
        <f t="shared" si="1"/>
        <v>631610</v>
      </c>
      <c r="CR10" s="34">
        <v>251095</v>
      </c>
      <c r="CS10" s="34">
        <v>295744</v>
      </c>
      <c r="CT10" s="27">
        <f t="shared" si="17"/>
        <v>546839</v>
      </c>
      <c r="CU10" s="34">
        <v>14444</v>
      </c>
      <c r="CV10" s="34">
        <v>19742</v>
      </c>
      <c r="CW10" s="27">
        <v>34186</v>
      </c>
      <c r="CX10" s="34">
        <v>15669</v>
      </c>
      <c r="CY10" s="34">
        <v>34916</v>
      </c>
      <c r="CZ10" s="27">
        <f t="shared" si="18"/>
        <v>50585</v>
      </c>
      <c r="DA10" s="90">
        <f t="shared" si="19"/>
        <v>0.89291556427982133</v>
      </c>
      <c r="DB10" s="63">
        <f t="shared" si="2"/>
        <v>0.84401344741182982</v>
      </c>
      <c r="DC10" s="63">
        <f t="shared" si="3"/>
        <v>0.86578584886243093</v>
      </c>
      <c r="DD10" s="90">
        <f t="shared" si="20"/>
        <v>5.136411481892407E-2</v>
      </c>
      <c r="DE10" s="63">
        <f t="shared" si="4"/>
        <v>5.6341002619848063E-2</v>
      </c>
      <c r="DF10" s="63">
        <f t="shared" si="5"/>
        <v>5.4125172179034529E-2</v>
      </c>
      <c r="DG10" s="90">
        <f t="shared" si="21"/>
        <v>5.5720320901254589E-2</v>
      </c>
      <c r="DH10" s="63">
        <f t="shared" si="6"/>
        <v>9.9645549968322103E-2</v>
      </c>
      <c r="DI10" s="64">
        <f t="shared" si="7"/>
        <v>8.0088978958534535E-2</v>
      </c>
      <c r="DJ10" s="34">
        <v>8437</v>
      </c>
      <c r="DK10" s="34">
        <v>13300</v>
      </c>
      <c r="DL10" s="27">
        <v>21737</v>
      </c>
      <c r="DM10" s="58">
        <v>2.9779363751557444E-2</v>
      </c>
      <c r="DN10" s="58">
        <v>3.656849994913404E-2</v>
      </c>
      <c r="DO10" s="42">
        <v>3.3595665035594066E-2</v>
      </c>
      <c r="DP10" s="33">
        <v>83771</v>
      </c>
      <c r="DQ10" s="34">
        <v>36382</v>
      </c>
      <c r="DR10" s="27">
        <v>120153</v>
      </c>
      <c r="DS10" s="33">
        <v>1275</v>
      </c>
      <c r="DT10" s="34">
        <v>673</v>
      </c>
      <c r="DU10" s="27">
        <v>1948</v>
      </c>
      <c r="DV10" s="33">
        <v>1190</v>
      </c>
      <c r="DW10" s="34">
        <v>239</v>
      </c>
      <c r="DX10" s="27">
        <v>1429</v>
      </c>
      <c r="DY10" s="33">
        <v>1520</v>
      </c>
      <c r="DZ10" s="34">
        <v>911</v>
      </c>
      <c r="EA10" s="27">
        <v>2431</v>
      </c>
      <c r="EB10" s="33">
        <v>87756</v>
      </c>
      <c r="EC10" s="34">
        <v>38205</v>
      </c>
      <c r="ED10" s="27">
        <v>125961</v>
      </c>
      <c r="EE10" s="67">
        <v>0.31206682574170813</v>
      </c>
      <c r="EF10" s="67">
        <v>0.10902973382532982</v>
      </c>
      <c r="EG10" s="68">
        <v>0.19942591883068564</v>
      </c>
      <c r="EH10" s="104">
        <v>16944</v>
      </c>
      <c r="EI10" s="104">
        <v>31071</v>
      </c>
      <c r="EJ10" s="105">
        <v>48015</v>
      </c>
      <c r="EK10" s="106">
        <v>26402</v>
      </c>
      <c r="EL10" s="104">
        <v>30172</v>
      </c>
      <c r="EM10" s="105">
        <v>56574</v>
      </c>
      <c r="EN10" s="98">
        <v>6.0254117044618062E-2</v>
      </c>
      <c r="EO10" s="67">
        <v>8.8670667705452774E-2</v>
      </c>
      <c r="EP10" s="67">
        <v>7.6019049488773277E-2</v>
      </c>
      <c r="EQ10" s="98">
        <v>9.3887464483711408E-2</v>
      </c>
      <c r="ER10" s="67">
        <v>8.6105094332622742E-2</v>
      </c>
      <c r="ES10" s="68">
        <v>8.9569961590708305E-2</v>
      </c>
      <c r="ET10" s="59">
        <v>56317</v>
      </c>
      <c r="EU10" s="59">
        <v>162154</v>
      </c>
      <c r="EV10" s="61">
        <v>218471</v>
      </c>
      <c r="EW10" s="58">
        <v>0.20026741676119897</v>
      </c>
      <c r="EX10" s="58">
        <v>0.46275637897428434</v>
      </c>
      <c r="EY10" s="42">
        <v>0.34589102907136909</v>
      </c>
      <c r="EZ10" s="33">
        <v>333</v>
      </c>
      <c r="FA10" s="34">
        <v>928</v>
      </c>
      <c r="FB10" s="27">
        <v>1261</v>
      </c>
      <c r="FC10" s="113">
        <v>1.1841726260539314E-3</v>
      </c>
      <c r="FD10" s="28">
        <v>2.6483338042116496E-3</v>
      </c>
      <c r="FE10" s="29">
        <v>1.9964598855637425E-3</v>
      </c>
      <c r="FF10" s="46">
        <v>12928</v>
      </c>
      <c r="FG10" s="55">
        <v>98957</v>
      </c>
      <c r="FH10" s="41">
        <v>111885</v>
      </c>
      <c r="FI10" s="34">
        <v>85</v>
      </c>
      <c r="FJ10" s="34">
        <v>7358</v>
      </c>
      <c r="FK10" s="34">
        <v>7443</v>
      </c>
      <c r="FL10" s="35">
        <v>73.61751313899272</v>
      </c>
      <c r="FM10" s="36">
        <v>75.443232105493252</v>
      </c>
      <c r="FN10" s="30">
        <v>74.643784145108796</v>
      </c>
      <c r="FO10" s="127">
        <v>898.81184595347258</v>
      </c>
      <c r="FP10" s="128">
        <v>722.82041853060616</v>
      </c>
      <c r="FQ10" s="129">
        <v>799.8837509930172</v>
      </c>
      <c r="FR10" s="33">
        <v>88772</v>
      </c>
      <c r="FS10" s="34">
        <v>112641</v>
      </c>
      <c r="FT10" s="34">
        <v>60775</v>
      </c>
      <c r="FU10" s="34">
        <v>10098</v>
      </c>
      <c r="FV10" s="27">
        <v>8923</v>
      </c>
      <c r="FW10" s="33">
        <v>41580</v>
      </c>
      <c r="FX10" s="34">
        <v>158000</v>
      </c>
      <c r="FY10" s="34">
        <v>77196</v>
      </c>
      <c r="FZ10" s="34">
        <v>58125</v>
      </c>
      <c r="GA10" s="27">
        <v>15508</v>
      </c>
      <c r="GB10" s="33">
        <v>130352</v>
      </c>
      <c r="GC10" s="33">
        <v>270641</v>
      </c>
      <c r="GD10" s="33">
        <v>137971</v>
      </c>
      <c r="GE10" s="33">
        <v>68223</v>
      </c>
      <c r="GF10" s="33">
        <v>24431</v>
      </c>
      <c r="GG10" s="90">
        <v>0.31567979687705583</v>
      </c>
      <c r="GH10" s="63">
        <v>0.40055972604006274</v>
      </c>
      <c r="GI10" s="63">
        <v>0.21612039443972278</v>
      </c>
      <c r="GJ10" s="63">
        <v>3.5909234768446242E-2</v>
      </c>
      <c r="GK10" s="64">
        <v>3.1730847874712399E-2</v>
      </c>
      <c r="GL10" s="90">
        <v>0.1186613357533625</v>
      </c>
      <c r="GM10" s="63">
        <v>0.45090166063086279</v>
      </c>
      <c r="GN10" s="63">
        <v>0.22030256072189927</v>
      </c>
      <c r="GO10" s="63">
        <v>0.16587758876056266</v>
      </c>
      <c r="GP10" s="64">
        <v>4.4256854133312783E-2</v>
      </c>
      <c r="GQ10" s="90">
        <v>0.20637790563283503</v>
      </c>
      <c r="GR10" s="63">
        <v>0.42848842179925206</v>
      </c>
      <c r="GS10" s="63">
        <v>0.21844057642435777</v>
      </c>
      <c r="GT10" s="63">
        <v>0.10801307119176465</v>
      </c>
      <c r="GU10" s="64">
        <v>3.868002495179048E-2</v>
      </c>
    </row>
    <row r="11" spans="1:203" s="2" customFormat="1" ht="20.100000000000001" customHeight="1">
      <c r="A11" s="51" t="s">
        <v>118</v>
      </c>
      <c r="B11" s="31" t="s">
        <v>5</v>
      </c>
      <c r="C11" s="22">
        <v>34061</v>
      </c>
      <c r="D11" s="22">
        <v>49849</v>
      </c>
      <c r="E11" s="23">
        <v>83910</v>
      </c>
      <c r="F11" s="22">
        <v>31619</v>
      </c>
      <c r="G11" s="22">
        <v>33997</v>
      </c>
      <c r="H11" s="22">
        <v>65616</v>
      </c>
      <c r="I11" s="375">
        <v>0.8493943514975173</v>
      </c>
      <c r="J11" s="375">
        <v>0.81795452539929991</v>
      </c>
      <c r="K11" s="375">
        <v>0.83310473055352352</v>
      </c>
      <c r="L11" s="375">
        <v>8.9661279610360856E-2</v>
      </c>
      <c r="M11" s="375">
        <v>0.10771538665176339</v>
      </c>
      <c r="N11" s="375">
        <v>9.9015484028285777E-2</v>
      </c>
      <c r="O11" s="375">
        <v>6.0944368892121827E-2</v>
      </c>
      <c r="P11" s="375">
        <v>7.4330087948936668E-2</v>
      </c>
      <c r="Q11" s="375">
        <v>6.7879785418190688E-2</v>
      </c>
      <c r="R11" s="22">
        <v>2442</v>
      </c>
      <c r="S11" s="22">
        <v>15852</v>
      </c>
      <c r="T11" s="23">
        <v>18294</v>
      </c>
      <c r="U11" s="22">
        <v>2547</v>
      </c>
      <c r="V11" s="22">
        <v>3440</v>
      </c>
      <c r="W11" s="23">
        <v>5987</v>
      </c>
      <c r="X11" s="22">
        <v>9127</v>
      </c>
      <c r="Y11" s="22">
        <v>3170</v>
      </c>
      <c r="Z11" s="23">
        <v>12297</v>
      </c>
      <c r="AA11" s="220">
        <v>0.28865555520414943</v>
      </c>
      <c r="AB11" s="220">
        <v>9.3243521487190048E-2</v>
      </c>
      <c r="AC11" s="221">
        <v>0.18740855888807609</v>
      </c>
      <c r="AD11" s="22">
        <v>9670</v>
      </c>
      <c r="AE11" s="22">
        <v>3397</v>
      </c>
      <c r="AF11" s="23">
        <v>13067</v>
      </c>
      <c r="AG11" s="220">
        <v>0.30582877383851481</v>
      </c>
      <c r="AH11" s="220">
        <v>9.9920581227755392E-2</v>
      </c>
      <c r="AI11" s="221">
        <v>0.19914350158497926</v>
      </c>
      <c r="AJ11" s="32">
        <v>62.831437426863602</v>
      </c>
      <c r="AK11" s="32">
        <v>63.385552156562824</v>
      </c>
      <c r="AL11" s="24">
        <v>63.118535672193772</v>
      </c>
      <c r="AM11" s="32">
        <v>77.194155311355445</v>
      </c>
      <c r="AN11" s="32">
        <v>74.916960952879862</v>
      </c>
      <c r="AO11" s="24">
        <v>75.247948504983867</v>
      </c>
      <c r="AP11" s="22">
        <v>3749</v>
      </c>
      <c r="AQ11" s="22">
        <v>4714</v>
      </c>
      <c r="AR11" s="23">
        <v>8463</v>
      </c>
      <c r="AS11" s="66">
        <v>0.11856794965052658</v>
      </c>
      <c r="AT11" s="66">
        <v>0.13865929346707062</v>
      </c>
      <c r="AU11" s="39">
        <v>0.12897768836869056</v>
      </c>
      <c r="AV11" s="69">
        <v>5732</v>
      </c>
      <c r="AW11" s="69">
        <v>7271</v>
      </c>
      <c r="AX11" s="70">
        <v>13003</v>
      </c>
      <c r="AY11" s="458">
        <v>0.18128340554729752</v>
      </c>
      <c r="AZ11" s="458">
        <v>0.21387181221872517</v>
      </c>
      <c r="BA11" s="458">
        <v>0.19816812972445744</v>
      </c>
      <c r="BB11" s="459">
        <v>0.22429551851734716</v>
      </c>
      <c r="BC11" s="459">
        <v>0.40035885519310527</v>
      </c>
      <c r="BD11" s="460">
        <v>0.31551755669348941</v>
      </c>
      <c r="BE11" s="245">
        <v>0.27805441934910191</v>
      </c>
      <c r="BF11" s="245">
        <v>0.41846433321438997</v>
      </c>
      <c r="BG11" s="245">
        <v>0.35923404414936516</v>
      </c>
      <c r="BH11" s="245">
        <v>9.1815492494795661E-2</v>
      </c>
      <c r="BI11" s="245">
        <v>0.22429022082018926</v>
      </c>
      <c r="BJ11" s="245">
        <v>0.1259656826868342</v>
      </c>
      <c r="BK11" s="239">
        <v>0.36199753312881494</v>
      </c>
      <c r="BL11" s="239">
        <v>0.19380752079445904</v>
      </c>
      <c r="BM11" s="239">
        <v>0.34612100319428191</v>
      </c>
      <c r="BN11" s="239">
        <v>3.6307283595306619E-2</v>
      </c>
      <c r="BO11" s="239">
        <v>6.1766659287137482E-2</v>
      </c>
      <c r="BP11" s="239">
        <v>0.17436832661705445</v>
      </c>
      <c r="BQ11" s="239">
        <v>0.48604288613701208</v>
      </c>
      <c r="BR11" s="239">
        <v>0.38050416213195282</v>
      </c>
      <c r="BS11" s="239">
        <v>7.1182751419242879E-2</v>
      </c>
      <c r="BT11" s="239">
        <v>6.8153072329911468E-2</v>
      </c>
      <c r="BU11" s="239">
        <v>0.26478297976103388</v>
      </c>
      <c r="BV11" s="239">
        <v>0.25182882223847841</v>
      </c>
      <c r="BW11" s="239">
        <v>0.36393562545720554</v>
      </c>
      <c r="BX11" s="239">
        <v>5.4376981224091687E-2</v>
      </c>
      <c r="BY11" s="239">
        <v>6.507559131919044E-2</v>
      </c>
      <c r="BZ11" s="55">
        <v>621060</v>
      </c>
      <c r="CA11" s="55">
        <v>763159</v>
      </c>
      <c r="CB11" s="41">
        <v>1384219</v>
      </c>
      <c r="CC11" s="34">
        <v>602303</v>
      </c>
      <c r="CD11" s="34">
        <v>557684</v>
      </c>
      <c r="CE11" s="27">
        <v>1159987</v>
      </c>
      <c r="CF11" s="34">
        <v>1972</v>
      </c>
      <c r="CG11" s="34">
        <v>22786</v>
      </c>
      <c r="CH11" s="27">
        <v>24758</v>
      </c>
      <c r="CI11" s="34">
        <v>16785</v>
      </c>
      <c r="CJ11" s="34">
        <v>182689</v>
      </c>
      <c r="CK11" s="27">
        <v>199474</v>
      </c>
      <c r="CL11" s="55">
        <v>619088</v>
      </c>
      <c r="CM11" s="55">
        <v>740373</v>
      </c>
      <c r="CN11" s="41">
        <v>1359461</v>
      </c>
      <c r="CO11" s="34">
        <f t="shared" si="16"/>
        <v>619087</v>
      </c>
      <c r="CP11" s="34">
        <f t="shared" si="0"/>
        <v>740360</v>
      </c>
      <c r="CQ11" s="27">
        <f t="shared" si="1"/>
        <v>1359447</v>
      </c>
      <c r="CR11" s="34">
        <v>545481</v>
      </c>
      <c r="CS11" s="34">
        <v>614511</v>
      </c>
      <c r="CT11" s="27">
        <f t="shared" si="17"/>
        <v>1159992</v>
      </c>
      <c r="CU11" s="34">
        <v>40791</v>
      </c>
      <c r="CV11" s="34">
        <v>56809</v>
      </c>
      <c r="CW11" s="27">
        <v>97600</v>
      </c>
      <c r="CX11" s="34">
        <v>32815</v>
      </c>
      <c r="CY11" s="34">
        <v>69040</v>
      </c>
      <c r="CZ11" s="27">
        <f t="shared" si="18"/>
        <v>101855</v>
      </c>
      <c r="DA11" s="90">
        <f t="shared" si="19"/>
        <v>0.88110556351530556</v>
      </c>
      <c r="DB11" s="63">
        <f t="shared" si="2"/>
        <v>0.83001647846993354</v>
      </c>
      <c r="DC11" s="63">
        <f t="shared" si="3"/>
        <v>0.85328225373993982</v>
      </c>
      <c r="DD11" s="90">
        <f t="shared" si="20"/>
        <v>6.5888962294475578E-2</v>
      </c>
      <c r="DE11" s="63">
        <f t="shared" si="4"/>
        <v>7.6731590037279168E-2</v>
      </c>
      <c r="DF11" s="63">
        <f t="shared" si="5"/>
        <v>7.1793898548453888E-2</v>
      </c>
      <c r="DG11" s="90">
        <f t="shared" si="21"/>
        <v>5.3005474190218824E-2</v>
      </c>
      <c r="DH11" s="63">
        <f t="shared" si="6"/>
        <v>9.3251931492787293E-2</v>
      </c>
      <c r="DI11" s="64">
        <f t="shared" si="7"/>
        <v>7.4923847711606262E-2</v>
      </c>
      <c r="DJ11" s="34">
        <v>21111</v>
      </c>
      <c r="DK11" s="34">
        <v>26190</v>
      </c>
      <c r="DL11" s="27">
        <v>47301</v>
      </c>
      <c r="DM11" s="58">
        <v>3.3991884842044247E-2</v>
      </c>
      <c r="DN11" s="58">
        <v>3.4317881332723586E-2</v>
      </c>
      <c r="DO11" s="42">
        <v>3.4171615907598436E-2</v>
      </c>
      <c r="DP11" s="33">
        <v>151765</v>
      </c>
      <c r="DQ11" s="34">
        <v>56551</v>
      </c>
      <c r="DR11" s="27">
        <v>208316</v>
      </c>
      <c r="DS11" s="33">
        <v>2050</v>
      </c>
      <c r="DT11" s="34">
        <v>1211</v>
      </c>
      <c r="DU11" s="27">
        <v>3261</v>
      </c>
      <c r="DV11" s="33">
        <v>3374</v>
      </c>
      <c r="DW11" s="34">
        <v>909</v>
      </c>
      <c r="DX11" s="27">
        <v>4283</v>
      </c>
      <c r="DY11" s="33">
        <v>2569</v>
      </c>
      <c r="DZ11" s="34">
        <v>1508</v>
      </c>
      <c r="EA11" s="27">
        <v>4077</v>
      </c>
      <c r="EB11" s="33">
        <v>159758</v>
      </c>
      <c r="EC11" s="34">
        <v>60179</v>
      </c>
      <c r="ED11" s="27">
        <v>219937</v>
      </c>
      <c r="EE11" s="67">
        <v>0.25805378233789056</v>
      </c>
      <c r="EF11" s="67">
        <v>8.1282002450116367E-2</v>
      </c>
      <c r="EG11" s="68">
        <v>0.16178250056456198</v>
      </c>
      <c r="EH11" s="104">
        <v>34813</v>
      </c>
      <c r="EI11" s="104">
        <v>71909</v>
      </c>
      <c r="EJ11" s="105">
        <v>106722</v>
      </c>
      <c r="EK11" s="106">
        <v>74800</v>
      </c>
      <c r="EL11" s="104">
        <v>77005</v>
      </c>
      <c r="EM11" s="105">
        <v>151805</v>
      </c>
      <c r="EN11" s="98">
        <v>5.6232716512030601E-2</v>
      </c>
      <c r="EO11" s="67">
        <v>9.7125367888888439E-2</v>
      </c>
      <c r="EP11" s="67">
        <v>7.8503171477519396E-2</v>
      </c>
      <c r="EQ11" s="98">
        <v>0.12082288786085338</v>
      </c>
      <c r="ER11" s="67">
        <v>0.10400838496271474</v>
      </c>
      <c r="ES11" s="68">
        <v>0.11166557922588438</v>
      </c>
      <c r="ET11" s="59">
        <v>95562</v>
      </c>
      <c r="EU11" s="59">
        <v>313601</v>
      </c>
      <c r="EV11" s="61">
        <v>409163</v>
      </c>
      <c r="EW11" s="58">
        <v>0.15435931563848759</v>
      </c>
      <c r="EX11" s="58">
        <v>0.42357163213677429</v>
      </c>
      <c r="EY11" s="42">
        <v>0.30097443030730564</v>
      </c>
      <c r="EZ11" s="33">
        <v>1141</v>
      </c>
      <c r="FA11" s="34">
        <v>2382</v>
      </c>
      <c r="FB11" s="27">
        <v>3523</v>
      </c>
      <c r="FC11" s="113">
        <v>1.843033623652857E-3</v>
      </c>
      <c r="FD11" s="28">
        <v>3.2172972272084478E-3</v>
      </c>
      <c r="FE11" s="29">
        <v>2.5914682363083604E-3</v>
      </c>
      <c r="FF11" s="46">
        <v>18757</v>
      </c>
      <c r="FG11" s="55">
        <v>205475</v>
      </c>
      <c r="FH11" s="41">
        <v>224232</v>
      </c>
      <c r="FI11" s="34">
        <v>139</v>
      </c>
      <c r="FJ11" s="34">
        <v>12868</v>
      </c>
      <c r="FK11" s="34">
        <v>13007</v>
      </c>
      <c r="FL11" s="35">
        <v>73.785817038611412</v>
      </c>
      <c r="FM11" s="36">
        <v>75.469308387898195</v>
      </c>
      <c r="FN11" s="30">
        <v>74.713973330809651</v>
      </c>
      <c r="FO11" s="127">
        <v>1019.2806095546324</v>
      </c>
      <c r="FP11" s="128">
        <v>778.15226686706183</v>
      </c>
      <c r="FQ11" s="129">
        <v>886.33974912929239</v>
      </c>
      <c r="FR11" s="33">
        <v>162203</v>
      </c>
      <c r="FS11" s="34">
        <v>237841</v>
      </c>
      <c r="FT11" s="34">
        <v>165148</v>
      </c>
      <c r="FU11" s="34">
        <v>29383</v>
      </c>
      <c r="FV11" s="27">
        <v>24513</v>
      </c>
      <c r="FW11" s="33">
        <v>67335</v>
      </c>
      <c r="FX11" s="34">
        <v>320170</v>
      </c>
      <c r="FY11" s="34">
        <v>189936</v>
      </c>
      <c r="FZ11" s="34">
        <v>123684</v>
      </c>
      <c r="GA11" s="27">
        <v>39248</v>
      </c>
      <c r="GB11" s="33">
        <v>229538</v>
      </c>
      <c r="GC11" s="33">
        <v>558011</v>
      </c>
      <c r="GD11" s="33">
        <v>355084</v>
      </c>
      <c r="GE11" s="33">
        <v>153067</v>
      </c>
      <c r="GF11" s="33">
        <v>63761</v>
      </c>
      <c r="GG11" s="90">
        <v>0.26200314010286097</v>
      </c>
      <c r="GH11" s="63">
        <v>0.38417963197477578</v>
      </c>
      <c r="GI11" s="63">
        <v>0.26676013749256972</v>
      </c>
      <c r="GJ11" s="63">
        <v>4.7461750187372392E-2</v>
      </c>
      <c r="GK11" s="64">
        <v>3.9595340242421111E-2</v>
      </c>
      <c r="GL11" s="90">
        <v>9.0947400837145601E-2</v>
      </c>
      <c r="GM11" s="63">
        <v>0.43244418691659475</v>
      </c>
      <c r="GN11" s="63">
        <v>0.25654095975947261</v>
      </c>
      <c r="GO11" s="63">
        <v>0.16705633511756912</v>
      </c>
      <c r="GP11" s="64">
        <v>5.3011117369217951E-2</v>
      </c>
      <c r="GQ11" s="90">
        <v>0.16884485836666149</v>
      </c>
      <c r="GR11" s="63">
        <v>0.41046488277339327</v>
      </c>
      <c r="GS11" s="63">
        <v>0.26119469407360713</v>
      </c>
      <c r="GT11" s="63">
        <v>0.11259388831308879</v>
      </c>
      <c r="GU11" s="64">
        <v>4.6901676473249325E-2</v>
      </c>
    </row>
    <row r="12" spans="1:203" s="2" customFormat="1" ht="20.100000000000001" customHeight="1">
      <c r="A12" s="51" t="s">
        <v>119</v>
      </c>
      <c r="B12" s="31" t="s">
        <v>0</v>
      </c>
      <c r="C12" s="22">
        <v>31942</v>
      </c>
      <c r="D12" s="22">
        <v>47503</v>
      </c>
      <c r="E12" s="23">
        <v>79445</v>
      </c>
      <c r="F12" s="22">
        <v>29755</v>
      </c>
      <c r="G12" s="22">
        <v>32171</v>
      </c>
      <c r="H12" s="22">
        <v>61926</v>
      </c>
      <c r="I12" s="375">
        <v>0.7965720047050916</v>
      </c>
      <c r="J12" s="375">
        <v>0.77563644275900656</v>
      </c>
      <c r="K12" s="375">
        <v>0.78569583050737979</v>
      </c>
      <c r="L12" s="375">
        <v>9.1211561082171058E-2</v>
      </c>
      <c r="M12" s="375">
        <v>0.1116844362935563</v>
      </c>
      <c r="N12" s="375">
        <v>0.10184736621128444</v>
      </c>
      <c r="O12" s="375">
        <v>0.11221643421273736</v>
      </c>
      <c r="P12" s="375">
        <v>0.11267912094743714</v>
      </c>
      <c r="Q12" s="375">
        <v>0.11245680328133578</v>
      </c>
      <c r="R12" s="22">
        <v>2187</v>
      </c>
      <c r="S12" s="22">
        <v>15332</v>
      </c>
      <c r="T12" s="23">
        <v>17519</v>
      </c>
      <c r="U12" s="22">
        <v>4089</v>
      </c>
      <c r="V12" s="22">
        <v>4968</v>
      </c>
      <c r="W12" s="23">
        <v>9057</v>
      </c>
      <c r="X12" s="22">
        <v>4443</v>
      </c>
      <c r="Y12" s="22">
        <v>1409</v>
      </c>
      <c r="Z12" s="23">
        <v>5852</v>
      </c>
      <c r="AA12" s="220">
        <v>0.14931944211056966</v>
      </c>
      <c r="AB12" s="220">
        <v>4.3797208666190045E-2</v>
      </c>
      <c r="AC12" s="221">
        <v>9.4499886961857696E-2</v>
      </c>
      <c r="AD12" s="22">
        <v>4917</v>
      </c>
      <c r="AE12" s="22">
        <v>1495</v>
      </c>
      <c r="AF12" s="23">
        <v>6412</v>
      </c>
      <c r="AG12" s="220">
        <v>0.16524953789279112</v>
      </c>
      <c r="AH12" s="220">
        <v>4.6470423673494764E-2</v>
      </c>
      <c r="AI12" s="221">
        <v>0.10354293834576753</v>
      </c>
      <c r="AJ12" s="32">
        <v>63.630622976530553</v>
      </c>
      <c r="AK12" s="32">
        <v>64.013904033653503</v>
      </c>
      <c r="AL12" s="24">
        <v>63.829740227583464</v>
      </c>
      <c r="AM12" s="32">
        <v>75.466317271071546</v>
      </c>
      <c r="AN12" s="32">
        <v>74.643230048406892</v>
      </c>
      <c r="AO12" s="24">
        <v>74.754504365346051</v>
      </c>
      <c r="AP12" s="22">
        <v>4349</v>
      </c>
      <c r="AQ12" s="22">
        <v>5413</v>
      </c>
      <c r="AR12" s="23">
        <v>9762</v>
      </c>
      <c r="AS12" s="66">
        <v>0.14616030919173248</v>
      </c>
      <c r="AT12" s="66">
        <v>0.16825712598302819</v>
      </c>
      <c r="AU12" s="39">
        <v>0.15763976358879953</v>
      </c>
      <c r="AV12" s="69">
        <v>6194</v>
      </c>
      <c r="AW12" s="69">
        <v>6835</v>
      </c>
      <c r="AX12" s="70">
        <v>13029</v>
      </c>
      <c r="AY12" s="458">
        <v>0.20816669467316418</v>
      </c>
      <c r="AZ12" s="458">
        <v>0.21245842528985731</v>
      </c>
      <c r="BA12" s="458">
        <v>0.21039627943028777</v>
      </c>
      <c r="BB12" s="459">
        <v>0.30680557889430349</v>
      </c>
      <c r="BC12" s="459">
        <v>0.45105840663952007</v>
      </c>
      <c r="BD12" s="460">
        <v>0.38174595484933632</v>
      </c>
      <c r="BE12" s="245">
        <v>0.33778445006321112</v>
      </c>
      <c r="BF12" s="245">
        <v>0.46076327937065209</v>
      </c>
      <c r="BG12" s="245">
        <v>0.40525020508613618</v>
      </c>
      <c r="BH12" s="245">
        <v>0.13031735313977041</v>
      </c>
      <c r="BI12" s="245">
        <v>0.23917672107877927</v>
      </c>
      <c r="BJ12" s="245">
        <v>0.15652768284347232</v>
      </c>
      <c r="BK12" s="239">
        <v>0.22520584775667954</v>
      </c>
      <c r="BL12" s="239">
        <v>0.21035120147874306</v>
      </c>
      <c r="BM12" s="239">
        <v>0.40625105024365654</v>
      </c>
      <c r="BN12" s="239">
        <v>5.7805410855318436E-2</v>
      </c>
      <c r="BO12" s="239">
        <v>0.10038648966560242</v>
      </c>
      <c r="BP12" s="239">
        <v>0.11793229927574524</v>
      </c>
      <c r="BQ12" s="239">
        <v>0.47617419415001089</v>
      </c>
      <c r="BR12" s="239">
        <v>0.398806378415343</v>
      </c>
      <c r="BS12" s="239">
        <v>9.806969009356252E-2</v>
      </c>
      <c r="BT12" s="239">
        <v>0.10357153958534084</v>
      </c>
      <c r="BU12" s="239">
        <v>0.16947647191809578</v>
      </c>
      <c r="BV12" s="239">
        <v>0.24737590026806189</v>
      </c>
      <c r="BW12" s="239">
        <v>0.40238348997190193</v>
      </c>
      <c r="BX12" s="239">
        <v>7.8722991958143584E-2</v>
      </c>
      <c r="BY12" s="239">
        <v>0.10204114588379679</v>
      </c>
      <c r="BZ12" s="55">
        <v>554243</v>
      </c>
      <c r="CA12" s="55">
        <v>702171</v>
      </c>
      <c r="CB12" s="41">
        <v>1256414</v>
      </c>
      <c r="CC12" s="34">
        <v>537818</v>
      </c>
      <c r="CD12" s="34">
        <v>510304</v>
      </c>
      <c r="CE12" s="27">
        <v>1048122</v>
      </c>
      <c r="CF12" s="34">
        <v>1717</v>
      </c>
      <c r="CG12" s="34">
        <v>31411</v>
      </c>
      <c r="CH12" s="27">
        <v>33128</v>
      </c>
      <c r="CI12" s="34">
        <v>14708</v>
      </c>
      <c r="CJ12" s="34">
        <v>160456</v>
      </c>
      <c r="CK12" s="27">
        <v>175164</v>
      </c>
      <c r="CL12" s="55">
        <v>552526</v>
      </c>
      <c r="CM12" s="55">
        <v>670760</v>
      </c>
      <c r="CN12" s="41">
        <v>1223286</v>
      </c>
      <c r="CO12" s="34">
        <f t="shared" si="16"/>
        <v>552524</v>
      </c>
      <c r="CP12" s="34">
        <f t="shared" si="0"/>
        <v>670711</v>
      </c>
      <c r="CQ12" s="27">
        <f t="shared" si="1"/>
        <v>1223235</v>
      </c>
      <c r="CR12" s="34">
        <v>455913</v>
      </c>
      <c r="CS12" s="34">
        <v>511217</v>
      </c>
      <c r="CT12" s="27">
        <f t="shared" si="17"/>
        <v>967130</v>
      </c>
      <c r="CU12" s="34">
        <v>43924</v>
      </c>
      <c r="CV12" s="34">
        <v>62036</v>
      </c>
      <c r="CW12" s="27">
        <v>105960</v>
      </c>
      <c r="CX12" s="34">
        <v>52687</v>
      </c>
      <c r="CY12" s="34">
        <v>97458</v>
      </c>
      <c r="CZ12" s="27">
        <f t="shared" si="18"/>
        <v>150145</v>
      </c>
      <c r="DA12" s="90">
        <f t="shared" si="19"/>
        <v>0.82514605700385868</v>
      </c>
      <c r="DB12" s="63">
        <f t="shared" si="2"/>
        <v>0.76220160396951886</v>
      </c>
      <c r="DC12" s="63">
        <f t="shared" si="3"/>
        <v>0.79063303453547351</v>
      </c>
      <c r="DD12" s="90">
        <f t="shared" si="20"/>
        <v>7.9496999225373011E-2</v>
      </c>
      <c r="DE12" s="63">
        <f t="shared" si="4"/>
        <v>9.2492891871461771E-2</v>
      </c>
      <c r="DF12" s="63">
        <f t="shared" si="5"/>
        <v>8.6622766680155491E-2</v>
      </c>
      <c r="DG12" s="90">
        <f t="shared" si="21"/>
        <v>9.5356943770768324E-2</v>
      </c>
      <c r="DH12" s="63">
        <f t="shared" si="6"/>
        <v>0.1453055041590193</v>
      </c>
      <c r="DI12" s="64">
        <f t="shared" si="7"/>
        <v>0.12274419878437096</v>
      </c>
      <c r="DJ12" s="34">
        <v>40967</v>
      </c>
      <c r="DK12" s="34">
        <v>45912</v>
      </c>
      <c r="DL12" s="27">
        <v>86879</v>
      </c>
      <c r="DM12" s="58">
        <v>7.3915232127424249E-2</v>
      </c>
      <c r="DN12" s="58">
        <v>6.5385782095814263E-2</v>
      </c>
      <c r="DO12" s="42">
        <v>6.914838580276883E-2</v>
      </c>
      <c r="DP12" s="33">
        <v>74080</v>
      </c>
      <c r="DQ12" s="34">
        <v>26492</v>
      </c>
      <c r="DR12" s="27">
        <v>100572</v>
      </c>
      <c r="DS12" s="33">
        <v>1100</v>
      </c>
      <c r="DT12" s="34">
        <v>468</v>
      </c>
      <c r="DU12" s="27">
        <v>1568</v>
      </c>
      <c r="DV12" s="33">
        <v>5660</v>
      </c>
      <c r="DW12" s="34">
        <v>285</v>
      </c>
      <c r="DX12" s="27">
        <v>5945</v>
      </c>
      <c r="DY12" s="33">
        <v>1354</v>
      </c>
      <c r="DZ12" s="34">
        <v>481</v>
      </c>
      <c r="EA12" s="27">
        <v>1835</v>
      </c>
      <c r="EB12" s="33">
        <v>82194</v>
      </c>
      <c r="EC12" s="34">
        <v>27726</v>
      </c>
      <c r="ED12" s="27">
        <v>109920</v>
      </c>
      <c r="EE12" s="67">
        <v>0.14876042032411144</v>
      </c>
      <c r="EF12" s="67">
        <v>4.1335201860576064E-2</v>
      </c>
      <c r="EG12" s="68">
        <v>8.9856337765657421E-2</v>
      </c>
      <c r="EH12" s="104">
        <v>39709</v>
      </c>
      <c r="EI12" s="104">
        <v>73139</v>
      </c>
      <c r="EJ12" s="105">
        <v>112848</v>
      </c>
      <c r="EK12" s="106">
        <v>77909</v>
      </c>
      <c r="EL12" s="104">
        <v>72924</v>
      </c>
      <c r="EM12" s="105">
        <v>150833</v>
      </c>
      <c r="EN12" s="98">
        <v>7.1868111183908082E-2</v>
      </c>
      <c r="EO12" s="67">
        <v>0.10903900053670464</v>
      </c>
      <c r="EP12" s="67">
        <v>9.2249890867712042E-2</v>
      </c>
      <c r="EQ12" s="98">
        <v>0.14100512917039199</v>
      </c>
      <c r="ER12" s="67">
        <v>0.10871846860277894</v>
      </c>
      <c r="ES12" s="68">
        <v>0.12330150103900478</v>
      </c>
      <c r="ET12" s="59">
        <v>121558</v>
      </c>
      <c r="EU12" s="59">
        <v>301949</v>
      </c>
      <c r="EV12" s="61">
        <v>423507</v>
      </c>
      <c r="EW12" s="58">
        <v>0.22000412650264423</v>
      </c>
      <c r="EX12" s="58">
        <v>0.45015952054386071</v>
      </c>
      <c r="EY12" s="42">
        <v>0.34620440354912912</v>
      </c>
      <c r="EZ12" s="33">
        <v>606</v>
      </c>
      <c r="FA12" s="34">
        <v>974</v>
      </c>
      <c r="FB12" s="27">
        <v>1580</v>
      </c>
      <c r="FC12" s="113">
        <v>1.0967809659635926E-3</v>
      </c>
      <c r="FD12" s="28">
        <v>1.4520842029936193E-3</v>
      </c>
      <c r="FE12" s="29">
        <v>1.2916031083491514E-3</v>
      </c>
      <c r="FF12" s="46">
        <v>16425</v>
      </c>
      <c r="FG12" s="55">
        <v>191867</v>
      </c>
      <c r="FH12" s="41">
        <v>208292</v>
      </c>
      <c r="FI12" s="34">
        <v>286</v>
      </c>
      <c r="FJ12" s="34">
        <v>18219</v>
      </c>
      <c r="FK12" s="34">
        <v>18505</v>
      </c>
      <c r="FL12" s="35">
        <v>74.33727033088374</v>
      </c>
      <c r="FM12" s="36">
        <v>75.775451706208315</v>
      </c>
      <c r="FN12" s="30">
        <v>75.141025505924006</v>
      </c>
      <c r="FO12" s="127">
        <v>929.34915800470185</v>
      </c>
      <c r="FP12" s="128">
        <v>723.33681665862014</v>
      </c>
      <c r="FQ12" s="129">
        <v>814.21521990363044</v>
      </c>
      <c r="FR12" s="33">
        <v>83104</v>
      </c>
      <c r="FS12" s="34">
        <v>220649</v>
      </c>
      <c r="FT12" s="34">
        <v>173230</v>
      </c>
      <c r="FU12" s="34">
        <v>37375</v>
      </c>
      <c r="FV12" s="27">
        <v>38168</v>
      </c>
      <c r="FW12" s="33">
        <v>31320</v>
      </c>
      <c r="FX12" s="34">
        <v>273356</v>
      </c>
      <c r="FY12" s="34">
        <v>183933</v>
      </c>
      <c r="FZ12" s="34">
        <v>124392</v>
      </c>
      <c r="GA12" s="27">
        <v>57759</v>
      </c>
      <c r="GB12" s="33">
        <v>114424</v>
      </c>
      <c r="GC12" s="33">
        <v>494005</v>
      </c>
      <c r="GD12" s="33">
        <v>357163</v>
      </c>
      <c r="GE12" s="33">
        <v>161767</v>
      </c>
      <c r="GF12" s="33">
        <v>95927</v>
      </c>
      <c r="GG12" s="90">
        <v>0.15040740164263763</v>
      </c>
      <c r="GH12" s="63">
        <v>0.3993459131334996</v>
      </c>
      <c r="GI12" s="63">
        <v>0.31352370748163888</v>
      </c>
      <c r="GJ12" s="63">
        <v>6.7643875582325541E-2</v>
      </c>
      <c r="GK12" s="64">
        <v>6.9079102159898362E-2</v>
      </c>
      <c r="GL12" s="90">
        <v>4.6693303118850261E-2</v>
      </c>
      <c r="GM12" s="63">
        <v>0.40753175502415173</v>
      </c>
      <c r="GN12" s="63">
        <v>0.27421581489653529</v>
      </c>
      <c r="GO12" s="63">
        <v>0.18544934104597768</v>
      </c>
      <c r="GP12" s="64">
        <v>8.6109785914485065E-2</v>
      </c>
      <c r="GQ12" s="90">
        <v>9.3538224094774233E-2</v>
      </c>
      <c r="GR12" s="63">
        <v>0.40383442629115351</v>
      </c>
      <c r="GS12" s="63">
        <v>0.29197015252361264</v>
      </c>
      <c r="GT12" s="63">
        <v>0.1322397215369096</v>
      </c>
      <c r="GU12" s="64">
        <v>7.8417475553550026E-2</v>
      </c>
    </row>
    <row r="13" spans="1:203" s="2" customFormat="1" ht="20.100000000000001" customHeight="1">
      <c r="A13" s="51" t="s">
        <v>120</v>
      </c>
      <c r="B13" s="31" t="s">
        <v>6</v>
      </c>
      <c r="C13" s="22">
        <v>15860</v>
      </c>
      <c r="D13" s="22">
        <v>24805</v>
      </c>
      <c r="E13" s="23">
        <v>40665</v>
      </c>
      <c r="F13" s="22">
        <v>14503</v>
      </c>
      <c r="G13" s="22">
        <v>16509</v>
      </c>
      <c r="H13" s="22">
        <v>31012</v>
      </c>
      <c r="I13" s="375">
        <v>0.79224987933530988</v>
      </c>
      <c r="J13" s="375">
        <v>0.77836331697861771</v>
      </c>
      <c r="K13" s="375">
        <v>0.78485747452598997</v>
      </c>
      <c r="L13" s="375">
        <v>0.10232365717437772</v>
      </c>
      <c r="M13" s="375">
        <v>0.10848628021079411</v>
      </c>
      <c r="N13" s="375">
        <v>0.10560428221333677</v>
      </c>
      <c r="O13" s="375">
        <v>0.10542646349031234</v>
      </c>
      <c r="P13" s="375">
        <v>0.11315040281058816</v>
      </c>
      <c r="Q13" s="375">
        <v>0.10953824326067328</v>
      </c>
      <c r="R13" s="22">
        <v>1357</v>
      </c>
      <c r="S13" s="22">
        <v>8296</v>
      </c>
      <c r="T13" s="23">
        <v>9653</v>
      </c>
      <c r="U13" s="22">
        <v>1768</v>
      </c>
      <c r="V13" s="22">
        <v>2398</v>
      </c>
      <c r="W13" s="23">
        <v>4166</v>
      </c>
      <c r="X13" s="22">
        <v>2381</v>
      </c>
      <c r="Y13" s="22">
        <v>760</v>
      </c>
      <c r="Z13" s="23">
        <v>3141</v>
      </c>
      <c r="AA13" s="220">
        <v>0.16417292973867476</v>
      </c>
      <c r="AB13" s="220">
        <v>4.6035495790175053E-2</v>
      </c>
      <c r="AC13" s="221">
        <v>0.10128337417773765</v>
      </c>
      <c r="AD13" s="22">
        <v>2559</v>
      </c>
      <c r="AE13" s="22">
        <v>828</v>
      </c>
      <c r="AF13" s="23">
        <v>3387</v>
      </c>
      <c r="AG13" s="220">
        <v>0.17644625249948287</v>
      </c>
      <c r="AH13" s="220">
        <v>5.0154461202980193E-2</v>
      </c>
      <c r="AI13" s="221">
        <v>0.10921578743712111</v>
      </c>
      <c r="AJ13" s="32">
        <v>63.444914385529437</v>
      </c>
      <c r="AK13" s="32">
        <v>63.87727724271609</v>
      </c>
      <c r="AL13" s="24">
        <v>63.675079431617867</v>
      </c>
      <c r="AM13" s="32">
        <v>75.620498830865245</v>
      </c>
      <c r="AN13" s="32">
        <v>74.613063431608452</v>
      </c>
      <c r="AO13" s="24">
        <v>74.76745182353946</v>
      </c>
      <c r="AP13" s="22">
        <v>2270</v>
      </c>
      <c r="AQ13" s="22">
        <v>2780</v>
      </c>
      <c r="AR13" s="23">
        <v>5050</v>
      </c>
      <c r="AS13" s="66">
        <v>0.156519340826036</v>
      </c>
      <c r="AT13" s="66">
        <v>0.16839299775879824</v>
      </c>
      <c r="AU13" s="39">
        <v>0.16284019089384755</v>
      </c>
      <c r="AV13" s="69">
        <v>2571</v>
      </c>
      <c r="AW13" s="69">
        <v>3128</v>
      </c>
      <c r="AX13" s="70">
        <v>5699</v>
      </c>
      <c r="AY13" s="458">
        <v>0.17727366751706544</v>
      </c>
      <c r="AZ13" s="458">
        <v>0.18947240898903628</v>
      </c>
      <c r="BA13" s="458">
        <v>0.1837675738423836</v>
      </c>
      <c r="BB13" s="459">
        <v>0.31765841550024132</v>
      </c>
      <c r="BC13" s="459">
        <v>0.47507420195045125</v>
      </c>
      <c r="BD13" s="460">
        <v>0.40145750032245581</v>
      </c>
      <c r="BE13" s="245">
        <v>0.35447945883517573</v>
      </c>
      <c r="BF13" s="245">
        <v>0.48504666962981774</v>
      </c>
      <c r="BG13" s="245">
        <v>0.42825876358939402</v>
      </c>
      <c r="BH13" s="245">
        <v>0.13019739605207895</v>
      </c>
      <c r="BI13" s="245">
        <v>0.26842105263157895</v>
      </c>
      <c r="BJ13" s="245">
        <v>0.16364215218083414</v>
      </c>
      <c r="BK13" s="239">
        <v>0.2554643866786182</v>
      </c>
      <c r="BL13" s="239">
        <v>0.23257257119216715</v>
      </c>
      <c r="BM13" s="239">
        <v>0.37530166172516033</v>
      </c>
      <c r="BN13" s="239">
        <v>5.116182858718886E-2</v>
      </c>
      <c r="BO13" s="239">
        <v>8.5499551816865471E-2</v>
      </c>
      <c r="BP13" s="239">
        <v>0.13307892664607185</v>
      </c>
      <c r="BQ13" s="239">
        <v>0.50160518505057849</v>
      </c>
      <c r="BR13" s="239">
        <v>0.38185232297534677</v>
      </c>
      <c r="BS13" s="239">
        <v>0.10030892240596039</v>
      </c>
      <c r="BT13" s="239">
        <v>8.7467442001332607E-2</v>
      </c>
      <c r="BU13" s="239">
        <v>0.1903134270604927</v>
      </c>
      <c r="BV13" s="239">
        <v>0.26702566748355477</v>
      </c>
      <c r="BW13" s="239">
        <v>0.37878885592673806</v>
      </c>
      <c r="BX13" s="239">
        <v>7.7324906487811165E-2</v>
      </c>
      <c r="BY13" s="239">
        <v>8.6547143041403332E-2</v>
      </c>
      <c r="BZ13" s="55">
        <v>293827</v>
      </c>
      <c r="CA13" s="55">
        <v>375130</v>
      </c>
      <c r="CB13" s="41">
        <v>668957</v>
      </c>
      <c r="CC13" s="34">
        <v>282765</v>
      </c>
      <c r="CD13" s="34">
        <v>274325</v>
      </c>
      <c r="CE13" s="27">
        <v>557090</v>
      </c>
      <c r="CF13" s="34">
        <v>1555</v>
      </c>
      <c r="CG13" s="34">
        <v>16239</v>
      </c>
      <c r="CH13" s="27">
        <v>17794</v>
      </c>
      <c r="CI13" s="34">
        <v>9507</v>
      </c>
      <c r="CJ13" s="34">
        <v>84566</v>
      </c>
      <c r="CK13" s="27">
        <v>94073</v>
      </c>
      <c r="CL13" s="55">
        <v>292272</v>
      </c>
      <c r="CM13" s="55">
        <v>358891</v>
      </c>
      <c r="CN13" s="41">
        <v>651163</v>
      </c>
      <c r="CO13" s="34">
        <f t="shared" si="16"/>
        <v>292272</v>
      </c>
      <c r="CP13" s="34">
        <f t="shared" si="0"/>
        <v>358866</v>
      </c>
      <c r="CQ13" s="27">
        <f t="shared" si="1"/>
        <v>651138</v>
      </c>
      <c r="CR13" s="34">
        <v>244449</v>
      </c>
      <c r="CS13" s="34">
        <v>279768</v>
      </c>
      <c r="CT13" s="27">
        <f t="shared" si="17"/>
        <v>524217</v>
      </c>
      <c r="CU13" s="34">
        <v>21113</v>
      </c>
      <c r="CV13" s="34">
        <v>28144</v>
      </c>
      <c r="CW13" s="27">
        <v>49257</v>
      </c>
      <c r="CX13" s="34">
        <v>26710</v>
      </c>
      <c r="CY13" s="34">
        <v>50954</v>
      </c>
      <c r="CZ13" s="27">
        <f t="shared" si="18"/>
        <v>77664</v>
      </c>
      <c r="DA13" s="90">
        <f t="shared" si="19"/>
        <v>0.83637502052882251</v>
      </c>
      <c r="DB13" s="63">
        <f t="shared" si="2"/>
        <v>0.77958903880557084</v>
      </c>
      <c r="DC13" s="63">
        <f t="shared" si="3"/>
        <v>0.80507818619094573</v>
      </c>
      <c r="DD13" s="90">
        <f t="shared" si="20"/>
        <v>7.2237504790058582E-2</v>
      </c>
      <c r="DE13" s="63">
        <f t="shared" si="4"/>
        <v>7.8424815948014023E-2</v>
      </c>
      <c r="DF13" s="63">
        <f t="shared" si="5"/>
        <v>7.564755858205173E-2</v>
      </c>
      <c r="DG13" s="90">
        <f t="shared" si="21"/>
        <v>9.1387474681118963E-2</v>
      </c>
      <c r="DH13" s="63">
        <f t="shared" si="6"/>
        <v>0.14198614524641509</v>
      </c>
      <c r="DI13" s="64">
        <f t="shared" si="7"/>
        <v>0.11927425522700257</v>
      </c>
      <c r="DJ13" s="34">
        <v>18257</v>
      </c>
      <c r="DK13" s="34">
        <v>22533</v>
      </c>
      <c r="DL13" s="27">
        <v>40790</v>
      </c>
      <c r="DM13" s="58">
        <v>6.2135202006622946E-2</v>
      </c>
      <c r="DN13" s="58">
        <v>6.006717671207315E-2</v>
      </c>
      <c r="DO13" s="42">
        <v>6.0975518605829671E-2</v>
      </c>
      <c r="DP13" s="33">
        <v>51959</v>
      </c>
      <c r="DQ13" s="34">
        <v>18119</v>
      </c>
      <c r="DR13" s="27">
        <v>70078</v>
      </c>
      <c r="DS13" s="33">
        <v>786</v>
      </c>
      <c r="DT13" s="34">
        <v>410</v>
      </c>
      <c r="DU13" s="27">
        <v>1196</v>
      </c>
      <c r="DV13" s="33">
        <v>880</v>
      </c>
      <c r="DW13" s="34">
        <v>104</v>
      </c>
      <c r="DX13" s="27">
        <v>984</v>
      </c>
      <c r="DY13" s="33">
        <v>1324</v>
      </c>
      <c r="DZ13" s="34">
        <v>598</v>
      </c>
      <c r="EA13" s="27">
        <v>1922</v>
      </c>
      <c r="EB13" s="33">
        <v>54949</v>
      </c>
      <c r="EC13" s="34">
        <v>19231</v>
      </c>
      <c r="ED13" s="27">
        <v>74180</v>
      </c>
      <c r="EE13" s="67">
        <v>0.18800637762084632</v>
      </c>
      <c r="EF13" s="67">
        <v>5.3584514518335652E-2</v>
      </c>
      <c r="EG13" s="68">
        <v>0.11391924909738421</v>
      </c>
      <c r="EH13" s="104">
        <v>22575</v>
      </c>
      <c r="EI13" s="104">
        <v>38723</v>
      </c>
      <c r="EJ13" s="105">
        <v>61298</v>
      </c>
      <c r="EK13" s="106">
        <v>33254</v>
      </c>
      <c r="EL13" s="104">
        <v>34384</v>
      </c>
      <c r="EM13" s="105">
        <v>67638</v>
      </c>
      <c r="EN13" s="98">
        <v>7.72396945311217E-2</v>
      </c>
      <c r="EO13" s="67">
        <v>0.10789626934083051</v>
      </c>
      <c r="EP13" s="67">
        <v>9.413618402765514E-2</v>
      </c>
      <c r="EQ13" s="98">
        <v>0.11377757705151366</v>
      </c>
      <c r="ER13" s="67">
        <v>9.5806247579348608E-2</v>
      </c>
      <c r="ES13" s="68">
        <v>0.10387260946951839</v>
      </c>
      <c r="ET13" s="59">
        <v>69526</v>
      </c>
      <c r="EU13" s="59">
        <v>170630</v>
      </c>
      <c r="EV13" s="61">
        <v>240156</v>
      </c>
      <c r="EW13" s="58">
        <v>0.23788115180379921</v>
      </c>
      <c r="EX13" s="58">
        <v>0.47543683179572627</v>
      </c>
      <c r="EY13" s="42">
        <v>0.36881088145364527</v>
      </c>
      <c r="EZ13" s="33">
        <v>358</v>
      </c>
      <c r="FA13" s="34">
        <v>699</v>
      </c>
      <c r="FB13" s="27">
        <v>1057</v>
      </c>
      <c r="FC13" s="113">
        <v>1.2248864071823507E-3</v>
      </c>
      <c r="FD13" s="28">
        <v>1.9476665617137237E-3</v>
      </c>
      <c r="FE13" s="29">
        <v>1.6232494782412391E-3</v>
      </c>
      <c r="FF13" s="46">
        <v>11062</v>
      </c>
      <c r="FG13" s="55">
        <v>100805</v>
      </c>
      <c r="FH13" s="41">
        <v>111867</v>
      </c>
      <c r="FI13" s="34">
        <v>139</v>
      </c>
      <c r="FJ13" s="34">
        <v>8162</v>
      </c>
      <c r="FK13" s="34">
        <v>8301</v>
      </c>
      <c r="FL13" s="35">
        <v>73.936715141903221</v>
      </c>
      <c r="FM13" s="36">
        <v>75.376037640284707</v>
      </c>
      <c r="FN13" s="30">
        <v>74.743841831388266</v>
      </c>
      <c r="FO13" s="127">
        <v>871.21185064680913</v>
      </c>
      <c r="FP13" s="128">
        <v>695.08981888945164</v>
      </c>
      <c r="FQ13" s="129">
        <v>772.4481666235647</v>
      </c>
      <c r="FR13" s="33">
        <v>55968</v>
      </c>
      <c r="FS13" s="34">
        <v>122661</v>
      </c>
      <c r="FT13" s="34">
        <v>79925</v>
      </c>
      <c r="FU13" s="34">
        <v>18372</v>
      </c>
      <c r="FV13" s="27">
        <v>15346</v>
      </c>
      <c r="FW13" s="33">
        <v>21756</v>
      </c>
      <c r="FX13" s="34">
        <v>152560</v>
      </c>
      <c r="FY13" s="34">
        <v>91349</v>
      </c>
      <c r="FZ13" s="34">
        <v>68647</v>
      </c>
      <c r="GA13" s="27">
        <v>24579</v>
      </c>
      <c r="GB13" s="33">
        <v>77724</v>
      </c>
      <c r="GC13" s="33">
        <v>275221</v>
      </c>
      <c r="GD13" s="33">
        <v>171274</v>
      </c>
      <c r="GE13" s="33">
        <v>87019</v>
      </c>
      <c r="GF13" s="33">
        <v>39925</v>
      </c>
      <c r="GG13" s="90">
        <v>0.19149285596978158</v>
      </c>
      <c r="GH13" s="63">
        <v>0.41968098209886678</v>
      </c>
      <c r="GI13" s="63">
        <v>0.27346102260907645</v>
      </c>
      <c r="GJ13" s="63">
        <v>6.2859254393168001E-2</v>
      </c>
      <c r="GK13" s="64">
        <v>5.2505884929107134E-2</v>
      </c>
      <c r="GL13" s="90">
        <v>6.0620076847845164E-2</v>
      </c>
      <c r="GM13" s="63">
        <v>0.42508728276830571</v>
      </c>
      <c r="GN13" s="63">
        <v>0.25453132009440194</v>
      </c>
      <c r="GO13" s="63">
        <v>0.19127534543914448</v>
      </c>
      <c r="GP13" s="64">
        <v>6.8485974850302736E-2</v>
      </c>
      <c r="GQ13" s="90">
        <v>0.11936181877655826</v>
      </c>
      <c r="GR13" s="63">
        <v>0.42266068557335107</v>
      </c>
      <c r="GS13" s="63">
        <v>0.26302784402676443</v>
      </c>
      <c r="GT13" s="63">
        <v>0.13363627847405335</v>
      </c>
      <c r="GU13" s="64">
        <v>6.1313373149272918E-2</v>
      </c>
    </row>
    <row r="14" spans="1:203" s="2" customFormat="1" ht="20.100000000000001" customHeight="1">
      <c r="A14" s="51" t="s">
        <v>121</v>
      </c>
      <c r="B14" s="31" t="s">
        <v>1</v>
      </c>
      <c r="C14" s="22">
        <v>13992</v>
      </c>
      <c r="D14" s="22">
        <v>21802</v>
      </c>
      <c r="E14" s="23">
        <v>35794</v>
      </c>
      <c r="F14" s="22">
        <v>12511</v>
      </c>
      <c r="G14" s="22">
        <v>13870</v>
      </c>
      <c r="H14" s="22">
        <v>26381</v>
      </c>
      <c r="I14" s="375">
        <v>0.84038046519063225</v>
      </c>
      <c r="J14" s="375">
        <v>0.83395818312905556</v>
      </c>
      <c r="K14" s="375">
        <v>0.83700390432508243</v>
      </c>
      <c r="L14" s="375">
        <v>8.8961713691951078E-2</v>
      </c>
      <c r="M14" s="375">
        <v>8.5075702956020183E-2</v>
      </c>
      <c r="N14" s="375">
        <v>8.6918615670368821E-2</v>
      </c>
      <c r="O14" s="375">
        <v>7.0657821117416669E-2</v>
      </c>
      <c r="P14" s="375">
        <v>8.0966113914924295E-2</v>
      </c>
      <c r="Q14" s="375">
        <v>7.6077480004548725E-2</v>
      </c>
      <c r="R14" s="22">
        <v>1481</v>
      </c>
      <c r="S14" s="22">
        <v>7932</v>
      </c>
      <c r="T14" s="23">
        <v>9413</v>
      </c>
      <c r="U14" s="22">
        <v>1083</v>
      </c>
      <c r="V14" s="22">
        <v>1715</v>
      </c>
      <c r="W14" s="23">
        <v>2798</v>
      </c>
      <c r="X14" s="22">
        <v>4138</v>
      </c>
      <c r="Y14" s="22">
        <v>1356</v>
      </c>
      <c r="Z14" s="23">
        <v>5494</v>
      </c>
      <c r="AA14" s="220">
        <v>0.33074894093197987</v>
      </c>
      <c r="AB14" s="220">
        <v>9.7764960346070656E-2</v>
      </c>
      <c r="AC14" s="221">
        <v>0.20825594177627837</v>
      </c>
      <c r="AD14" s="22">
        <v>4375</v>
      </c>
      <c r="AE14" s="22">
        <v>1458</v>
      </c>
      <c r="AF14" s="23">
        <v>5833</v>
      </c>
      <c r="AG14" s="220">
        <v>0.34969227080169452</v>
      </c>
      <c r="AH14" s="220">
        <v>0.10511896178803172</v>
      </c>
      <c r="AI14" s="221">
        <v>0.22110609908646375</v>
      </c>
      <c r="AJ14" s="32">
        <v>62.530393520368747</v>
      </c>
      <c r="AK14" s="32">
        <v>63.435678683008895</v>
      </c>
      <c r="AL14" s="24">
        <v>63.006353688892268</v>
      </c>
      <c r="AM14" s="32">
        <v>75.832559017941449</v>
      </c>
      <c r="AN14" s="32">
        <v>73.882712334002832</v>
      </c>
      <c r="AO14" s="24">
        <v>74.210862932062582</v>
      </c>
      <c r="AP14" s="22">
        <v>1359</v>
      </c>
      <c r="AQ14" s="22">
        <v>2391</v>
      </c>
      <c r="AR14" s="23">
        <v>3750</v>
      </c>
      <c r="AS14" s="66">
        <v>0.10862441051874351</v>
      </c>
      <c r="AT14" s="66">
        <v>0.17238644556596971</v>
      </c>
      <c r="AU14" s="39">
        <v>0.14214775785603276</v>
      </c>
      <c r="AV14" s="69">
        <v>1916</v>
      </c>
      <c r="AW14" s="69">
        <v>2415</v>
      </c>
      <c r="AX14" s="70">
        <v>4331</v>
      </c>
      <c r="AY14" s="458">
        <v>0.15314523219566781</v>
      </c>
      <c r="AZ14" s="458">
        <v>0.17411679884643114</v>
      </c>
      <c r="BA14" s="458">
        <v>0.16417118380652743</v>
      </c>
      <c r="BB14" s="459">
        <v>0.24314603149228678</v>
      </c>
      <c r="BC14" s="459">
        <v>0.45284787310742608</v>
      </c>
      <c r="BD14" s="460">
        <v>0.35339827906447824</v>
      </c>
      <c r="BE14" s="245">
        <v>0.31386599785023289</v>
      </c>
      <c r="BF14" s="245">
        <v>0.47538756592616271</v>
      </c>
      <c r="BG14" s="245">
        <v>0.41063819600708573</v>
      </c>
      <c r="BH14" s="245">
        <v>0.1000483325277912</v>
      </c>
      <c r="BI14" s="245">
        <v>0.24483775811209441</v>
      </c>
      <c r="BJ14" s="245">
        <v>0.13578449217327995</v>
      </c>
      <c r="BK14" s="239">
        <v>0.40915993925345695</v>
      </c>
      <c r="BL14" s="239">
        <v>0.21413156422348334</v>
      </c>
      <c r="BM14" s="239">
        <v>0.29949644313004559</v>
      </c>
      <c r="BN14" s="239">
        <v>2.829510031172568E-2</v>
      </c>
      <c r="BO14" s="239">
        <v>4.8916953081288468E-2</v>
      </c>
      <c r="BP14" s="239">
        <v>0.17267483777937995</v>
      </c>
      <c r="BQ14" s="239">
        <v>0.52408074981975483</v>
      </c>
      <c r="BR14" s="239">
        <v>0.34873828406633023</v>
      </c>
      <c r="BS14" s="239">
        <v>8.2047584715212687E-2</v>
      </c>
      <c r="BT14" s="239">
        <v>6.5609228550829124E-2</v>
      </c>
      <c r="BU14" s="239">
        <v>0.28482620067472803</v>
      </c>
      <c r="BV14" s="239">
        <v>0.2755392138281339</v>
      </c>
      <c r="BW14" s="239">
        <v>0.32538569424964936</v>
      </c>
      <c r="BX14" s="239">
        <v>5.655585459232023E-2</v>
      </c>
      <c r="BY14" s="239">
        <v>5.7693036655168492E-2</v>
      </c>
      <c r="BZ14" s="55">
        <v>254240</v>
      </c>
      <c r="CA14" s="55">
        <v>323998</v>
      </c>
      <c r="CB14" s="41">
        <v>578238</v>
      </c>
      <c r="CC14" s="34">
        <v>243637</v>
      </c>
      <c r="CD14" s="34">
        <v>222948</v>
      </c>
      <c r="CE14" s="27">
        <v>466585</v>
      </c>
      <c r="CF14" s="34">
        <v>1190</v>
      </c>
      <c r="CG14" s="34">
        <v>12623</v>
      </c>
      <c r="CH14" s="27">
        <v>13813</v>
      </c>
      <c r="CI14" s="34">
        <v>9413</v>
      </c>
      <c r="CJ14" s="34">
        <v>88427</v>
      </c>
      <c r="CK14" s="27">
        <v>97840</v>
      </c>
      <c r="CL14" s="55">
        <v>253050</v>
      </c>
      <c r="CM14" s="55">
        <v>311375</v>
      </c>
      <c r="CN14" s="41">
        <v>564425</v>
      </c>
      <c r="CO14" s="34">
        <f t="shared" si="16"/>
        <v>253050</v>
      </c>
      <c r="CP14" s="34">
        <f t="shared" si="0"/>
        <v>311367</v>
      </c>
      <c r="CQ14" s="27">
        <f t="shared" si="1"/>
        <v>564417</v>
      </c>
      <c r="CR14" s="34">
        <v>229338</v>
      </c>
      <c r="CS14" s="34">
        <v>272219</v>
      </c>
      <c r="CT14" s="27">
        <f t="shared" si="17"/>
        <v>501557</v>
      </c>
      <c r="CU14" s="34">
        <v>12077</v>
      </c>
      <c r="CV14" s="34">
        <v>15156</v>
      </c>
      <c r="CW14" s="27">
        <v>27233</v>
      </c>
      <c r="CX14" s="34">
        <v>11635</v>
      </c>
      <c r="CY14" s="34">
        <v>23992</v>
      </c>
      <c r="CZ14" s="27">
        <f t="shared" si="18"/>
        <v>35627</v>
      </c>
      <c r="DA14" s="90">
        <f t="shared" si="19"/>
        <v>0.9062951985773563</v>
      </c>
      <c r="DB14" s="63">
        <f t="shared" si="2"/>
        <v>0.87427055532538778</v>
      </c>
      <c r="DC14" s="63">
        <f t="shared" si="3"/>
        <v>0.88862844315461798</v>
      </c>
      <c r="DD14" s="90">
        <f t="shared" si="20"/>
        <v>4.772574590001976E-2</v>
      </c>
      <c r="DE14" s="63">
        <f t="shared" si="4"/>
        <v>4.8675678540115043E-2</v>
      </c>
      <c r="DF14" s="63">
        <f t="shared" si="5"/>
        <v>4.8249786948302405E-2</v>
      </c>
      <c r="DG14" s="90">
        <f t="shared" si="21"/>
        <v>4.5979055522623991E-2</v>
      </c>
      <c r="DH14" s="63">
        <f t="shared" si="6"/>
        <v>7.7053766134497229E-2</v>
      </c>
      <c r="DI14" s="64">
        <f t="shared" si="7"/>
        <v>6.3121769897079641E-2</v>
      </c>
      <c r="DJ14" s="34">
        <v>8093</v>
      </c>
      <c r="DK14" s="34">
        <v>12171</v>
      </c>
      <c r="DL14" s="27">
        <v>20264</v>
      </c>
      <c r="DM14" s="58">
        <v>3.1832127123977344E-2</v>
      </c>
      <c r="DN14" s="58">
        <v>3.756504669781912E-2</v>
      </c>
      <c r="DO14" s="42">
        <v>3.5044393485035574E-2</v>
      </c>
      <c r="DP14" s="33">
        <v>80435</v>
      </c>
      <c r="DQ14" s="34">
        <v>32197</v>
      </c>
      <c r="DR14" s="27">
        <v>112632</v>
      </c>
      <c r="DS14" s="33">
        <v>1339</v>
      </c>
      <c r="DT14" s="34">
        <v>668</v>
      </c>
      <c r="DU14" s="27">
        <v>2007</v>
      </c>
      <c r="DV14" s="33">
        <v>1746</v>
      </c>
      <c r="DW14" s="34">
        <v>456</v>
      </c>
      <c r="DX14" s="27">
        <v>2202</v>
      </c>
      <c r="DY14" s="33">
        <v>1332</v>
      </c>
      <c r="DZ14" s="34">
        <v>772</v>
      </c>
      <c r="EA14" s="27">
        <v>2104</v>
      </c>
      <c r="EB14" s="33">
        <v>84852</v>
      </c>
      <c r="EC14" s="34">
        <v>34093</v>
      </c>
      <c r="ED14" s="27">
        <v>118945</v>
      </c>
      <c r="EE14" s="67">
        <v>0.33531713100177829</v>
      </c>
      <c r="EF14" s="67">
        <v>0.10949177037334404</v>
      </c>
      <c r="EG14" s="68">
        <v>0.21073659033529699</v>
      </c>
      <c r="EH14" s="104">
        <v>13839</v>
      </c>
      <c r="EI14" s="104">
        <v>37627</v>
      </c>
      <c r="EJ14" s="105">
        <v>51466</v>
      </c>
      <c r="EK14" s="106">
        <v>24017</v>
      </c>
      <c r="EL14" s="104">
        <v>26278</v>
      </c>
      <c r="EM14" s="105">
        <v>50295</v>
      </c>
      <c r="EN14" s="98">
        <v>5.4688796680497927E-2</v>
      </c>
      <c r="EO14" s="67">
        <v>0.12084142914492171</v>
      </c>
      <c r="EP14" s="67">
        <v>9.1183062408645973E-2</v>
      </c>
      <c r="EQ14" s="98">
        <v>9.4910096818810505E-2</v>
      </c>
      <c r="ER14" s="67">
        <v>8.4393416298675236E-2</v>
      </c>
      <c r="ES14" s="68">
        <v>8.9108384639234622E-2</v>
      </c>
      <c r="ET14" s="59">
        <v>40396</v>
      </c>
      <c r="EU14" s="59">
        <v>139777</v>
      </c>
      <c r="EV14" s="61">
        <v>180173</v>
      </c>
      <c r="EW14" s="58">
        <v>0.15963643548705789</v>
      </c>
      <c r="EX14" s="58">
        <v>0.44890244881573665</v>
      </c>
      <c r="EY14" s="42">
        <v>0.31921513044248573</v>
      </c>
      <c r="EZ14" s="33">
        <v>233</v>
      </c>
      <c r="FA14" s="34">
        <v>641</v>
      </c>
      <c r="FB14" s="27">
        <v>874</v>
      </c>
      <c r="FC14" s="113">
        <v>9.2076664690772579E-4</v>
      </c>
      <c r="FD14" s="28">
        <v>2.0586109995985548E-3</v>
      </c>
      <c r="FE14" s="29">
        <v>1.5484785401071886E-3</v>
      </c>
      <c r="FF14" s="46">
        <v>10603</v>
      </c>
      <c r="FG14" s="55">
        <v>101050</v>
      </c>
      <c r="FH14" s="41">
        <v>111653</v>
      </c>
      <c r="FI14" s="34">
        <v>51</v>
      </c>
      <c r="FJ14" s="34">
        <v>6511</v>
      </c>
      <c r="FK14" s="34">
        <v>6562</v>
      </c>
      <c r="FL14" s="35">
        <v>73.308910674952799</v>
      </c>
      <c r="FM14" s="36">
        <v>75.195847134858852</v>
      </c>
      <c r="FN14" s="30">
        <v>74.366197880457534</v>
      </c>
      <c r="FO14" s="127">
        <v>957.51786622876023</v>
      </c>
      <c r="FP14" s="128">
        <v>749.33678362212117</v>
      </c>
      <c r="FQ14" s="129">
        <v>840.86995584862973</v>
      </c>
      <c r="FR14" s="33">
        <v>85637</v>
      </c>
      <c r="FS14" s="34">
        <v>99415</v>
      </c>
      <c r="FT14" s="34">
        <v>50820</v>
      </c>
      <c r="FU14" s="34">
        <v>9509</v>
      </c>
      <c r="FV14" s="27">
        <v>7669</v>
      </c>
      <c r="FW14" s="33">
        <v>36456</v>
      </c>
      <c r="FX14" s="34">
        <v>139756</v>
      </c>
      <c r="FY14" s="34">
        <v>66753</v>
      </c>
      <c r="FZ14" s="34">
        <v>53603</v>
      </c>
      <c r="GA14" s="27">
        <v>14807</v>
      </c>
      <c r="GB14" s="33">
        <v>122093</v>
      </c>
      <c r="GC14" s="33">
        <v>239171</v>
      </c>
      <c r="GD14" s="33">
        <v>117573</v>
      </c>
      <c r="GE14" s="33">
        <v>63112</v>
      </c>
      <c r="GF14" s="33">
        <v>22476</v>
      </c>
      <c r="GG14" s="90">
        <v>0.33841928472633864</v>
      </c>
      <c r="GH14" s="63">
        <v>0.39286702232760323</v>
      </c>
      <c r="GI14" s="63">
        <v>0.20082987551867221</v>
      </c>
      <c r="GJ14" s="63">
        <v>3.7577553843114009E-2</v>
      </c>
      <c r="GK14" s="64">
        <v>3.0306263584271884E-2</v>
      </c>
      <c r="GL14" s="90">
        <v>0.11708069048574869</v>
      </c>
      <c r="GM14" s="63">
        <v>0.44883500602167803</v>
      </c>
      <c r="GN14" s="63">
        <v>0.21438137294259332</v>
      </c>
      <c r="GO14" s="63">
        <v>0.17214933761541548</v>
      </c>
      <c r="GP14" s="64">
        <v>4.7553592934564431E-2</v>
      </c>
      <c r="GQ14" s="90">
        <v>0.21631394782300573</v>
      </c>
      <c r="GR14" s="63">
        <v>0.42374274704345127</v>
      </c>
      <c r="GS14" s="63">
        <v>0.20830579793595252</v>
      </c>
      <c r="GT14" s="63">
        <v>0.11181645036984542</v>
      </c>
      <c r="GU14" s="64">
        <v>3.9821056827745054E-2</v>
      </c>
    </row>
    <row r="15" spans="1:203" s="2" customFormat="1" ht="20.100000000000001" customHeight="1">
      <c r="A15" s="51" t="s">
        <v>122</v>
      </c>
      <c r="B15" s="31" t="s">
        <v>7</v>
      </c>
      <c r="C15" s="22">
        <v>19970</v>
      </c>
      <c r="D15" s="22">
        <v>29434</v>
      </c>
      <c r="E15" s="23">
        <v>49404</v>
      </c>
      <c r="F15" s="22">
        <v>17941</v>
      </c>
      <c r="G15" s="22">
        <v>19360</v>
      </c>
      <c r="H15" s="22">
        <v>37301</v>
      </c>
      <c r="I15" s="375">
        <v>0.85758876316816235</v>
      </c>
      <c r="J15" s="375">
        <v>0.82484504132231407</v>
      </c>
      <c r="K15" s="375">
        <v>0.84059408594943841</v>
      </c>
      <c r="L15" s="375">
        <v>8.3774594504208238E-2</v>
      </c>
      <c r="M15" s="375">
        <v>9.9070247933884303E-2</v>
      </c>
      <c r="N15" s="375">
        <v>9.1713358891182539E-2</v>
      </c>
      <c r="O15" s="375">
        <v>5.8636642327629454E-2</v>
      </c>
      <c r="P15" s="375">
        <v>7.6084710743801659E-2</v>
      </c>
      <c r="Q15" s="375">
        <v>6.7692555159379109E-2</v>
      </c>
      <c r="R15" s="22">
        <v>2029</v>
      </c>
      <c r="S15" s="22">
        <v>10074</v>
      </c>
      <c r="T15" s="23">
        <v>12103</v>
      </c>
      <c r="U15" s="22">
        <v>1164</v>
      </c>
      <c r="V15" s="22">
        <v>1638</v>
      </c>
      <c r="W15" s="23">
        <v>2802</v>
      </c>
      <c r="X15" s="22">
        <v>7003</v>
      </c>
      <c r="Y15" s="22">
        <v>3155</v>
      </c>
      <c r="Z15" s="23">
        <v>10158</v>
      </c>
      <c r="AA15" s="220">
        <v>0.39033498690151053</v>
      </c>
      <c r="AB15" s="220">
        <v>0.16296487603305784</v>
      </c>
      <c r="AC15" s="221">
        <v>0.27232513873622693</v>
      </c>
      <c r="AD15" s="22">
        <v>7361</v>
      </c>
      <c r="AE15" s="22">
        <v>3329</v>
      </c>
      <c r="AF15" s="23">
        <v>10690</v>
      </c>
      <c r="AG15" s="220">
        <v>0.41028928153391675</v>
      </c>
      <c r="AH15" s="220">
        <v>0.17195247933884297</v>
      </c>
      <c r="AI15" s="221">
        <v>0.28658749095198521</v>
      </c>
      <c r="AJ15" s="32">
        <v>62.207585976255508</v>
      </c>
      <c r="AK15" s="32">
        <v>62.831212293388432</v>
      </c>
      <c r="AL15" s="24">
        <v>62.531261092195926</v>
      </c>
      <c r="AM15" s="32">
        <v>77.100297526379677</v>
      </c>
      <c r="AN15" s="32">
        <v>74.790830420260164</v>
      </c>
      <c r="AO15" s="24">
        <v>75.214309639357353</v>
      </c>
      <c r="AP15" s="22">
        <v>1861</v>
      </c>
      <c r="AQ15" s="22">
        <v>2122</v>
      </c>
      <c r="AR15" s="23">
        <v>3983</v>
      </c>
      <c r="AS15" s="66">
        <v>0.10372888913661446</v>
      </c>
      <c r="AT15" s="66">
        <v>0.10960743801652893</v>
      </c>
      <c r="AU15" s="39">
        <v>0.10677997908903246</v>
      </c>
      <c r="AV15" s="69">
        <v>2311</v>
      </c>
      <c r="AW15" s="69">
        <v>2791</v>
      </c>
      <c r="AX15" s="70">
        <v>5102</v>
      </c>
      <c r="AY15" s="458">
        <v>0.1288111030600301</v>
      </c>
      <c r="AZ15" s="458">
        <v>0.14416322314049587</v>
      </c>
      <c r="BA15" s="458">
        <v>0.13677917482105037</v>
      </c>
      <c r="BB15" s="459">
        <v>0.21659885179198485</v>
      </c>
      <c r="BC15" s="459">
        <v>0.41136363636363638</v>
      </c>
      <c r="BD15" s="460">
        <v>0.317685852926195</v>
      </c>
      <c r="BE15" s="245">
        <v>0.29036386908027062</v>
      </c>
      <c r="BF15" s="245">
        <v>0.44393705646405429</v>
      </c>
      <c r="BG15" s="245">
        <v>0.38205062078620639</v>
      </c>
      <c r="BH15" s="245">
        <v>0.10138512066257319</v>
      </c>
      <c r="BI15" s="245">
        <v>0.24405705229793978</v>
      </c>
      <c r="BJ15" s="245">
        <v>0.14569797204174051</v>
      </c>
      <c r="BK15" s="239">
        <v>0.46669639373502037</v>
      </c>
      <c r="BL15" s="239">
        <v>0.19787079872916782</v>
      </c>
      <c r="BM15" s="239">
        <v>0.26804525946156849</v>
      </c>
      <c r="BN15" s="239">
        <v>2.5974025974025976E-2</v>
      </c>
      <c r="BO15" s="239">
        <v>4.1413522100217377E-2</v>
      </c>
      <c r="BP15" s="239">
        <v>0.26415289256198349</v>
      </c>
      <c r="BQ15" s="239">
        <v>0.52949380165289262</v>
      </c>
      <c r="BR15" s="239">
        <v>0.27768595041322314</v>
      </c>
      <c r="BS15" s="239">
        <v>6.8026859504132231E-2</v>
      </c>
      <c r="BT15" s="239">
        <v>4.4008264462809921E-2</v>
      </c>
      <c r="BU15" s="239">
        <v>0.36157207581566175</v>
      </c>
      <c r="BV15" s="239">
        <v>0.27481836948071098</v>
      </c>
      <c r="BW15" s="239">
        <v>0.2730489799201094</v>
      </c>
      <c r="BX15" s="239">
        <v>4.7800327068979381E-2</v>
      </c>
      <c r="BY15" s="239">
        <v>4.2760247714538485E-2</v>
      </c>
      <c r="BZ15" s="55">
        <v>383185</v>
      </c>
      <c r="CA15" s="55">
        <v>494720</v>
      </c>
      <c r="CB15" s="41">
        <v>877905</v>
      </c>
      <c r="CC15" s="34">
        <v>366589</v>
      </c>
      <c r="CD15" s="34">
        <v>365520</v>
      </c>
      <c r="CE15" s="27">
        <v>732109</v>
      </c>
      <c r="CF15" s="34">
        <v>3004</v>
      </c>
      <c r="CG15" s="34">
        <v>13360</v>
      </c>
      <c r="CH15" s="27">
        <v>16364</v>
      </c>
      <c r="CI15" s="34">
        <v>13592</v>
      </c>
      <c r="CJ15" s="34">
        <v>115840</v>
      </c>
      <c r="CK15" s="27">
        <v>129432</v>
      </c>
      <c r="CL15" s="55">
        <v>380181</v>
      </c>
      <c r="CM15" s="55">
        <v>481360</v>
      </c>
      <c r="CN15" s="41">
        <v>861541</v>
      </c>
      <c r="CO15" s="34">
        <f t="shared" si="16"/>
        <v>380180</v>
      </c>
      <c r="CP15" s="34">
        <f t="shared" si="0"/>
        <v>481356</v>
      </c>
      <c r="CQ15" s="27">
        <f t="shared" si="1"/>
        <v>861536</v>
      </c>
      <c r="CR15" s="34">
        <v>344246</v>
      </c>
      <c r="CS15" s="34">
        <v>409479</v>
      </c>
      <c r="CT15" s="27">
        <f t="shared" si="17"/>
        <v>753725</v>
      </c>
      <c r="CU15" s="34">
        <v>19762</v>
      </c>
      <c r="CV15" s="34">
        <v>29767</v>
      </c>
      <c r="CW15" s="27">
        <v>49529</v>
      </c>
      <c r="CX15" s="34">
        <v>16172</v>
      </c>
      <c r="CY15" s="34">
        <v>42110</v>
      </c>
      <c r="CZ15" s="27">
        <f t="shared" si="18"/>
        <v>58282</v>
      </c>
      <c r="DA15" s="90">
        <f t="shared" si="19"/>
        <v>0.90548161397232885</v>
      </c>
      <c r="DB15" s="63">
        <f t="shared" si="2"/>
        <v>0.85067808441153736</v>
      </c>
      <c r="DC15" s="63">
        <f t="shared" si="3"/>
        <v>0.87486187460535603</v>
      </c>
      <c r="DD15" s="90">
        <f t="shared" si="20"/>
        <v>5.1980640749118838E-2</v>
      </c>
      <c r="DE15" s="63">
        <f t="shared" si="4"/>
        <v>6.1839885656354135E-2</v>
      </c>
      <c r="DF15" s="63">
        <f t="shared" si="5"/>
        <v>5.7489182111948894E-2</v>
      </c>
      <c r="DG15" s="90">
        <f t="shared" si="21"/>
        <v>4.2537745278552266E-2</v>
      </c>
      <c r="DH15" s="63">
        <f t="shared" si="6"/>
        <v>8.7482029932108463E-2</v>
      </c>
      <c r="DI15" s="64">
        <f t="shared" si="7"/>
        <v>6.7648943282695093E-2</v>
      </c>
      <c r="DJ15" s="34">
        <v>8839</v>
      </c>
      <c r="DK15" s="34">
        <v>13186</v>
      </c>
      <c r="DL15" s="27">
        <v>22025</v>
      </c>
      <c r="DM15" s="58">
        <v>2.3067186867961949E-2</v>
      </c>
      <c r="DN15" s="58">
        <v>2.6653460543337646E-2</v>
      </c>
      <c r="DO15" s="42">
        <v>2.5088135960041235E-2</v>
      </c>
      <c r="DP15" s="33">
        <v>131492</v>
      </c>
      <c r="DQ15" s="34">
        <v>62790</v>
      </c>
      <c r="DR15" s="27">
        <v>194282</v>
      </c>
      <c r="DS15" s="33">
        <v>1859</v>
      </c>
      <c r="DT15" s="34">
        <v>1083</v>
      </c>
      <c r="DU15" s="27">
        <v>2942</v>
      </c>
      <c r="DV15" s="33">
        <v>4203</v>
      </c>
      <c r="DW15" s="34">
        <v>1467</v>
      </c>
      <c r="DX15" s="27">
        <v>5670</v>
      </c>
      <c r="DY15" s="33">
        <v>1900</v>
      </c>
      <c r="DZ15" s="34">
        <v>1595</v>
      </c>
      <c r="EA15" s="27">
        <v>3495</v>
      </c>
      <c r="EB15" s="33">
        <v>139454</v>
      </c>
      <c r="EC15" s="34">
        <v>66935</v>
      </c>
      <c r="ED15" s="27">
        <v>206389</v>
      </c>
      <c r="EE15" s="67">
        <v>0.36680949337289342</v>
      </c>
      <c r="EF15" s="67">
        <v>0.13905393053016454</v>
      </c>
      <c r="EG15" s="68">
        <v>0.23955795487388296</v>
      </c>
      <c r="EH15" s="104">
        <v>18440</v>
      </c>
      <c r="EI15" s="104">
        <v>35754</v>
      </c>
      <c r="EJ15" s="105">
        <v>54194</v>
      </c>
      <c r="EK15" s="106">
        <v>31635</v>
      </c>
      <c r="EL15" s="104">
        <v>33368</v>
      </c>
      <c r="EM15" s="105">
        <v>65003</v>
      </c>
      <c r="EN15" s="98">
        <v>4.8503212943308581E-2</v>
      </c>
      <c r="EO15" s="67">
        <v>7.4277048362971582E-2</v>
      </c>
      <c r="EP15" s="67">
        <v>6.2903564659139849E-2</v>
      </c>
      <c r="EQ15" s="98">
        <v>8.3210365589022076E-2</v>
      </c>
      <c r="ER15" s="67">
        <v>6.9320259265414658E-2</v>
      </c>
      <c r="ES15" s="68">
        <v>7.5449688407168092E-2</v>
      </c>
      <c r="ET15" s="59">
        <v>59489</v>
      </c>
      <c r="EU15" s="59">
        <v>220965</v>
      </c>
      <c r="EV15" s="61">
        <v>280454</v>
      </c>
      <c r="EW15" s="58">
        <v>0.15647546826380065</v>
      </c>
      <c r="EX15" s="58">
        <v>0.45904312780455375</v>
      </c>
      <c r="EY15" s="42">
        <v>0.32552600514659197</v>
      </c>
      <c r="EZ15" s="33">
        <v>690</v>
      </c>
      <c r="FA15" s="34">
        <v>1995</v>
      </c>
      <c r="FB15" s="27">
        <v>2685</v>
      </c>
      <c r="FC15" s="113">
        <v>1.8149249962517854E-3</v>
      </c>
      <c r="FD15" s="28">
        <v>4.1445072295163699E-3</v>
      </c>
      <c r="FE15" s="29">
        <v>3.1165086745726552E-3</v>
      </c>
      <c r="FF15" s="46">
        <v>16596</v>
      </c>
      <c r="FG15" s="55">
        <v>129200</v>
      </c>
      <c r="FH15" s="41">
        <v>145796</v>
      </c>
      <c r="FI15" s="34">
        <v>78</v>
      </c>
      <c r="FJ15" s="34">
        <v>6941</v>
      </c>
      <c r="FK15" s="34">
        <v>7019</v>
      </c>
      <c r="FL15" s="35">
        <v>73.219124443806521</v>
      </c>
      <c r="FM15" s="36">
        <v>75.112919045116428</v>
      </c>
      <c r="FN15" s="30">
        <v>74.286321993837603</v>
      </c>
      <c r="FO15" s="127">
        <v>987.53237271813873</v>
      </c>
      <c r="FP15" s="128">
        <v>764.21764203994178</v>
      </c>
      <c r="FQ15" s="129">
        <v>861.68929908133566</v>
      </c>
      <c r="FR15" s="33">
        <v>141028</v>
      </c>
      <c r="FS15" s="34">
        <v>147249</v>
      </c>
      <c r="FT15" s="34">
        <v>72071</v>
      </c>
      <c r="FU15" s="34">
        <v>10755</v>
      </c>
      <c r="FV15" s="27">
        <v>9078</v>
      </c>
      <c r="FW15" s="33">
        <v>73744</v>
      </c>
      <c r="FX15" s="34">
        <v>230831</v>
      </c>
      <c r="FY15" s="34">
        <v>90508</v>
      </c>
      <c r="FZ15" s="34">
        <v>71781</v>
      </c>
      <c r="GA15" s="27">
        <v>14496</v>
      </c>
      <c r="GB15" s="33">
        <v>214772</v>
      </c>
      <c r="GC15" s="33">
        <v>378080</v>
      </c>
      <c r="GD15" s="33">
        <v>162579</v>
      </c>
      <c r="GE15" s="33">
        <v>82536</v>
      </c>
      <c r="GF15" s="33">
        <v>23574</v>
      </c>
      <c r="GG15" s="90">
        <v>0.37094962662521275</v>
      </c>
      <c r="GH15" s="63">
        <v>0.38731288517837559</v>
      </c>
      <c r="GI15" s="63">
        <v>0.18957023102153975</v>
      </c>
      <c r="GJ15" s="63">
        <v>2.8289157006794134E-2</v>
      </c>
      <c r="GK15" s="64">
        <v>2.3878100168077836E-2</v>
      </c>
      <c r="GL15" s="90">
        <v>0.15319926873857403</v>
      </c>
      <c r="GM15" s="63">
        <v>0.479539222203756</v>
      </c>
      <c r="GN15" s="63">
        <v>0.1880255941499086</v>
      </c>
      <c r="GO15" s="63">
        <v>0.14912123982050857</v>
      </c>
      <c r="GP15" s="64">
        <v>3.0114675087252785E-2</v>
      </c>
      <c r="GQ15" s="90">
        <v>0.24928819406157107</v>
      </c>
      <c r="GR15" s="63">
        <v>0.43884156412753428</v>
      </c>
      <c r="GS15" s="63">
        <v>0.18870721184482225</v>
      </c>
      <c r="GT15" s="63">
        <v>9.5800432016584239E-2</v>
      </c>
      <c r="GU15" s="64">
        <v>2.7362597949488185E-2</v>
      </c>
    </row>
    <row r="16" spans="1:203" s="2" customFormat="1" ht="20.100000000000001" customHeight="1">
      <c r="A16" s="51" t="s">
        <v>123</v>
      </c>
      <c r="B16" s="31" t="s">
        <v>210</v>
      </c>
      <c r="C16" s="22">
        <v>13920</v>
      </c>
      <c r="D16" s="22">
        <v>20652</v>
      </c>
      <c r="E16" s="23">
        <v>34572</v>
      </c>
      <c r="F16" s="22">
        <v>12574</v>
      </c>
      <c r="G16" s="22">
        <v>13531</v>
      </c>
      <c r="H16" s="22">
        <v>26105</v>
      </c>
      <c r="I16" s="375">
        <v>0.86289168124701765</v>
      </c>
      <c r="J16" s="375">
        <v>0.83726258221860916</v>
      </c>
      <c r="K16" s="375">
        <v>0.849607354912852</v>
      </c>
      <c r="L16" s="375">
        <v>7.1576268490536027E-2</v>
      </c>
      <c r="M16" s="375">
        <v>8.4177074865124532E-2</v>
      </c>
      <c r="N16" s="375">
        <v>7.8107642214135228E-2</v>
      </c>
      <c r="O16" s="375">
        <v>6.5532050262446323E-2</v>
      </c>
      <c r="P16" s="375">
        <v>7.8560342916266346E-2</v>
      </c>
      <c r="Q16" s="375">
        <v>7.228500287301283E-2</v>
      </c>
      <c r="R16" s="22">
        <v>1346</v>
      </c>
      <c r="S16" s="22">
        <v>7121</v>
      </c>
      <c r="T16" s="23">
        <v>8467</v>
      </c>
      <c r="U16" s="22">
        <v>959</v>
      </c>
      <c r="V16" s="22">
        <v>1271</v>
      </c>
      <c r="W16" s="23">
        <v>2230</v>
      </c>
      <c r="X16" s="22">
        <v>4477</v>
      </c>
      <c r="Y16" s="22">
        <v>2187</v>
      </c>
      <c r="Z16" s="23">
        <v>6664</v>
      </c>
      <c r="AA16" s="220">
        <v>0.35605217114681087</v>
      </c>
      <c r="AB16" s="220">
        <v>0.16162885226516888</v>
      </c>
      <c r="AC16" s="221">
        <v>0.25527676690289219</v>
      </c>
      <c r="AD16" s="22">
        <v>4601</v>
      </c>
      <c r="AE16" s="22">
        <v>2241</v>
      </c>
      <c r="AF16" s="23">
        <v>6842</v>
      </c>
      <c r="AG16" s="220">
        <v>0.36591379036106253</v>
      </c>
      <c r="AH16" s="220">
        <v>0.16561968812356812</v>
      </c>
      <c r="AI16" s="221">
        <v>0.26209538402604865</v>
      </c>
      <c r="AJ16" s="32">
        <v>62.625938444409101</v>
      </c>
      <c r="AK16" s="32">
        <v>63.104408641884078</v>
      </c>
      <c r="AL16" s="24">
        <v>62.87394381663794</v>
      </c>
      <c r="AM16" s="32">
        <v>77.347668256491787</v>
      </c>
      <c r="AN16" s="32">
        <v>74.782781574707599</v>
      </c>
      <c r="AO16" s="24">
        <v>75.227404345230482</v>
      </c>
      <c r="AP16" s="22">
        <v>1340</v>
      </c>
      <c r="AQ16" s="22">
        <v>1631</v>
      </c>
      <c r="AR16" s="23">
        <v>2971</v>
      </c>
      <c r="AS16" s="66">
        <v>0.10656911086368698</v>
      </c>
      <c r="AT16" s="66">
        <v>0.12053802379720642</v>
      </c>
      <c r="AU16" s="39">
        <v>0.11380961501628041</v>
      </c>
      <c r="AV16" s="69">
        <v>1988</v>
      </c>
      <c r="AW16" s="69">
        <v>2443</v>
      </c>
      <c r="AX16" s="70">
        <v>4431</v>
      </c>
      <c r="AY16" s="458">
        <v>0.15810402417687291</v>
      </c>
      <c r="AZ16" s="458">
        <v>0.18054837040869115</v>
      </c>
      <c r="BA16" s="458">
        <v>0.16973759816127179</v>
      </c>
      <c r="BB16" s="459">
        <v>0.23532686495944011</v>
      </c>
      <c r="BC16" s="459">
        <v>0.40462641342103317</v>
      </c>
      <c r="BD16" s="460">
        <v>0.32307986975675157</v>
      </c>
      <c r="BE16" s="245">
        <v>0.29727059404717798</v>
      </c>
      <c r="BF16" s="245">
        <v>0.43802891396332866</v>
      </c>
      <c r="BG16" s="245">
        <v>0.37940435162800268</v>
      </c>
      <c r="BH16" s="245">
        <v>0.12329685056957784</v>
      </c>
      <c r="BI16" s="245">
        <v>0.23136716963877457</v>
      </c>
      <c r="BJ16" s="245">
        <v>0.15876350540216086</v>
      </c>
      <c r="BK16" s="239">
        <v>0.42094798791156357</v>
      </c>
      <c r="BL16" s="239">
        <v>0.19039287418482584</v>
      </c>
      <c r="BM16" s="239">
        <v>0.29537140130427869</v>
      </c>
      <c r="BN16" s="239">
        <v>3.4754254811515825E-2</v>
      </c>
      <c r="BO16" s="239">
        <v>5.853348178781613E-2</v>
      </c>
      <c r="BP16" s="239">
        <v>0.24107604759441284</v>
      </c>
      <c r="BQ16" s="239">
        <v>0.48909910575715027</v>
      </c>
      <c r="BR16" s="239">
        <v>0.32436627004655977</v>
      </c>
      <c r="BS16" s="239">
        <v>6.5035843618357847E-2</v>
      </c>
      <c r="BT16" s="239">
        <v>5.7349789372551918E-2</v>
      </c>
      <c r="BU16" s="239">
        <v>0.32771499712698715</v>
      </c>
      <c r="BV16" s="239">
        <v>0.25351465236544724</v>
      </c>
      <c r="BW16" s="239">
        <v>0.31040030645470218</v>
      </c>
      <c r="BX16" s="239">
        <v>5.0450105343803869E-2</v>
      </c>
      <c r="BY16" s="239">
        <v>5.7919938709059565E-2</v>
      </c>
      <c r="BZ16" s="55">
        <v>270297</v>
      </c>
      <c r="CA16" s="55">
        <v>341713</v>
      </c>
      <c r="CB16" s="41">
        <v>612010</v>
      </c>
      <c r="CC16" s="34">
        <v>259141</v>
      </c>
      <c r="CD16" s="34">
        <v>248131</v>
      </c>
      <c r="CE16" s="27">
        <v>507272</v>
      </c>
      <c r="CF16" s="34">
        <v>1454</v>
      </c>
      <c r="CG16" s="34">
        <v>9342</v>
      </c>
      <c r="CH16" s="27">
        <v>10796</v>
      </c>
      <c r="CI16" s="34">
        <v>9702</v>
      </c>
      <c r="CJ16" s="34">
        <v>84240</v>
      </c>
      <c r="CK16" s="27">
        <v>93942</v>
      </c>
      <c r="CL16" s="55">
        <v>268843</v>
      </c>
      <c r="CM16" s="55">
        <v>332371</v>
      </c>
      <c r="CN16" s="41">
        <v>601214</v>
      </c>
      <c r="CO16" s="34">
        <f t="shared" si="16"/>
        <v>268843</v>
      </c>
      <c r="CP16" s="34">
        <f t="shared" si="0"/>
        <v>332367</v>
      </c>
      <c r="CQ16" s="27">
        <f t="shared" si="1"/>
        <v>601210</v>
      </c>
      <c r="CR16" s="34">
        <v>244149</v>
      </c>
      <c r="CS16" s="34">
        <v>289684</v>
      </c>
      <c r="CT16" s="27">
        <f t="shared" si="17"/>
        <v>533833</v>
      </c>
      <c r="CU16" s="34">
        <v>12842</v>
      </c>
      <c r="CV16" s="34">
        <v>19138</v>
      </c>
      <c r="CW16" s="27">
        <v>31980</v>
      </c>
      <c r="CX16" s="34">
        <v>11852</v>
      </c>
      <c r="CY16" s="34">
        <v>23545</v>
      </c>
      <c r="CZ16" s="27">
        <f t="shared" si="18"/>
        <v>35397</v>
      </c>
      <c r="DA16" s="90">
        <f t="shared" si="19"/>
        <v>0.90814713420100213</v>
      </c>
      <c r="DB16" s="63">
        <f t="shared" si="2"/>
        <v>0.87157870667063819</v>
      </c>
      <c r="DC16" s="63">
        <f t="shared" si="3"/>
        <v>0.88793100580495998</v>
      </c>
      <c r="DD16" s="90">
        <f t="shared" si="20"/>
        <v>4.7767656215709539E-2</v>
      </c>
      <c r="DE16" s="63">
        <f t="shared" si="4"/>
        <v>5.7580927107685177E-2</v>
      </c>
      <c r="DF16" s="63">
        <f t="shared" si="5"/>
        <v>5.3192727998536284E-2</v>
      </c>
      <c r="DG16" s="90">
        <f t="shared" si="21"/>
        <v>4.408520958328839E-2</v>
      </c>
      <c r="DH16" s="63">
        <f t="shared" si="6"/>
        <v>7.0840366221676637E-2</v>
      </c>
      <c r="DI16" s="64">
        <f t="shared" si="7"/>
        <v>5.887626619650372E-2</v>
      </c>
      <c r="DJ16" s="34">
        <v>7510</v>
      </c>
      <c r="DK16" s="34">
        <v>9827</v>
      </c>
      <c r="DL16" s="27">
        <v>17337</v>
      </c>
      <c r="DM16" s="58">
        <v>2.7784252137463605E-2</v>
      </c>
      <c r="DN16" s="58">
        <v>2.8758051347183164E-2</v>
      </c>
      <c r="DO16" s="42">
        <v>2.8327968497246777E-2</v>
      </c>
      <c r="DP16" s="33">
        <v>86483</v>
      </c>
      <c r="DQ16" s="34">
        <v>44983</v>
      </c>
      <c r="DR16" s="27">
        <v>131466</v>
      </c>
      <c r="DS16" s="33">
        <v>1185</v>
      </c>
      <c r="DT16" s="34">
        <v>730</v>
      </c>
      <c r="DU16" s="27">
        <v>1915</v>
      </c>
      <c r="DV16" s="33">
        <v>525</v>
      </c>
      <c r="DW16" s="34">
        <v>290</v>
      </c>
      <c r="DX16" s="27">
        <v>815</v>
      </c>
      <c r="DY16" s="33">
        <v>803</v>
      </c>
      <c r="DZ16" s="34">
        <v>466</v>
      </c>
      <c r="EA16" s="27">
        <v>1269</v>
      </c>
      <c r="EB16" s="33">
        <v>88996</v>
      </c>
      <c r="EC16" s="34">
        <v>46469</v>
      </c>
      <c r="ED16" s="27">
        <v>135465</v>
      </c>
      <c r="EE16" s="67">
        <v>0.33103335403934636</v>
      </c>
      <c r="EF16" s="67">
        <v>0.13981063329833229</v>
      </c>
      <c r="EG16" s="68">
        <v>0.22531910434554087</v>
      </c>
      <c r="EH16" s="104">
        <v>14624</v>
      </c>
      <c r="EI16" s="104">
        <v>30238</v>
      </c>
      <c r="EJ16" s="105">
        <v>44862</v>
      </c>
      <c r="EK16" s="106">
        <v>25694</v>
      </c>
      <c r="EL16" s="104">
        <v>27666</v>
      </c>
      <c r="EM16" s="105">
        <v>53360</v>
      </c>
      <c r="EN16" s="98">
        <v>5.4396060154067616E-2</v>
      </c>
      <c r="EO16" s="67">
        <v>9.097664958735871E-2</v>
      </c>
      <c r="EP16" s="67">
        <v>7.4619020847817921E-2</v>
      </c>
      <c r="EQ16" s="98">
        <v>9.5572508862049599E-2</v>
      </c>
      <c r="ER16" s="67">
        <v>8.3238308998077451E-2</v>
      </c>
      <c r="ES16" s="68">
        <v>8.8753754902580445E-2</v>
      </c>
      <c r="ET16" s="59">
        <v>42334</v>
      </c>
      <c r="EU16" s="59">
        <v>134862</v>
      </c>
      <c r="EV16" s="61">
        <v>177196</v>
      </c>
      <c r="EW16" s="58">
        <v>0.15746736943122938</v>
      </c>
      <c r="EX16" s="58">
        <v>0.40575742167637968</v>
      </c>
      <c r="EY16" s="42">
        <v>0.294730328967722</v>
      </c>
      <c r="EZ16" s="33">
        <v>283</v>
      </c>
      <c r="FA16" s="34">
        <v>626</v>
      </c>
      <c r="FB16" s="27">
        <v>909</v>
      </c>
      <c r="FC16" s="113">
        <v>1.0526589868436224E-3</v>
      </c>
      <c r="FD16" s="28">
        <v>1.8834374840163552E-3</v>
      </c>
      <c r="FE16" s="29">
        <v>1.5119408397010049E-3</v>
      </c>
      <c r="FF16" s="46">
        <v>11156</v>
      </c>
      <c r="FG16" s="55">
        <v>93582</v>
      </c>
      <c r="FH16" s="41">
        <v>104738</v>
      </c>
      <c r="FI16" s="34">
        <v>81</v>
      </c>
      <c r="FJ16" s="34">
        <v>5066</v>
      </c>
      <c r="FK16" s="34">
        <v>5147</v>
      </c>
      <c r="FL16" s="35">
        <v>73.61997236373324</v>
      </c>
      <c r="FM16" s="36">
        <v>75.38899942349282</v>
      </c>
      <c r="FN16" s="30">
        <v>74.607700576787963</v>
      </c>
      <c r="FO16" s="127">
        <v>968.55016733445063</v>
      </c>
      <c r="FP16" s="128">
        <v>781.73207062652</v>
      </c>
      <c r="FQ16" s="129">
        <v>864.24113271024987</v>
      </c>
      <c r="FR16" s="33">
        <v>89636</v>
      </c>
      <c r="FS16" s="34">
        <v>102698</v>
      </c>
      <c r="FT16" s="34">
        <v>58072</v>
      </c>
      <c r="FU16" s="34">
        <v>9941</v>
      </c>
      <c r="FV16" s="27">
        <v>8496</v>
      </c>
      <c r="FW16" s="33">
        <v>48152</v>
      </c>
      <c r="FX16" s="34">
        <v>150815</v>
      </c>
      <c r="FY16" s="34">
        <v>71565</v>
      </c>
      <c r="FZ16" s="34">
        <v>48526</v>
      </c>
      <c r="GA16" s="27">
        <v>13313</v>
      </c>
      <c r="GB16" s="33">
        <v>137788</v>
      </c>
      <c r="GC16" s="33">
        <v>253513</v>
      </c>
      <c r="GD16" s="33">
        <v>129637</v>
      </c>
      <c r="GE16" s="33">
        <v>58467</v>
      </c>
      <c r="GF16" s="33">
        <v>21809</v>
      </c>
      <c r="GG16" s="90">
        <v>0.33341392559969946</v>
      </c>
      <c r="GH16" s="63">
        <v>0.38199990328928035</v>
      </c>
      <c r="GI16" s="63">
        <v>0.21600711195753655</v>
      </c>
      <c r="GJ16" s="63">
        <v>3.6976971689796648E-2</v>
      </c>
      <c r="GK16" s="64">
        <v>3.1602087463686986E-2</v>
      </c>
      <c r="GL16" s="90">
        <v>0.14487425196542417</v>
      </c>
      <c r="GM16" s="63">
        <v>0.45375499065802971</v>
      </c>
      <c r="GN16" s="63">
        <v>0.21531661907928187</v>
      </c>
      <c r="GO16" s="63">
        <v>0.14599950055811126</v>
      </c>
      <c r="GP16" s="64">
        <v>4.0054637739152937E-2</v>
      </c>
      <c r="GQ16" s="90">
        <v>0.2291829531581101</v>
      </c>
      <c r="GR16" s="63">
        <v>0.42166849075370832</v>
      </c>
      <c r="GS16" s="63">
        <v>0.21562538463841494</v>
      </c>
      <c r="GT16" s="63">
        <v>9.72482344057191E-2</v>
      </c>
      <c r="GU16" s="64">
        <v>3.6274937044047544E-2</v>
      </c>
    </row>
    <row r="17" spans="1:203" s="2" customFormat="1" ht="20.100000000000001" customHeight="1">
      <c r="A17" s="51" t="s">
        <v>124</v>
      </c>
      <c r="B17" s="31" t="s">
        <v>233</v>
      </c>
      <c r="C17" s="22">
        <v>58668</v>
      </c>
      <c r="D17" s="22">
        <v>76180</v>
      </c>
      <c r="E17" s="23">
        <v>134848</v>
      </c>
      <c r="F17" s="22">
        <v>56615</v>
      </c>
      <c r="G17" s="22">
        <v>59819</v>
      </c>
      <c r="H17" s="22">
        <v>116434</v>
      </c>
      <c r="I17" s="375">
        <v>0.85906561865230058</v>
      </c>
      <c r="J17" s="375">
        <v>0.84041859609822966</v>
      </c>
      <c r="K17" s="375">
        <v>0.84948554545923016</v>
      </c>
      <c r="L17" s="375">
        <v>5.6416144131413937E-2</v>
      </c>
      <c r="M17" s="375">
        <v>7.5845467159263782E-2</v>
      </c>
      <c r="N17" s="375">
        <v>6.6398131130082277E-2</v>
      </c>
      <c r="O17" s="375">
        <v>8.451823721628543E-2</v>
      </c>
      <c r="P17" s="375">
        <v>8.3735936742506567E-2</v>
      </c>
      <c r="Q17" s="375">
        <v>8.4116323410687602E-2</v>
      </c>
      <c r="R17" s="22">
        <v>2053</v>
      </c>
      <c r="S17" s="22">
        <v>16361</v>
      </c>
      <c r="T17" s="23">
        <v>18414</v>
      </c>
      <c r="U17" s="22">
        <v>6642</v>
      </c>
      <c r="V17" s="22">
        <v>6931</v>
      </c>
      <c r="W17" s="23">
        <v>13573</v>
      </c>
      <c r="X17" s="22">
        <v>7559</v>
      </c>
      <c r="Y17" s="22">
        <v>4422</v>
      </c>
      <c r="Z17" s="23">
        <v>11981</v>
      </c>
      <c r="AA17" s="220">
        <v>0.13351585268921665</v>
      </c>
      <c r="AB17" s="220">
        <v>7.392300105317709E-2</v>
      </c>
      <c r="AC17" s="221">
        <v>0.10289949671058282</v>
      </c>
      <c r="AD17" s="22">
        <v>7832</v>
      </c>
      <c r="AE17" s="22">
        <v>4559</v>
      </c>
      <c r="AF17" s="23">
        <v>12391</v>
      </c>
      <c r="AG17" s="220">
        <v>0.13833789631723042</v>
      </c>
      <c r="AH17" s="220">
        <v>7.6213243283906454E-2</v>
      </c>
      <c r="AI17" s="221">
        <v>0.10642080491952523</v>
      </c>
      <c r="AJ17" s="32">
        <v>64.049279048544264</v>
      </c>
      <c r="AK17" s="32">
        <v>64.037376864652813</v>
      </c>
      <c r="AL17" s="24">
        <v>64.043164196025216</v>
      </c>
      <c r="AM17" s="32">
        <v>74.704208669354841</v>
      </c>
      <c r="AN17" s="32">
        <v>73.727487076649709</v>
      </c>
      <c r="AO17" s="24">
        <v>73.84185296663594</v>
      </c>
      <c r="AP17" s="22">
        <v>10443</v>
      </c>
      <c r="AQ17" s="22">
        <v>10258</v>
      </c>
      <c r="AR17" s="23">
        <v>20701</v>
      </c>
      <c r="AS17" s="66">
        <v>0.18445641614413141</v>
      </c>
      <c r="AT17" s="66">
        <v>0.17148397666293319</v>
      </c>
      <c r="AU17" s="39">
        <v>0.17779171032516275</v>
      </c>
      <c r="AV17" s="69">
        <v>12084</v>
      </c>
      <c r="AW17" s="69">
        <v>14813</v>
      </c>
      <c r="AX17" s="70">
        <v>26897</v>
      </c>
      <c r="AY17" s="458">
        <v>0.21344166740263182</v>
      </c>
      <c r="AZ17" s="458">
        <v>0.24763035156054097</v>
      </c>
      <c r="BA17" s="458">
        <v>0.23100640706322895</v>
      </c>
      <c r="BB17" s="459">
        <v>0.21992404839706792</v>
      </c>
      <c r="BC17" s="459">
        <v>0.32773867834634479</v>
      </c>
      <c r="BD17" s="460">
        <v>0.27531477059965304</v>
      </c>
      <c r="BE17" s="245">
        <v>0.23805446836268754</v>
      </c>
      <c r="BF17" s="245">
        <v>0.33895337292633176</v>
      </c>
      <c r="BG17" s="245">
        <v>0.2915665418896537</v>
      </c>
      <c r="BH17" s="245">
        <v>0.10226220399523747</v>
      </c>
      <c r="BI17" s="245">
        <v>0.18724559023066487</v>
      </c>
      <c r="BJ17" s="245">
        <v>0.13362824472080795</v>
      </c>
      <c r="BK17" s="239">
        <v>0.18579881656804734</v>
      </c>
      <c r="BL17" s="239">
        <v>0.15259206923960081</v>
      </c>
      <c r="BM17" s="239">
        <v>0.45666342842003005</v>
      </c>
      <c r="BN17" s="239">
        <v>7.556301333568842E-2</v>
      </c>
      <c r="BO17" s="239">
        <v>0.1293826724366334</v>
      </c>
      <c r="BP17" s="239">
        <v>0.13450575903976997</v>
      </c>
      <c r="BQ17" s="239">
        <v>0.36207559471071066</v>
      </c>
      <c r="BR17" s="239">
        <v>0.44880389174008256</v>
      </c>
      <c r="BS17" s="239">
        <v>8.2314983533659875E-2</v>
      </c>
      <c r="BT17" s="239">
        <v>0.11671876828432438</v>
      </c>
      <c r="BU17" s="239">
        <v>0.15944655341223354</v>
      </c>
      <c r="BV17" s="239">
        <v>0.18601954755483793</v>
      </c>
      <c r="BW17" s="239">
        <v>0.45262552175481391</v>
      </c>
      <c r="BX17" s="239">
        <v>7.9031897899239048E-2</v>
      </c>
      <c r="BY17" s="239">
        <v>0.12287647937887558</v>
      </c>
      <c r="BZ17" s="55">
        <v>886958</v>
      </c>
      <c r="CA17" s="55">
        <v>1097478</v>
      </c>
      <c r="CB17" s="41">
        <v>1984436</v>
      </c>
      <c r="CC17" s="34">
        <v>870420</v>
      </c>
      <c r="CD17" s="34">
        <v>864425</v>
      </c>
      <c r="CE17" s="27">
        <v>1734845</v>
      </c>
      <c r="CF17" s="34">
        <v>1671</v>
      </c>
      <c r="CG17" s="34">
        <v>37906</v>
      </c>
      <c r="CH17" s="27">
        <v>39577</v>
      </c>
      <c r="CI17" s="34">
        <v>14867</v>
      </c>
      <c r="CJ17" s="34">
        <v>195147</v>
      </c>
      <c r="CK17" s="27">
        <v>210014</v>
      </c>
      <c r="CL17" s="55">
        <v>885287</v>
      </c>
      <c r="CM17" s="55">
        <v>1059572</v>
      </c>
      <c r="CN17" s="41">
        <v>1944859</v>
      </c>
      <c r="CO17" s="34">
        <f t="shared" si="16"/>
        <v>885285</v>
      </c>
      <c r="CP17" s="34">
        <f t="shared" si="0"/>
        <v>1059525</v>
      </c>
      <c r="CQ17" s="27">
        <f t="shared" si="1"/>
        <v>1944810</v>
      </c>
      <c r="CR17" s="34">
        <v>792661</v>
      </c>
      <c r="CS17" s="34">
        <v>917876</v>
      </c>
      <c r="CT17" s="27">
        <f t="shared" si="17"/>
        <v>1710537</v>
      </c>
      <c r="CU17" s="34">
        <v>40952</v>
      </c>
      <c r="CV17" s="34">
        <v>62739</v>
      </c>
      <c r="CW17" s="27">
        <v>103691</v>
      </c>
      <c r="CX17" s="34">
        <v>51672</v>
      </c>
      <c r="CY17" s="34">
        <v>78910</v>
      </c>
      <c r="CZ17" s="27">
        <f t="shared" si="18"/>
        <v>130582</v>
      </c>
      <c r="DA17" s="90">
        <f t="shared" si="19"/>
        <v>0.8953738061754124</v>
      </c>
      <c r="DB17" s="63">
        <f t="shared" si="2"/>
        <v>0.86630895920341666</v>
      </c>
      <c r="DC17" s="63">
        <f t="shared" si="3"/>
        <v>0.87953938945192589</v>
      </c>
      <c r="DD17" s="90">
        <f t="shared" si="20"/>
        <v>4.6258549506656046E-2</v>
      </c>
      <c r="DE17" s="63">
        <f t="shared" si="4"/>
        <v>5.9214270545763434E-2</v>
      </c>
      <c r="DF17" s="63">
        <f t="shared" si="5"/>
        <v>5.3316776446028148E-2</v>
      </c>
      <c r="DG17" s="90">
        <f t="shared" si="21"/>
        <v>5.8367644317931511E-2</v>
      </c>
      <c r="DH17" s="63">
        <f t="shared" si="6"/>
        <v>7.4476770250819946E-2</v>
      </c>
      <c r="DI17" s="64">
        <f t="shared" si="7"/>
        <v>6.7143834102045954E-2</v>
      </c>
      <c r="DJ17" s="34">
        <v>48847</v>
      </c>
      <c r="DK17" s="34">
        <v>49058</v>
      </c>
      <c r="DL17" s="27">
        <v>97905</v>
      </c>
      <c r="DM17" s="58">
        <v>5.5072506251705268E-2</v>
      </c>
      <c r="DN17" s="58">
        <v>4.4700668259409299E-2</v>
      </c>
      <c r="DO17" s="42">
        <v>4.9336436146088861E-2</v>
      </c>
      <c r="DP17" s="33">
        <v>121035</v>
      </c>
      <c r="DQ17" s="34">
        <v>80264</v>
      </c>
      <c r="DR17" s="27">
        <v>201299</v>
      </c>
      <c r="DS17" s="33">
        <v>1658</v>
      </c>
      <c r="DT17" s="34">
        <v>1192</v>
      </c>
      <c r="DU17" s="27">
        <v>2850</v>
      </c>
      <c r="DV17" s="33">
        <v>708</v>
      </c>
      <c r="DW17" s="34">
        <v>283</v>
      </c>
      <c r="DX17" s="27">
        <v>991</v>
      </c>
      <c r="DY17" s="33">
        <v>1770</v>
      </c>
      <c r="DZ17" s="34">
        <v>1007</v>
      </c>
      <c r="EA17" s="27">
        <v>2777</v>
      </c>
      <c r="EB17" s="33">
        <v>125171</v>
      </c>
      <c r="EC17" s="34">
        <v>82746</v>
      </c>
      <c r="ED17" s="27">
        <v>207917</v>
      </c>
      <c r="EE17" s="67">
        <v>0.14139030619448834</v>
      </c>
      <c r="EF17" s="67">
        <v>7.8093796363059798E-2</v>
      </c>
      <c r="EG17" s="68">
        <v>0.10690595050849444</v>
      </c>
      <c r="EH17" s="104">
        <v>73913</v>
      </c>
      <c r="EI17" s="104">
        <v>113859</v>
      </c>
      <c r="EJ17" s="105">
        <v>187772</v>
      </c>
      <c r="EK17" s="106">
        <v>156109</v>
      </c>
      <c r="EL17" s="104">
        <v>163436</v>
      </c>
      <c r="EM17" s="105">
        <v>319545</v>
      </c>
      <c r="EN17" s="98">
        <v>8.3490438693892485E-2</v>
      </c>
      <c r="EO17" s="67">
        <v>0.10745753945932886</v>
      </c>
      <c r="EP17" s="67">
        <v>9.6547873136304488E-2</v>
      </c>
      <c r="EQ17" s="98">
        <v>0.17633716523568063</v>
      </c>
      <c r="ER17" s="67">
        <v>0.15424718659987241</v>
      </c>
      <c r="ES17" s="68">
        <v>0.16430239929989784</v>
      </c>
      <c r="ET17" s="59">
        <v>114319</v>
      </c>
      <c r="EU17" s="59">
        <v>292229</v>
      </c>
      <c r="EV17" s="61">
        <v>406548</v>
      </c>
      <c r="EW17" s="58">
        <v>0.12913213455071632</v>
      </c>
      <c r="EX17" s="58">
        <v>0.27579909623885873</v>
      </c>
      <c r="EY17" s="42">
        <v>0.209037261827207</v>
      </c>
      <c r="EZ17" s="33">
        <v>1325</v>
      </c>
      <c r="FA17" s="34">
        <v>1849</v>
      </c>
      <c r="FB17" s="27">
        <v>3174</v>
      </c>
      <c r="FC17" s="113">
        <v>1.4966897740506752E-3</v>
      </c>
      <c r="FD17" s="28">
        <v>1.7450442254042199E-3</v>
      </c>
      <c r="FE17" s="29">
        <v>1.631994915826803E-3</v>
      </c>
      <c r="FF17" s="46">
        <v>16538</v>
      </c>
      <c r="FG17" s="55">
        <v>233053</v>
      </c>
      <c r="FH17" s="41">
        <v>249591</v>
      </c>
      <c r="FI17" s="34">
        <v>375</v>
      </c>
      <c r="FJ17" s="34">
        <v>15220</v>
      </c>
      <c r="FK17" s="34">
        <v>15595</v>
      </c>
      <c r="FL17" s="35">
        <v>74.290214181505775</v>
      </c>
      <c r="FM17" s="36">
        <v>75.431619030176464</v>
      </c>
      <c r="FN17" s="30">
        <v>74.921459890870764</v>
      </c>
      <c r="FO17" s="127">
        <v>1068.0830339429826</v>
      </c>
      <c r="FP17" s="128">
        <v>869.05821643805155</v>
      </c>
      <c r="FQ17" s="129">
        <v>958.01379580898561</v>
      </c>
      <c r="FR17" s="33">
        <v>127820</v>
      </c>
      <c r="FS17" s="34">
        <v>264108</v>
      </c>
      <c r="FT17" s="34">
        <v>324421</v>
      </c>
      <c r="FU17" s="34">
        <v>79635</v>
      </c>
      <c r="FV17" s="27">
        <v>89303</v>
      </c>
      <c r="FW17" s="33">
        <v>87910</v>
      </c>
      <c r="FX17" s="34">
        <v>377851</v>
      </c>
      <c r="FY17" s="34">
        <v>330725</v>
      </c>
      <c r="FZ17" s="34">
        <v>158911</v>
      </c>
      <c r="GA17" s="27">
        <v>104175</v>
      </c>
      <c r="GB17" s="33">
        <v>215730</v>
      </c>
      <c r="GC17" s="33">
        <v>641959</v>
      </c>
      <c r="GD17" s="33">
        <v>655146</v>
      </c>
      <c r="GE17" s="33">
        <v>238546</v>
      </c>
      <c r="GF17" s="33">
        <v>193478</v>
      </c>
      <c r="GG17" s="90">
        <v>0.14438255616540172</v>
      </c>
      <c r="GH17" s="63">
        <v>0.29833037195847223</v>
      </c>
      <c r="GI17" s="63">
        <v>0.36645856089607098</v>
      </c>
      <c r="GJ17" s="63">
        <v>8.9953879363415479E-2</v>
      </c>
      <c r="GK17" s="64">
        <v>0.10087463161663958</v>
      </c>
      <c r="GL17" s="90">
        <v>8.2967462333848011E-2</v>
      </c>
      <c r="GM17" s="63">
        <v>0.35660719611314756</v>
      </c>
      <c r="GN17" s="63">
        <v>0.31213074713186079</v>
      </c>
      <c r="GO17" s="63">
        <v>0.14997659432299079</v>
      </c>
      <c r="GP17" s="64">
        <v>9.8318000098152836E-2</v>
      </c>
      <c r="GQ17" s="90">
        <v>0.11092320831484442</v>
      </c>
      <c r="GR17" s="63">
        <v>0.33007996980757986</v>
      </c>
      <c r="GS17" s="63">
        <v>0.33686040993203104</v>
      </c>
      <c r="GT17" s="63">
        <v>0.12265465002861389</v>
      </c>
      <c r="GU17" s="64">
        <v>9.9481761916930742E-2</v>
      </c>
    </row>
    <row r="18" spans="1:203" s="2" customFormat="1" ht="20.100000000000001" customHeight="1">
      <c r="A18" s="51" t="s">
        <v>125</v>
      </c>
      <c r="B18" s="31" t="s">
        <v>8</v>
      </c>
      <c r="C18" s="22">
        <v>18107</v>
      </c>
      <c r="D18" s="22">
        <v>27099</v>
      </c>
      <c r="E18" s="23">
        <v>45206</v>
      </c>
      <c r="F18" s="22">
        <v>16401</v>
      </c>
      <c r="G18" s="22">
        <v>18169</v>
      </c>
      <c r="H18" s="22">
        <v>34570</v>
      </c>
      <c r="I18" s="375">
        <v>0.84641180415828299</v>
      </c>
      <c r="J18" s="375">
        <v>0.82338048324068469</v>
      </c>
      <c r="K18" s="375">
        <v>0.83430720277697423</v>
      </c>
      <c r="L18" s="375">
        <v>8.6580086580086577E-2</v>
      </c>
      <c r="M18" s="375">
        <v>0.10242721118388463</v>
      </c>
      <c r="N18" s="375">
        <v>9.4908880532253395E-2</v>
      </c>
      <c r="O18" s="375">
        <v>6.7008109261630394E-2</v>
      </c>
      <c r="P18" s="375">
        <v>7.4192305575430675E-2</v>
      </c>
      <c r="Q18" s="375">
        <v>7.0783916690772344E-2</v>
      </c>
      <c r="R18" s="22">
        <v>1706</v>
      </c>
      <c r="S18" s="22">
        <v>8930</v>
      </c>
      <c r="T18" s="23">
        <v>10636</v>
      </c>
      <c r="U18" s="22">
        <v>1081</v>
      </c>
      <c r="V18" s="22">
        <v>1349</v>
      </c>
      <c r="W18" s="23">
        <v>2430</v>
      </c>
      <c r="X18" s="22">
        <v>4734</v>
      </c>
      <c r="Y18" s="22">
        <v>2090</v>
      </c>
      <c r="Z18" s="23">
        <v>6824</v>
      </c>
      <c r="AA18" s="220">
        <v>0.28864093652826045</v>
      </c>
      <c r="AB18" s="220">
        <v>0.11503109692333095</v>
      </c>
      <c r="AC18" s="221">
        <v>0.19739658663581139</v>
      </c>
      <c r="AD18" s="22">
        <v>5176</v>
      </c>
      <c r="AE18" s="22">
        <v>2251</v>
      </c>
      <c r="AF18" s="23">
        <v>7427</v>
      </c>
      <c r="AG18" s="220">
        <v>0.31559051277361139</v>
      </c>
      <c r="AH18" s="220">
        <v>0.12389234410259232</v>
      </c>
      <c r="AI18" s="221">
        <v>0.21483945617587505</v>
      </c>
      <c r="AJ18" s="32">
        <v>62.7504578989086</v>
      </c>
      <c r="AK18" s="32">
        <v>63.154329535655975</v>
      </c>
      <c r="AL18" s="24">
        <v>62.962721241924598</v>
      </c>
      <c r="AM18" s="32">
        <v>77.126252093802336</v>
      </c>
      <c r="AN18" s="32">
        <v>74.477211935527777</v>
      </c>
      <c r="AO18" s="24">
        <v>74.940699344251058</v>
      </c>
      <c r="AP18" s="22">
        <v>2159</v>
      </c>
      <c r="AQ18" s="22">
        <v>2332</v>
      </c>
      <c r="AR18" s="23">
        <v>4491</v>
      </c>
      <c r="AS18" s="66">
        <v>0.13163831473690629</v>
      </c>
      <c r="AT18" s="66">
        <v>0.12835048709340086</v>
      </c>
      <c r="AU18" s="39">
        <v>0.12991032687301129</v>
      </c>
      <c r="AV18" s="69">
        <v>2413</v>
      </c>
      <c r="AW18" s="69">
        <v>2976</v>
      </c>
      <c r="AX18" s="70">
        <v>5389</v>
      </c>
      <c r="AY18" s="458">
        <v>0.14712517529418939</v>
      </c>
      <c r="AZ18" s="458">
        <v>0.16379547581044637</v>
      </c>
      <c r="BA18" s="458">
        <v>0.155886606884582</v>
      </c>
      <c r="BB18" s="459">
        <v>0.25870373757697701</v>
      </c>
      <c r="BC18" s="459">
        <v>0.42798172711761789</v>
      </c>
      <c r="BD18" s="460">
        <v>0.34767139137980907</v>
      </c>
      <c r="BE18" s="245">
        <v>0.30959115453844177</v>
      </c>
      <c r="BF18" s="245">
        <v>0.4497170222028733</v>
      </c>
      <c r="BG18" s="245">
        <v>0.39079506955957616</v>
      </c>
      <c r="BH18" s="245">
        <v>0.13329108576256865</v>
      </c>
      <c r="BI18" s="245">
        <v>0.26076555023923442</v>
      </c>
      <c r="BJ18" s="245">
        <v>0.17233294255568582</v>
      </c>
      <c r="BK18" s="239">
        <v>0.38083043716846532</v>
      </c>
      <c r="BL18" s="239">
        <v>0.2152307786110603</v>
      </c>
      <c r="BM18" s="239">
        <v>0.31235900249984755</v>
      </c>
      <c r="BN18" s="239">
        <v>3.1278580574355223E-2</v>
      </c>
      <c r="BO18" s="239">
        <v>6.030120114627157E-2</v>
      </c>
      <c r="BP18" s="239">
        <v>0.21679784247894765</v>
      </c>
      <c r="BQ18" s="239">
        <v>0.53409653805933188</v>
      </c>
      <c r="BR18" s="239">
        <v>0.31151962133303979</v>
      </c>
      <c r="BS18" s="239">
        <v>7.7384556112059008E-2</v>
      </c>
      <c r="BT18" s="239">
        <v>5.4488414332104135E-2</v>
      </c>
      <c r="BU18" s="239">
        <v>0.29461961238067691</v>
      </c>
      <c r="BV18" s="239">
        <v>0.2807058142898467</v>
      </c>
      <c r="BW18" s="239">
        <v>0.31191784784495225</v>
      </c>
      <c r="BX18" s="239">
        <v>5.5510558287532541E-2</v>
      </c>
      <c r="BY18" s="239">
        <v>5.7246167196991611E-2</v>
      </c>
      <c r="BZ18" s="55">
        <v>339735</v>
      </c>
      <c r="CA18" s="55">
        <v>452742</v>
      </c>
      <c r="CB18" s="41">
        <v>792477</v>
      </c>
      <c r="CC18" s="34">
        <v>326554</v>
      </c>
      <c r="CD18" s="34">
        <v>337302</v>
      </c>
      <c r="CE18" s="27">
        <v>663856</v>
      </c>
      <c r="CF18" s="34">
        <v>2347</v>
      </c>
      <c r="CG18" s="34">
        <v>13374</v>
      </c>
      <c r="CH18" s="27">
        <v>15721</v>
      </c>
      <c r="CI18" s="34">
        <v>10834</v>
      </c>
      <c r="CJ18" s="34">
        <v>102066</v>
      </c>
      <c r="CK18" s="27">
        <v>112900</v>
      </c>
      <c r="CL18" s="55">
        <v>337388</v>
      </c>
      <c r="CM18" s="55">
        <v>439368</v>
      </c>
      <c r="CN18" s="41">
        <v>776756</v>
      </c>
      <c r="CO18" s="34">
        <f t="shared" si="16"/>
        <v>337388</v>
      </c>
      <c r="CP18" s="34">
        <f t="shared" si="0"/>
        <v>439365</v>
      </c>
      <c r="CQ18" s="27">
        <f t="shared" si="1"/>
        <v>776753</v>
      </c>
      <c r="CR18" s="34">
        <v>297328</v>
      </c>
      <c r="CS18" s="34">
        <v>364844</v>
      </c>
      <c r="CT18" s="27">
        <f t="shared" si="17"/>
        <v>662172</v>
      </c>
      <c r="CU18" s="34">
        <v>21232</v>
      </c>
      <c r="CV18" s="34">
        <v>32697</v>
      </c>
      <c r="CW18" s="27">
        <v>53929</v>
      </c>
      <c r="CX18" s="34">
        <v>18828</v>
      </c>
      <c r="CY18" s="34">
        <v>41824</v>
      </c>
      <c r="CZ18" s="27">
        <f t="shared" si="18"/>
        <v>60652</v>
      </c>
      <c r="DA18" s="90">
        <f t="shared" si="19"/>
        <v>0.88126430104212361</v>
      </c>
      <c r="DB18" s="63">
        <f t="shared" si="2"/>
        <v>0.83038931184778031</v>
      </c>
      <c r="DC18" s="63">
        <f t="shared" si="3"/>
        <v>0.85248721279480089</v>
      </c>
      <c r="DD18" s="90">
        <f t="shared" si="20"/>
        <v>6.2930513236985314E-2</v>
      </c>
      <c r="DE18" s="63">
        <f t="shared" si="4"/>
        <v>7.4418763442695712E-2</v>
      </c>
      <c r="DF18" s="63">
        <f t="shared" si="5"/>
        <v>6.9428763068826255E-2</v>
      </c>
      <c r="DG18" s="90">
        <f t="shared" si="21"/>
        <v>5.5805185720891083E-2</v>
      </c>
      <c r="DH18" s="63">
        <f t="shared" si="6"/>
        <v>9.5191924709523978E-2</v>
      </c>
      <c r="DI18" s="64">
        <f t="shared" si="7"/>
        <v>7.8084024136372818E-2</v>
      </c>
      <c r="DJ18" s="34">
        <v>8569</v>
      </c>
      <c r="DK18" s="34">
        <v>11767</v>
      </c>
      <c r="DL18" s="27">
        <v>20336</v>
      </c>
      <c r="DM18" s="58">
        <v>2.5222599967621821E-2</v>
      </c>
      <c r="DN18" s="58">
        <v>2.5990519987100821E-2</v>
      </c>
      <c r="DO18" s="42">
        <v>2.5661312568061912E-2</v>
      </c>
      <c r="DP18" s="33">
        <v>91663</v>
      </c>
      <c r="DQ18" s="34">
        <v>44695</v>
      </c>
      <c r="DR18" s="27">
        <v>136358</v>
      </c>
      <c r="DS18" s="33">
        <v>1729</v>
      </c>
      <c r="DT18" s="34">
        <v>1087</v>
      </c>
      <c r="DU18" s="27">
        <v>2816</v>
      </c>
      <c r="DV18" s="33">
        <v>4567</v>
      </c>
      <c r="DW18" s="34">
        <v>527</v>
      </c>
      <c r="DX18" s="27">
        <v>5094</v>
      </c>
      <c r="DY18" s="33">
        <v>1831</v>
      </c>
      <c r="DZ18" s="34">
        <v>1570</v>
      </c>
      <c r="EA18" s="27">
        <v>3401</v>
      </c>
      <c r="EB18" s="33">
        <v>99790</v>
      </c>
      <c r="EC18" s="34">
        <v>47879</v>
      </c>
      <c r="ED18" s="27">
        <v>147669</v>
      </c>
      <c r="EE18" s="67">
        <v>0.2957722266352093</v>
      </c>
      <c r="EF18" s="67">
        <v>0.10897243313122484</v>
      </c>
      <c r="EG18" s="68">
        <v>0.1901098929393529</v>
      </c>
      <c r="EH18" s="104">
        <v>21820</v>
      </c>
      <c r="EI18" s="104">
        <v>37507</v>
      </c>
      <c r="EJ18" s="105">
        <v>59327</v>
      </c>
      <c r="EK18" s="106">
        <v>32063</v>
      </c>
      <c r="EL18" s="104">
        <v>32765</v>
      </c>
      <c r="EM18" s="105">
        <v>64828</v>
      </c>
      <c r="EN18" s="98">
        <v>6.4673313810805363E-2</v>
      </c>
      <c r="EO18" s="67">
        <v>8.5365798146428501E-2</v>
      </c>
      <c r="EP18" s="67">
        <v>7.6377910180288278E-2</v>
      </c>
      <c r="EQ18" s="98">
        <v>9.5033018364612851E-2</v>
      </c>
      <c r="ER18" s="67">
        <v>7.4573023069499825E-2</v>
      </c>
      <c r="ES18" s="68">
        <v>8.3459928214265483E-2</v>
      </c>
      <c r="ET18" s="59">
        <v>59661</v>
      </c>
      <c r="EU18" s="59">
        <v>197129</v>
      </c>
      <c r="EV18" s="61">
        <v>256790</v>
      </c>
      <c r="EW18" s="58">
        <v>0.17683201536509893</v>
      </c>
      <c r="EX18" s="58">
        <v>0.44866490049343605</v>
      </c>
      <c r="EY18" s="42">
        <v>0.3305928760125445</v>
      </c>
      <c r="EZ18" s="33">
        <v>757</v>
      </c>
      <c r="FA18" s="34">
        <v>1696</v>
      </c>
      <c r="FB18" s="27">
        <v>2453</v>
      </c>
      <c r="FC18" s="113">
        <v>2.2437075414656121E-3</v>
      </c>
      <c r="FD18" s="28">
        <v>3.8600899473789623E-3</v>
      </c>
      <c r="FE18" s="29">
        <v>3.1580058602701491E-3</v>
      </c>
      <c r="FF18" s="46">
        <v>13181</v>
      </c>
      <c r="FG18" s="55">
        <v>115440</v>
      </c>
      <c r="FH18" s="41">
        <v>128621</v>
      </c>
      <c r="FI18" s="34">
        <v>93</v>
      </c>
      <c r="FJ18" s="34">
        <v>6866</v>
      </c>
      <c r="FK18" s="34">
        <v>6959</v>
      </c>
      <c r="FL18" s="35">
        <v>73.158384799917584</v>
      </c>
      <c r="FM18" s="36">
        <v>75.159862879962546</v>
      </c>
      <c r="FN18" s="30">
        <v>74.301828948978965</v>
      </c>
      <c r="FO18" s="127">
        <v>917.53482529029975</v>
      </c>
      <c r="FP18" s="128">
        <v>733.30252965264981</v>
      </c>
      <c r="FQ18" s="129">
        <v>812.28294038817535</v>
      </c>
      <c r="FR18" s="33">
        <v>101382</v>
      </c>
      <c r="FS18" s="34">
        <v>137928</v>
      </c>
      <c r="FT18" s="34">
        <v>76872</v>
      </c>
      <c r="FU18" s="34">
        <v>11330</v>
      </c>
      <c r="FV18" s="27">
        <v>9876</v>
      </c>
      <c r="FW18" s="33">
        <v>53811</v>
      </c>
      <c r="FX18" s="34">
        <v>210248</v>
      </c>
      <c r="FY18" s="34">
        <v>89979</v>
      </c>
      <c r="FZ18" s="34">
        <v>69625</v>
      </c>
      <c r="GA18" s="27">
        <v>15705</v>
      </c>
      <c r="GB18" s="33">
        <v>155193</v>
      </c>
      <c r="GC18" s="33">
        <v>348176</v>
      </c>
      <c r="GD18" s="33">
        <v>166851</v>
      </c>
      <c r="GE18" s="33">
        <v>80955</v>
      </c>
      <c r="GF18" s="33">
        <v>25581</v>
      </c>
      <c r="GG18" s="90">
        <v>0.30049082954936157</v>
      </c>
      <c r="GH18" s="63">
        <v>0.40881122031607525</v>
      </c>
      <c r="GI18" s="63">
        <v>0.22784449950798488</v>
      </c>
      <c r="GJ18" s="63">
        <v>3.358151445813129E-2</v>
      </c>
      <c r="GK18" s="64">
        <v>2.9271936168447012E-2</v>
      </c>
      <c r="GL18" s="90">
        <v>0.12247364396132626</v>
      </c>
      <c r="GM18" s="63">
        <v>0.47852369767484204</v>
      </c>
      <c r="GN18" s="63">
        <v>0.20479188288632763</v>
      </c>
      <c r="GO18" s="63">
        <v>0.15846625152491761</v>
      </c>
      <c r="GP18" s="64">
        <v>3.5744523952586441E-2</v>
      </c>
      <c r="GQ18" s="90">
        <v>0.19979633243901559</v>
      </c>
      <c r="GR18" s="63">
        <v>0.44824372132304097</v>
      </c>
      <c r="GS18" s="63">
        <v>0.21480490656010381</v>
      </c>
      <c r="GT18" s="63">
        <v>0.10422191782232773</v>
      </c>
      <c r="GU18" s="64">
        <v>3.29331218555119E-2</v>
      </c>
    </row>
    <row r="19" spans="1:203" s="2" customFormat="1" ht="20.100000000000001" customHeight="1">
      <c r="A19" s="51" t="s">
        <v>126</v>
      </c>
      <c r="B19" s="31" t="s">
        <v>9</v>
      </c>
      <c r="C19" s="22">
        <v>18764</v>
      </c>
      <c r="D19" s="22">
        <v>28451</v>
      </c>
      <c r="E19" s="23">
        <v>47215</v>
      </c>
      <c r="F19" s="22">
        <v>17136</v>
      </c>
      <c r="G19" s="22">
        <v>18921</v>
      </c>
      <c r="H19" s="22">
        <v>36057</v>
      </c>
      <c r="I19" s="375">
        <v>0.83543417366946782</v>
      </c>
      <c r="J19" s="375">
        <v>0.79414407272342902</v>
      </c>
      <c r="K19" s="375">
        <v>0.81376709099481381</v>
      </c>
      <c r="L19" s="375">
        <v>8.9927637721755369E-2</v>
      </c>
      <c r="M19" s="375">
        <v>0.10908514349135881</v>
      </c>
      <c r="N19" s="375">
        <v>9.9980586293923507E-2</v>
      </c>
      <c r="O19" s="375">
        <v>7.4638188608776843E-2</v>
      </c>
      <c r="P19" s="375">
        <v>9.67707837852122E-2</v>
      </c>
      <c r="Q19" s="375">
        <v>8.6252322711262722E-2</v>
      </c>
      <c r="R19" s="22">
        <v>1628</v>
      </c>
      <c r="S19" s="22">
        <v>9530</v>
      </c>
      <c r="T19" s="23">
        <v>11158</v>
      </c>
      <c r="U19" s="22">
        <v>1434</v>
      </c>
      <c r="V19" s="22">
        <v>2147</v>
      </c>
      <c r="W19" s="23">
        <v>3581</v>
      </c>
      <c r="X19" s="22">
        <v>6040</v>
      </c>
      <c r="Y19" s="22">
        <v>2444</v>
      </c>
      <c r="Z19" s="23">
        <v>8484</v>
      </c>
      <c r="AA19" s="220">
        <v>0.35247432306255838</v>
      </c>
      <c r="AB19" s="220">
        <v>0.12916864859151209</v>
      </c>
      <c r="AC19" s="221">
        <v>0.23529411764705882</v>
      </c>
      <c r="AD19" s="22">
        <v>6487</v>
      </c>
      <c r="AE19" s="22">
        <v>2627</v>
      </c>
      <c r="AF19" s="23">
        <v>9114</v>
      </c>
      <c r="AG19" s="220">
        <v>0.37855975723622781</v>
      </c>
      <c r="AH19" s="220">
        <v>0.13884044183711219</v>
      </c>
      <c r="AI19" s="221">
        <v>0.25276645311589985</v>
      </c>
      <c r="AJ19" s="32">
        <v>62.33838507625272</v>
      </c>
      <c r="AK19" s="32">
        <v>62.984600179694525</v>
      </c>
      <c r="AL19" s="24">
        <v>62.677488051326137</v>
      </c>
      <c r="AM19" s="32">
        <v>75.052966321243588</v>
      </c>
      <c r="AN19" s="32">
        <v>73.789181556663607</v>
      </c>
      <c r="AO19" s="24">
        <v>73.988883089414756</v>
      </c>
      <c r="AP19" s="22">
        <v>1741</v>
      </c>
      <c r="AQ19" s="22">
        <v>2472</v>
      </c>
      <c r="AR19" s="23">
        <v>4213</v>
      </c>
      <c r="AS19" s="66">
        <v>0.10159897292250233</v>
      </c>
      <c r="AT19" s="66">
        <v>0.1306484858094181</v>
      </c>
      <c r="AU19" s="39">
        <v>0.11684277671464625</v>
      </c>
      <c r="AV19" s="69">
        <v>2337</v>
      </c>
      <c r="AW19" s="69">
        <v>3150</v>
      </c>
      <c r="AX19" s="70">
        <v>5487</v>
      </c>
      <c r="AY19" s="458">
        <v>0.13637955182072828</v>
      </c>
      <c r="AZ19" s="458">
        <v>0.16648168701442842</v>
      </c>
      <c r="BA19" s="458">
        <v>0.15217572177385805</v>
      </c>
      <c r="BB19" s="459">
        <v>0.22356442577030813</v>
      </c>
      <c r="BC19" s="459">
        <v>0.41461867765974314</v>
      </c>
      <c r="BD19" s="460">
        <v>0.32382061735585321</v>
      </c>
      <c r="BE19" s="245">
        <v>0.29172674837779378</v>
      </c>
      <c r="BF19" s="245">
        <v>0.44334526916307582</v>
      </c>
      <c r="BG19" s="245">
        <v>0.38233054074638234</v>
      </c>
      <c r="BH19" s="245">
        <v>9.8344370860927149E-2</v>
      </c>
      <c r="BI19" s="245">
        <v>0.220949263502455</v>
      </c>
      <c r="BJ19" s="245">
        <v>0.13366336633663367</v>
      </c>
      <c r="BK19" s="239">
        <v>0.42536181139122314</v>
      </c>
      <c r="BL19" s="239">
        <v>0.23056722689075632</v>
      </c>
      <c r="BM19" s="239">
        <v>0.27439309056956118</v>
      </c>
      <c r="BN19" s="239">
        <v>2.4684873949579831E-2</v>
      </c>
      <c r="BO19" s="239">
        <v>4.4992997198879552E-2</v>
      </c>
      <c r="BP19" s="239">
        <v>0.21388932931663232</v>
      </c>
      <c r="BQ19" s="239">
        <v>0.57290840864647741</v>
      </c>
      <c r="BR19" s="239">
        <v>0.31124147772316474</v>
      </c>
      <c r="BS19" s="239">
        <v>6.099043390941282E-2</v>
      </c>
      <c r="BT19" s="239">
        <v>4.9785952116695738E-2</v>
      </c>
      <c r="BU19" s="239">
        <v>0.31439110297584383</v>
      </c>
      <c r="BV19" s="239">
        <v>0.30063510552735945</v>
      </c>
      <c r="BW19" s="239">
        <v>0.29372937293729373</v>
      </c>
      <c r="BX19" s="239">
        <v>4.373630640374962E-2</v>
      </c>
      <c r="BY19" s="239">
        <v>4.7508112155753388E-2</v>
      </c>
      <c r="BZ19" s="55">
        <v>341863</v>
      </c>
      <c r="CA19" s="55">
        <v>436548</v>
      </c>
      <c r="CB19" s="41">
        <v>778411</v>
      </c>
      <c r="CC19" s="34">
        <v>328771</v>
      </c>
      <c r="CD19" s="34">
        <v>309521</v>
      </c>
      <c r="CE19" s="27">
        <v>638292</v>
      </c>
      <c r="CF19" s="34">
        <v>1805</v>
      </c>
      <c r="CG19" s="34">
        <v>13965</v>
      </c>
      <c r="CH19" s="27">
        <v>15770</v>
      </c>
      <c r="CI19" s="34">
        <v>11287</v>
      </c>
      <c r="CJ19" s="34">
        <v>113062</v>
      </c>
      <c r="CK19" s="27">
        <v>124349</v>
      </c>
      <c r="CL19" s="55">
        <v>340058</v>
      </c>
      <c r="CM19" s="55">
        <v>422583</v>
      </c>
      <c r="CN19" s="41">
        <v>762641</v>
      </c>
      <c r="CO19" s="34">
        <f t="shared" si="16"/>
        <v>340057</v>
      </c>
      <c r="CP19" s="34">
        <f t="shared" si="0"/>
        <v>422580</v>
      </c>
      <c r="CQ19" s="27">
        <f t="shared" si="1"/>
        <v>762637</v>
      </c>
      <c r="CR19" s="34">
        <v>305346</v>
      </c>
      <c r="CS19" s="34">
        <v>355987</v>
      </c>
      <c r="CT19" s="27">
        <f t="shared" si="17"/>
        <v>661333</v>
      </c>
      <c r="CU19" s="34">
        <v>18370</v>
      </c>
      <c r="CV19" s="34">
        <v>27980</v>
      </c>
      <c r="CW19" s="27">
        <v>46350</v>
      </c>
      <c r="CX19" s="34">
        <v>16341</v>
      </c>
      <c r="CY19" s="34">
        <v>38613</v>
      </c>
      <c r="CZ19" s="27">
        <f t="shared" si="18"/>
        <v>54954</v>
      </c>
      <c r="DA19" s="90">
        <f t="shared" si="19"/>
        <v>0.89792593594603254</v>
      </c>
      <c r="DB19" s="63">
        <f t="shared" si="2"/>
        <v>0.84241327085995554</v>
      </c>
      <c r="DC19" s="63">
        <f t="shared" si="3"/>
        <v>0.86716616162079729</v>
      </c>
      <c r="DD19" s="90">
        <f t="shared" si="20"/>
        <v>5.4020355411004625E-2</v>
      </c>
      <c r="DE19" s="63">
        <f t="shared" si="4"/>
        <v>6.6212314827961569E-2</v>
      </c>
      <c r="DF19" s="63">
        <f t="shared" si="5"/>
        <v>6.077596549865795E-2</v>
      </c>
      <c r="DG19" s="90">
        <f t="shared" si="21"/>
        <v>4.8053708642962795E-2</v>
      </c>
      <c r="DH19" s="63">
        <f t="shared" si="6"/>
        <v>9.1374414312082916E-2</v>
      </c>
      <c r="DI19" s="64">
        <f t="shared" si="7"/>
        <v>7.2057872880544743E-2</v>
      </c>
      <c r="DJ19" s="34">
        <v>10105</v>
      </c>
      <c r="DK19" s="34">
        <v>14322</v>
      </c>
      <c r="DL19" s="27">
        <v>24427</v>
      </c>
      <c r="DM19" s="58">
        <v>2.9558624361220722E-2</v>
      </c>
      <c r="DN19" s="58">
        <v>3.2807388878198958E-2</v>
      </c>
      <c r="DO19" s="42">
        <v>3.1380594570220618E-2</v>
      </c>
      <c r="DP19" s="33">
        <v>111971</v>
      </c>
      <c r="DQ19" s="34">
        <v>51815</v>
      </c>
      <c r="DR19" s="27">
        <v>163786</v>
      </c>
      <c r="DS19" s="33">
        <v>1442</v>
      </c>
      <c r="DT19" s="34">
        <v>823</v>
      </c>
      <c r="DU19" s="27">
        <v>2265</v>
      </c>
      <c r="DV19" s="33">
        <v>5755</v>
      </c>
      <c r="DW19" s="34">
        <v>2030</v>
      </c>
      <c r="DX19" s="27">
        <v>7785</v>
      </c>
      <c r="DY19" s="33">
        <v>1677</v>
      </c>
      <c r="DZ19" s="34">
        <v>1273</v>
      </c>
      <c r="EA19" s="27">
        <v>2950</v>
      </c>
      <c r="EB19" s="33">
        <v>120845</v>
      </c>
      <c r="EC19" s="34">
        <v>55941</v>
      </c>
      <c r="ED19" s="27">
        <v>176786</v>
      </c>
      <c r="EE19" s="67">
        <v>0.35536584935511001</v>
      </c>
      <c r="EF19" s="67">
        <v>0.13237872796586705</v>
      </c>
      <c r="EG19" s="68">
        <v>0.2318076263930211</v>
      </c>
      <c r="EH19" s="104">
        <v>16727</v>
      </c>
      <c r="EI19" s="104">
        <v>43560</v>
      </c>
      <c r="EJ19" s="105">
        <v>60287</v>
      </c>
      <c r="EK19" s="106">
        <v>30346</v>
      </c>
      <c r="EL19" s="104">
        <v>33581</v>
      </c>
      <c r="EM19" s="105">
        <v>63927</v>
      </c>
      <c r="EN19" s="98">
        <v>4.9188667815490299E-2</v>
      </c>
      <c r="EO19" s="67">
        <v>0.10308034161336353</v>
      </c>
      <c r="EP19" s="67">
        <v>7.9050300206781429E-2</v>
      </c>
      <c r="EQ19" s="98">
        <v>8.9237718271588967E-2</v>
      </c>
      <c r="ER19" s="67">
        <v>7.9466045723562001E-2</v>
      </c>
      <c r="ES19" s="68">
        <v>8.3823188105543761E-2</v>
      </c>
      <c r="ET19" s="59">
        <v>49589</v>
      </c>
      <c r="EU19" s="59">
        <v>179720</v>
      </c>
      <c r="EV19" s="61">
        <v>229309</v>
      </c>
      <c r="EW19" s="58">
        <v>0.14582512394944391</v>
      </c>
      <c r="EX19" s="58">
        <v>0.42528923312106737</v>
      </c>
      <c r="EY19" s="42">
        <v>0.30067751405969517</v>
      </c>
      <c r="EZ19" s="33">
        <v>366</v>
      </c>
      <c r="FA19" s="34">
        <v>890</v>
      </c>
      <c r="FB19" s="27">
        <v>1256</v>
      </c>
      <c r="FC19" s="113">
        <v>1.0762869863376247E-3</v>
      </c>
      <c r="FD19" s="28">
        <v>2.1060951339736808E-3</v>
      </c>
      <c r="FE19" s="29">
        <v>1.646908571660847E-3</v>
      </c>
      <c r="FF19" s="46">
        <v>13092</v>
      </c>
      <c r="FG19" s="55">
        <v>127027</v>
      </c>
      <c r="FH19" s="41">
        <v>140119</v>
      </c>
      <c r="FI19" s="34">
        <v>75</v>
      </c>
      <c r="FJ19" s="34">
        <v>7100</v>
      </c>
      <c r="FK19" s="34">
        <v>7175</v>
      </c>
      <c r="FL19" s="35">
        <v>73.098064517072629</v>
      </c>
      <c r="FM19" s="36">
        <v>74.976664330153838</v>
      </c>
      <c r="FN19" s="30">
        <v>74.15161976128293</v>
      </c>
      <c r="FO19" s="127">
        <v>1018.0981876073163</v>
      </c>
      <c r="FP19" s="128">
        <v>781.38541051614027</v>
      </c>
      <c r="FQ19" s="129">
        <v>885.34506693764604</v>
      </c>
      <c r="FR19" s="33">
        <v>121495</v>
      </c>
      <c r="FS19" s="34">
        <v>133477</v>
      </c>
      <c r="FT19" s="34">
        <v>66420</v>
      </c>
      <c r="FU19" s="34">
        <v>9388</v>
      </c>
      <c r="FV19" s="27">
        <v>9278</v>
      </c>
      <c r="FW19" s="33">
        <v>59032</v>
      </c>
      <c r="FX19" s="34">
        <v>201734</v>
      </c>
      <c r="FY19" s="34">
        <v>87835</v>
      </c>
      <c r="FZ19" s="34">
        <v>57912</v>
      </c>
      <c r="GA19" s="27">
        <v>16070</v>
      </c>
      <c r="GB19" s="33">
        <v>180527</v>
      </c>
      <c r="GC19" s="33">
        <v>335211</v>
      </c>
      <c r="GD19" s="33">
        <v>154255</v>
      </c>
      <c r="GE19" s="33">
        <v>67300</v>
      </c>
      <c r="GF19" s="33">
        <v>25348</v>
      </c>
      <c r="GG19" s="90">
        <v>0.35727728799204844</v>
      </c>
      <c r="GH19" s="63">
        <v>0.39251245375788835</v>
      </c>
      <c r="GI19" s="63">
        <v>0.19531962194684435</v>
      </c>
      <c r="GJ19" s="63">
        <v>2.7607055267042682E-2</v>
      </c>
      <c r="GK19" s="64">
        <v>2.7283581036176181E-2</v>
      </c>
      <c r="GL19" s="90">
        <v>0.13969326735812845</v>
      </c>
      <c r="GM19" s="63">
        <v>0.47738314130005227</v>
      </c>
      <c r="GN19" s="63">
        <v>0.20785265853098681</v>
      </c>
      <c r="GO19" s="63">
        <v>0.13704290044795933</v>
      </c>
      <c r="GP19" s="64">
        <v>3.8028032362873089E-2</v>
      </c>
      <c r="GQ19" s="90">
        <v>0.23671294881864469</v>
      </c>
      <c r="GR19" s="63">
        <v>0.43953970478901605</v>
      </c>
      <c r="GS19" s="63">
        <v>0.20226423703944582</v>
      </c>
      <c r="GT19" s="63">
        <v>8.8245976809534235E-2</v>
      </c>
      <c r="GU19" s="64">
        <v>3.3237132543359194E-2</v>
      </c>
    </row>
    <row r="20" spans="1:203" s="2" customFormat="1" ht="20.100000000000001" customHeight="1">
      <c r="A20" s="51" t="s">
        <v>127</v>
      </c>
      <c r="B20" s="31" t="s">
        <v>10</v>
      </c>
      <c r="C20" s="22">
        <v>15664</v>
      </c>
      <c r="D20" s="22">
        <v>23015</v>
      </c>
      <c r="E20" s="23">
        <v>38679</v>
      </c>
      <c r="F20" s="22">
        <v>14601</v>
      </c>
      <c r="G20" s="22">
        <v>15384</v>
      </c>
      <c r="H20" s="22">
        <v>29985</v>
      </c>
      <c r="I20" s="375">
        <v>0.85110608862406689</v>
      </c>
      <c r="J20" s="375">
        <v>0.82429797191887677</v>
      </c>
      <c r="K20" s="375">
        <v>0.83735200933800236</v>
      </c>
      <c r="L20" s="375">
        <v>7.2460790356824872E-2</v>
      </c>
      <c r="M20" s="375">
        <v>7.7938117524700992E-2</v>
      </c>
      <c r="N20" s="375">
        <v>7.5270968817742201E-2</v>
      </c>
      <c r="O20" s="375">
        <v>7.6433121019108277E-2</v>
      </c>
      <c r="P20" s="375">
        <v>9.7763910556422251E-2</v>
      </c>
      <c r="Q20" s="375">
        <v>8.7377021844255456E-2</v>
      </c>
      <c r="R20" s="22">
        <v>1063</v>
      </c>
      <c r="S20" s="22">
        <v>7631</v>
      </c>
      <c r="T20" s="23">
        <v>8694</v>
      </c>
      <c r="U20" s="22">
        <v>1138</v>
      </c>
      <c r="V20" s="22">
        <v>1533</v>
      </c>
      <c r="W20" s="23">
        <v>2671</v>
      </c>
      <c r="X20" s="22">
        <v>4477</v>
      </c>
      <c r="Y20" s="22">
        <v>2140</v>
      </c>
      <c r="Z20" s="23">
        <v>6617</v>
      </c>
      <c r="AA20" s="220">
        <v>0.30662283405246216</v>
      </c>
      <c r="AB20" s="220">
        <v>0.13910556422256889</v>
      </c>
      <c r="AC20" s="221">
        <v>0.22067700516925129</v>
      </c>
      <c r="AD20" s="22">
        <v>4664</v>
      </c>
      <c r="AE20" s="22">
        <v>2239</v>
      </c>
      <c r="AF20" s="23">
        <v>6903</v>
      </c>
      <c r="AG20" s="220">
        <v>0.3194301760153414</v>
      </c>
      <c r="AH20" s="220">
        <v>0.1455408216328653</v>
      </c>
      <c r="AI20" s="221">
        <v>0.23021510755377689</v>
      </c>
      <c r="AJ20" s="32">
        <v>62.837241056548628</v>
      </c>
      <c r="AK20" s="32">
        <v>63.383859854394181</v>
      </c>
      <c r="AL20" s="24">
        <v>63.117687399255182</v>
      </c>
      <c r="AM20" s="32">
        <v>75.503888888888994</v>
      </c>
      <c r="AN20" s="32">
        <v>74.13141342756272</v>
      </c>
      <c r="AO20" s="24">
        <v>74.30877948718026</v>
      </c>
      <c r="AP20" s="22">
        <v>1608</v>
      </c>
      <c r="AQ20" s="22">
        <v>2309</v>
      </c>
      <c r="AR20" s="23">
        <v>3917</v>
      </c>
      <c r="AS20" s="66">
        <v>0.11012944318882269</v>
      </c>
      <c r="AT20" s="66">
        <v>0.1500910036401456</v>
      </c>
      <c r="AU20" s="39">
        <v>0.13063198265799567</v>
      </c>
      <c r="AV20" s="69">
        <v>2846</v>
      </c>
      <c r="AW20" s="69">
        <v>2751</v>
      </c>
      <c r="AX20" s="70">
        <v>5597</v>
      </c>
      <c r="AY20" s="458">
        <v>0.19491815629066503</v>
      </c>
      <c r="AZ20" s="458">
        <v>0.17882215288611544</v>
      </c>
      <c r="BA20" s="458">
        <v>0.18665999666499916</v>
      </c>
      <c r="BB20" s="459">
        <v>0.27888500787617287</v>
      </c>
      <c r="BC20" s="459">
        <v>0.44000260010400416</v>
      </c>
      <c r="BD20" s="460">
        <v>0.3615474403868601</v>
      </c>
      <c r="BE20" s="245">
        <v>0.35687475306203081</v>
      </c>
      <c r="BF20" s="245">
        <v>0.47795228027786169</v>
      </c>
      <c r="BG20" s="245">
        <v>0.42549640534063676</v>
      </c>
      <c r="BH20" s="245">
        <v>0.10252401161492071</v>
      </c>
      <c r="BI20" s="245">
        <v>0.20514018691588784</v>
      </c>
      <c r="BJ20" s="245">
        <v>0.13571104730240291</v>
      </c>
      <c r="BK20" s="239">
        <v>0.3666187247448805</v>
      </c>
      <c r="BL20" s="239">
        <v>0.190740360249298</v>
      </c>
      <c r="BM20" s="239">
        <v>0.34360660228751455</v>
      </c>
      <c r="BN20" s="239">
        <v>4.0202725840695841E-2</v>
      </c>
      <c r="BO20" s="239">
        <v>5.8831586877611121E-2</v>
      </c>
      <c r="BP20" s="239">
        <v>0.21229849193967759</v>
      </c>
      <c r="BQ20" s="239">
        <v>0.47081383255330211</v>
      </c>
      <c r="BR20" s="239">
        <v>0.34860894435777429</v>
      </c>
      <c r="BS20" s="239">
        <v>8.3723348933957359E-2</v>
      </c>
      <c r="BT20" s="239">
        <v>6.5587623504940198E-2</v>
      </c>
      <c r="BU20" s="239">
        <v>0.28744372186093048</v>
      </c>
      <c r="BV20" s="239">
        <v>0.24155411038852759</v>
      </c>
      <c r="BW20" s="239">
        <v>0.34617308654327161</v>
      </c>
      <c r="BX20" s="239">
        <v>6.2531265632816413E-2</v>
      </c>
      <c r="BY20" s="239">
        <v>6.2297815574453894E-2</v>
      </c>
      <c r="BZ20" s="55">
        <v>280445</v>
      </c>
      <c r="CA20" s="55">
        <v>344764</v>
      </c>
      <c r="CB20" s="41">
        <v>625209</v>
      </c>
      <c r="CC20" s="34">
        <v>272502</v>
      </c>
      <c r="CD20" s="34">
        <v>241266</v>
      </c>
      <c r="CE20" s="27">
        <v>513768</v>
      </c>
      <c r="CF20" s="34">
        <v>751</v>
      </c>
      <c r="CG20" s="34">
        <v>13396</v>
      </c>
      <c r="CH20" s="27">
        <v>14147</v>
      </c>
      <c r="CI20" s="34">
        <v>7192</v>
      </c>
      <c r="CJ20" s="34">
        <v>90102</v>
      </c>
      <c r="CK20" s="27">
        <v>97294</v>
      </c>
      <c r="CL20" s="55">
        <v>279694</v>
      </c>
      <c r="CM20" s="55">
        <v>331368</v>
      </c>
      <c r="CN20" s="41">
        <v>611062</v>
      </c>
      <c r="CO20" s="34">
        <f t="shared" si="16"/>
        <v>279694</v>
      </c>
      <c r="CP20" s="34">
        <f t="shared" si="0"/>
        <v>331365</v>
      </c>
      <c r="CQ20" s="27">
        <f t="shared" si="1"/>
        <v>611059</v>
      </c>
      <c r="CR20" s="34">
        <v>246780</v>
      </c>
      <c r="CS20" s="34">
        <v>269788</v>
      </c>
      <c r="CT20" s="27">
        <f t="shared" si="17"/>
        <v>516568</v>
      </c>
      <c r="CU20" s="34">
        <v>18651</v>
      </c>
      <c r="CV20" s="34">
        <v>21744</v>
      </c>
      <c r="CW20" s="27">
        <v>40395</v>
      </c>
      <c r="CX20" s="34">
        <v>14263</v>
      </c>
      <c r="CY20" s="34">
        <v>39833</v>
      </c>
      <c r="CZ20" s="27">
        <f t="shared" si="18"/>
        <v>54096</v>
      </c>
      <c r="DA20" s="90">
        <f t="shared" si="19"/>
        <v>0.88232139409497523</v>
      </c>
      <c r="DB20" s="63">
        <f t="shared" si="2"/>
        <v>0.81417168379279647</v>
      </c>
      <c r="DC20" s="63">
        <f t="shared" si="3"/>
        <v>0.84536517750331797</v>
      </c>
      <c r="DD20" s="90">
        <f t="shared" si="20"/>
        <v>6.6683589923273293E-2</v>
      </c>
      <c r="DE20" s="63">
        <f t="shared" si="4"/>
        <v>6.5619483047394872E-2</v>
      </c>
      <c r="DF20" s="63">
        <f t="shared" si="5"/>
        <v>6.6106546176392139E-2</v>
      </c>
      <c r="DG20" s="90">
        <f t="shared" si="21"/>
        <v>5.0995015981751483E-2</v>
      </c>
      <c r="DH20" s="63">
        <f t="shared" si="6"/>
        <v>0.12020883315980867</v>
      </c>
      <c r="DI20" s="64">
        <f t="shared" si="7"/>
        <v>8.8528276320289853E-2</v>
      </c>
      <c r="DJ20" s="34">
        <v>8280</v>
      </c>
      <c r="DK20" s="34">
        <v>10053</v>
      </c>
      <c r="DL20" s="27">
        <v>18333</v>
      </c>
      <c r="DM20" s="58">
        <v>2.9524505696304087E-2</v>
      </c>
      <c r="DN20" s="58">
        <v>2.9159076933786589E-2</v>
      </c>
      <c r="DO20" s="42">
        <v>2.9322994390675757E-2</v>
      </c>
      <c r="DP20" s="33">
        <v>85728</v>
      </c>
      <c r="DQ20" s="34">
        <v>39985</v>
      </c>
      <c r="DR20" s="27">
        <v>125713</v>
      </c>
      <c r="DS20" s="33">
        <v>1168</v>
      </c>
      <c r="DT20" s="34">
        <v>716</v>
      </c>
      <c r="DU20" s="27">
        <v>1884</v>
      </c>
      <c r="DV20" s="33">
        <v>809</v>
      </c>
      <c r="DW20" s="34">
        <v>380</v>
      </c>
      <c r="DX20" s="27">
        <v>1189</v>
      </c>
      <c r="DY20" s="33">
        <v>979</v>
      </c>
      <c r="DZ20" s="34">
        <v>794</v>
      </c>
      <c r="EA20" s="27">
        <v>1773</v>
      </c>
      <c r="EB20" s="33">
        <v>88684</v>
      </c>
      <c r="EC20" s="34">
        <v>41875</v>
      </c>
      <c r="ED20" s="27">
        <v>130559</v>
      </c>
      <c r="EE20" s="67">
        <v>0.31707508920463079</v>
      </c>
      <c r="EF20" s="67">
        <v>0.12637007797976871</v>
      </c>
      <c r="EG20" s="68">
        <v>0.21365917042787802</v>
      </c>
      <c r="EH20" s="104">
        <v>15262</v>
      </c>
      <c r="EI20" s="104">
        <v>37374</v>
      </c>
      <c r="EJ20" s="105">
        <v>52636</v>
      </c>
      <c r="EK20" s="106">
        <v>33359</v>
      </c>
      <c r="EL20" s="104">
        <v>27790</v>
      </c>
      <c r="EM20" s="105">
        <v>61149</v>
      </c>
      <c r="EN20" s="98">
        <v>5.4566776548656749E-2</v>
      </c>
      <c r="EO20" s="67">
        <v>0.11278699210545376</v>
      </c>
      <c r="EP20" s="67">
        <v>8.6138558771450366E-2</v>
      </c>
      <c r="EQ20" s="98">
        <v>0.11926963038177436</v>
      </c>
      <c r="ER20" s="67">
        <v>8.3864464884961729E-2</v>
      </c>
      <c r="ES20" s="68">
        <v>0.10007004199246558</v>
      </c>
      <c r="ET20" s="59">
        <v>47034</v>
      </c>
      <c r="EU20" s="59">
        <v>150969</v>
      </c>
      <c r="EV20" s="61">
        <v>198003</v>
      </c>
      <c r="EW20" s="58">
        <v>0.1681623488526747</v>
      </c>
      <c r="EX20" s="58">
        <v>0.4555931773737959</v>
      </c>
      <c r="EY20" s="42">
        <v>0.32403094939629695</v>
      </c>
      <c r="EZ20" s="33">
        <v>309</v>
      </c>
      <c r="FA20" s="34">
        <v>823</v>
      </c>
      <c r="FB20" s="27">
        <v>1132</v>
      </c>
      <c r="FC20" s="113">
        <v>1.1047787939676933E-3</v>
      </c>
      <c r="FD20" s="28">
        <v>2.4836435624441709E-3</v>
      </c>
      <c r="FE20" s="29">
        <v>1.85251251100543E-3</v>
      </c>
      <c r="FF20" s="46">
        <v>7943</v>
      </c>
      <c r="FG20" s="55">
        <v>103498</v>
      </c>
      <c r="FH20" s="41">
        <v>111441</v>
      </c>
      <c r="FI20" s="34">
        <v>52</v>
      </c>
      <c r="FJ20" s="34">
        <v>7089</v>
      </c>
      <c r="FK20" s="34">
        <v>7141</v>
      </c>
      <c r="FL20" s="35">
        <v>73.204741856692038</v>
      </c>
      <c r="FM20" s="36">
        <v>74.84058184729264</v>
      </c>
      <c r="FN20" s="30">
        <v>74.106806188010722</v>
      </c>
      <c r="FO20" s="127">
        <v>955.41992419190922</v>
      </c>
      <c r="FP20" s="128">
        <v>753.23134248355393</v>
      </c>
      <c r="FQ20" s="129">
        <v>843.92545724709657</v>
      </c>
      <c r="FR20" s="33">
        <v>90116</v>
      </c>
      <c r="FS20" s="34">
        <v>103484</v>
      </c>
      <c r="FT20" s="34">
        <v>62839</v>
      </c>
      <c r="FU20" s="34">
        <v>14175</v>
      </c>
      <c r="FV20" s="27">
        <v>9080</v>
      </c>
      <c r="FW20" s="33">
        <v>44636</v>
      </c>
      <c r="FX20" s="34">
        <v>143285</v>
      </c>
      <c r="FY20" s="34">
        <v>73109</v>
      </c>
      <c r="FZ20" s="34">
        <v>54949</v>
      </c>
      <c r="GA20" s="27">
        <v>15389</v>
      </c>
      <c r="GB20" s="33">
        <v>134752</v>
      </c>
      <c r="GC20" s="33">
        <v>246769</v>
      </c>
      <c r="GD20" s="33">
        <v>135948</v>
      </c>
      <c r="GE20" s="33">
        <v>69124</v>
      </c>
      <c r="GF20" s="33">
        <v>24469</v>
      </c>
      <c r="GG20" s="90">
        <v>0.32219497021745191</v>
      </c>
      <c r="GH20" s="63">
        <v>0.36999006056619022</v>
      </c>
      <c r="GI20" s="63">
        <v>0.22467053279655624</v>
      </c>
      <c r="GJ20" s="63">
        <v>5.0680386422304373E-2</v>
      </c>
      <c r="GK20" s="64">
        <v>3.2464049997497267E-2</v>
      </c>
      <c r="GL20" s="90">
        <v>0.13470220419593926</v>
      </c>
      <c r="GM20" s="63">
        <v>0.43240445667656502</v>
      </c>
      <c r="GN20" s="63">
        <v>0.22062782163636802</v>
      </c>
      <c r="GO20" s="63">
        <v>0.16582470244561937</v>
      </c>
      <c r="GP20" s="64">
        <v>4.6440815045508316E-2</v>
      </c>
      <c r="GQ20" s="90">
        <v>0.22052099459629301</v>
      </c>
      <c r="GR20" s="63">
        <v>0.40383627193312627</v>
      </c>
      <c r="GS20" s="63">
        <v>0.2224782427969666</v>
      </c>
      <c r="GT20" s="63">
        <v>0.11312109082220789</v>
      </c>
      <c r="GU20" s="64">
        <v>4.0043399851406238E-2</v>
      </c>
    </row>
    <row r="21" spans="1:203" s="2" customFormat="1" ht="20.100000000000001" customHeight="1">
      <c r="A21" s="51" t="s">
        <v>128</v>
      </c>
      <c r="B21" s="31" t="s">
        <v>11</v>
      </c>
      <c r="C21" s="22">
        <v>16910</v>
      </c>
      <c r="D21" s="22">
        <v>24207</v>
      </c>
      <c r="E21" s="23">
        <v>41117</v>
      </c>
      <c r="F21" s="22">
        <v>15449</v>
      </c>
      <c r="G21" s="22">
        <v>16464</v>
      </c>
      <c r="H21" s="22">
        <v>31913</v>
      </c>
      <c r="I21" s="375">
        <v>0.8345523982134766</v>
      </c>
      <c r="J21" s="375">
        <v>0.80302478134110788</v>
      </c>
      <c r="K21" s="375">
        <v>0.81828721837495688</v>
      </c>
      <c r="L21" s="375">
        <v>8.1429218719658233E-2</v>
      </c>
      <c r="M21" s="375">
        <v>9.8517978620019431E-2</v>
      </c>
      <c r="N21" s="375">
        <v>9.0245354557703758E-2</v>
      </c>
      <c r="O21" s="375">
        <v>8.4018383066865168E-2</v>
      </c>
      <c r="P21" s="375">
        <v>9.8457240038872698E-2</v>
      </c>
      <c r="Q21" s="375">
        <v>9.1467427067339332E-2</v>
      </c>
      <c r="R21" s="22">
        <v>1461</v>
      </c>
      <c r="S21" s="22">
        <v>7743</v>
      </c>
      <c r="T21" s="23">
        <v>9204</v>
      </c>
      <c r="U21" s="22">
        <v>1453</v>
      </c>
      <c r="V21" s="22">
        <v>1927</v>
      </c>
      <c r="W21" s="23">
        <v>3380</v>
      </c>
      <c r="X21" s="22">
        <v>3415</v>
      </c>
      <c r="Y21" s="22">
        <v>1104</v>
      </c>
      <c r="Z21" s="23">
        <v>4519</v>
      </c>
      <c r="AA21" s="220">
        <v>0.22104990614279241</v>
      </c>
      <c r="AB21" s="220">
        <v>6.7055393586005832E-2</v>
      </c>
      <c r="AC21" s="221">
        <v>0.14160373515495253</v>
      </c>
      <c r="AD21" s="22">
        <v>3559</v>
      </c>
      <c r="AE21" s="22">
        <v>1153</v>
      </c>
      <c r="AF21" s="23">
        <v>4712</v>
      </c>
      <c r="AG21" s="220">
        <v>0.23037089779273739</v>
      </c>
      <c r="AH21" s="220">
        <v>7.0031584062196311E-2</v>
      </c>
      <c r="AI21" s="221">
        <v>0.14765142731802086</v>
      </c>
      <c r="AJ21" s="32">
        <v>63.309410965111013</v>
      </c>
      <c r="AK21" s="32">
        <v>63.695796080336898</v>
      </c>
      <c r="AL21" s="24">
        <v>63.508748054606798</v>
      </c>
      <c r="AM21" s="32">
        <v>77.206966813079561</v>
      </c>
      <c r="AN21" s="32">
        <v>74.992192749779491</v>
      </c>
      <c r="AO21" s="24">
        <v>75.381309324759286</v>
      </c>
      <c r="AP21" s="22">
        <v>2130</v>
      </c>
      <c r="AQ21" s="22">
        <v>2340</v>
      </c>
      <c r="AR21" s="23">
        <v>4470</v>
      </c>
      <c r="AS21" s="66">
        <v>0.13787300148876949</v>
      </c>
      <c r="AT21" s="66">
        <v>0.14212827988338192</v>
      </c>
      <c r="AU21" s="39">
        <v>0.14006831071976938</v>
      </c>
      <c r="AV21" s="69">
        <v>2874</v>
      </c>
      <c r="AW21" s="69">
        <v>3659</v>
      </c>
      <c r="AX21" s="70">
        <v>6533</v>
      </c>
      <c r="AY21" s="458">
        <v>0.18603145834681856</v>
      </c>
      <c r="AZ21" s="458">
        <v>0.22224246841593781</v>
      </c>
      <c r="BA21" s="458">
        <v>0.20471281296023564</v>
      </c>
      <c r="BB21" s="459">
        <v>0.28124797721535372</v>
      </c>
      <c r="BC21" s="459">
        <v>0.44278425655976678</v>
      </c>
      <c r="BD21" s="460">
        <v>0.36458496537461221</v>
      </c>
      <c r="BE21" s="245">
        <v>0.32025926541465849</v>
      </c>
      <c r="BF21" s="245">
        <v>0.45703125</v>
      </c>
      <c r="BG21" s="245">
        <v>0.39694823684018399</v>
      </c>
      <c r="BH21" s="245">
        <v>0.14377745241581258</v>
      </c>
      <c r="BI21" s="245">
        <v>0.24456521739130435</v>
      </c>
      <c r="BJ21" s="245">
        <v>0.16840008851515822</v>
      </c>
      <c r="BK21" s="239">
        <v>0.28759142986601077</v>
      </c>
      <c r="BL21" s="239">
        <v>0.20913975014564049</v>
      </c>
      <c r="BM21" s="239">
        <v>0.37711178717069066</v>
      </c>
      <c r="BN21" s="239">
        <v>4.2527024402873974E-2</v>
      </c>
      <c r="BO21" s="239">
        <v>8.3630008414784129E-2</v>
      </c>
      <c r="BP21" s="239">
        <v>0.15105685131195334</v>
      </c>
      <c r="BQ21" s="239">
        <v>0.49738824101069001</v>
      </c>
      <c r="BR21" s="239">
        <v>0.38295675413022351</v>
      </c>
      <c r="BS21" s="239">
        <v>8.3576287657920315E-2</v>
      </c>
      <c r="BT21" s="239">
        <v>8.1268221574344018E-2</v>
      </c>
      <c r="BU21" s="239">
        <v>0.21715288440447467</v>
      </c>
      <c r="BV21" s="239">
        <v>0.25660389183091531</v>
      </c>
      <c r="BW21" s="239">
        <v>0.38012722088177231</v>
      </c>
      <c r="BX21" s="239">
        <v>6.3704446463823519E-2</v>
      </c>
      <c r="BY21" s="239">
        <v>8.2411556419014195E-2</v>
      </c>
      <c r="BZ21" s="55">
        <v>295268</v>
      </c>
      <c r="CA21" s="55">
        <v>372613</v>
      </c>
      <c r="CB21" s="41">
        <v>667881</v>
      </c>
      <c r="CC21" s="34">
        <v>283118</v>
      </c>
      <c r="CD21" s="34">
        <v>276375</v>
      </c>
      <c r="CE21" s="27">
        <v>559493</v>
      </c>
      <c r="CF21" s="34">
        <v>1832</v>
      </c>
      <c r="CG21" s="34">
        <v>13932</v>
      </c>
      <c r="CH21" s="27">
        <v>15764</v>
      </c>
      <c r="CI21" s="34">
        <v>10318</v>
      </c>
      <c r="CJ21" s="34">
        <v>82306</v>
      </c>
      <c r="CK21" s="27">
        <v>92624</v>
      </c>
      <c r="CL21" s="55">
        <v>293436</v>
      </c>
      <c r="CM21" s="55">
        <v>358681</v>
      </c>
      <c r="CN21" s="41">
        <v>652117</v>
      </c>
      <c r="CO21" s="34">
        <f t="shared" si="16"/>
        <v>293434</v>
      </c>
      <c r="CP21" s="34">
        <f t="shared" si="0"/>
        <v>358670</v>
      </c>
      <c r="CQ21" s="27">
        <f t="shared" si="1"/>
        <v>652104</v>
      </c>
      <c r="CR21" s="34">
        <v>253608</v>
      </c>
      <c r="CS21" s="34">
        <v>291710</v>
      </c>
      <c r="CT21" s="27">
        <f t="shared" si="17"/>
        <v>545318</v>
      </c>
      <c r="CU21" s="34">
        <v>18876</v>
      </c>
      <c r="CV21" s="34">
        <v>26163</v>
      </c>
      <c r="CW21" s="27">
        <v>45039</v>
      </c>
      <c r="CX21" s="34">
        <v>20950</v>
      </c>
      <c r="CY21" s="34">
        <v>40797</v>
      </c>
      <c r="CZ21" s="27">
        <f t="shared" si="18"/>
        <v>61747</v>
      </c>
      <c r="DA21" s="90">
        <f t="shared" si="19"/>
        <v>0.86427612342128046</v>
      </c>
      <c r="DB21" s="63">
        <f t="shared" si="2"/>
        <v>0.81331028522039761</v>
      </c>
      <c r="DC21" s="63">
        <f t="shared" si="3"/>
        <v>0.83624391201403458</v>
      </c>
      <c r="DD21" s="90">
        <f t="shared" si="20"/>
        <v>6.4327923826141484E-2</v>
      </c>
      <c r="DE21" s="63">
        <f t="shared" si="4"/>
        <v>7.2944489363481746E-2</v>
      </c>
      <c r="DF21" s="63">
        <f t="shared" si="5"/>
        <v>6.9067204004269259E-2</v>
      </c>
      <c r="DG21" s="90">
        <f t="shared" si="21"/>
        <v>7.1395952752578096E-2</v>
      </c>
      <c r="DH21" s="63">
        <f t="shared" si="6"/>
        <v>0.11374522541612067</v>
      </c>
      <c r="DI21" s="64">
        <f t="shared" si="7"/>
        <v>9.468888398169617E-2</v>
      </c>
      <c r="DJ21" s="34">
        <v>12273</v>
      </c>
      <c r="DK21" s="34">
        <v>17244</v>
      </c>
      <c r="DL21" s="27">
        <v>29517</v>
      </c>
      <c r="DM21" s="58">
        <v>4.1565628513756996E-2</v>
      </c>
      <c r="DN21" s="58">
        <v>4.6278578578847221E-2</v>
      </c>
      <c r="DO21" s="42">
        <v>4.4194998809668193E-2</v>
      </c>
      <c r="DP21" s="33">
        <v>62963</v>
      </c>
      <c r="DQ21" s="34">
        <v>23979</v>
      </c>
      <c r="DR21" s="27">
        <v>86942</v>
      </c>
      <c r="DS21" s="33">
        <v>1200</v>
      </c>
      <c r="DT21" s="34">
        <v>655</v>
      </c>
      <c r="DU21" s="27">
        <v>1855</v>
      </c>
      <c r="DV21" s="33">
        <v>443</v>
      </c>
      <c r="DW21" s="34">
        <v>84</v>
      </c>
      <c r="DX21" s="27">
        <v>527</v>
      </c>
      <c r="DY21" s="33">
        <v>1158</v>
      </c>
      <c r="DZ21" s="34">
        <v>564</v>
      </c>
      <c r="EA21" s="27">
        <v>1722</v>
      </c>
      <c r="EB21" s="33">
        <v>65764</v>
      </c>
      <c r="EC21" s="34">
        <v>25282</v>
      </c>
      <c r="ED21" s="27">
        <v>91046</v>
      </c>
      <c r="EE21" s="67">
        <v>0.2241170135906978</v>
      </c>
      <c r="EF21" s="67">
        <v>7.0486030762711149E-2</v>
      </c>
      <c r="EG21" s="68">
        <v>0.13961605049400644</v>
      </c>
      <c r="EH21" s="104">
        <v>19969</v>
      </c>
      <c r="EI21" s="104">
        <v>32135</v>
      </c>
      <c r="EJ21" s="105">
        <v>52104</v>
      </c>
      <c r="EK21" s="106">
        <v>34699</v>
      </c>
      <c r="EL21" s="104">
        <v>37728</v>
      </c>
      <c r="EM21" s="105">
        <v>72427</v>
      </c>
      <c r="EN21" s="98">
        <v>6.8052318052318053E-2</v>
      </c>
      <c r="EO21" s="67">
        <v>8.9592144551844125E-2</v>
      </c>
      <c r="EP21" s="67">
        <v>7.9899772586821072E-2</v>
      </c>
      <c r="EQ21" s="98">
        <v>0.11825065772434193</v>
      </c>
      <c r="ER21" s="67">
        <v>0.10518538757280146</v>
      </c>
      <c r="ES21" s="68">
        <v>0.11106442555553682</v>
      </c>
      <c r="ET21" s="59">
        <v>65544</v>
      </c>
      <c r="EU21" s="59">
        <v>170742</v>
      </c>
      <c r="EV21" s="61">
        <v>236286</v>
      </c>
      <c r="EW21" s="58">
        <v>0.22336727599885495</v>
      </c>
      <c r="EX21" s="58">
        <v>0.47602744499987454</v>
      </c>
      <c r="EY21" s="42">
        <v>0.36233681992648559</v>
      </c>
      <c r="EZ21" s="33">
        <v>585</v>
      </c>
      <c r="FA21" s="34">
        <v>1200</v>
      </c>
      <c r="FB21" s="27">
        <v>1785</v>
      </c>
      <c r="FC21" s="113">
        <v>1.9936204146730461E-3</v>
      </c>
      <c r="FD21" s="28">
        <v>3.3455912077863061E-3</v>
      </c>
      <c r="FE21" s="29">
        <v>2.7372388697120302E-3</v>
      </c>
      <c r="FF21" s="46">
        <v>12150</v>
      </c>
      <c r="FG21" s="55">
        <v>96238</v>
      </c>
      <c r="FH21" s="41">
        <v>108388</v>
      </c>
      <c r="FI21" s="34">
        <v>128</v>
      </c>
      <c r="FJ21" s="34">
        <v>7738</v>
      </c>
      <c r="FK21" s="34">
        <v>7866</v>
      </c>
      <c r="FL21" s="35">
        <v>73.866845272769154</v>
      </c>
      <c r="FM21" s="36">
        <v>75.545445542694438</v>
      </c>
      <c r="FN21" s="30">
        <v>74.803341867787836</v>
      </c>
      <c r="FO21" s="127">
        <v>888.05239142067546</v>
      </c>
      <c r="FP21" s="128">
        <v>710.93297139391279</v>
      </c>
      <c r="FQ21" s="129">
        <v>789.23688618181973</v>
      </c>
      <c r="FR21" s="33">
        <v>67322</v>
      </c>
      <c r="FS21" s="34">
        <v>119352</v>
      </c>
      <c r="FT21" s="34">
        <v>79062</v>
      </c>
      <c r="FU21" s="34">
        <v>14025</v>
      </c>
      <c r="FV21" s="27">
        <v>13675</v>
      </c>
      <c r="FW21" s="33">
        <v>29423</v>
      </c>
      <c r="FX21" s="34">
        <v>156933</v>
      </c>
      <c r="FY21" s="34">
        <v>90339</v>
      </c>
      <c r="FZ21" s="34">
        <v>60633</v>
      </c>
      <c r="GA21" s="27">
        <v>21353</v>
      </c>
      <c r="GB21" s="33">
        <v>96745</v>
      </c>
      <c r="GC21" s="33">
        <v>276285</v>
      </c>
      <c r="GD21" s="33">
        <v>169401</v>
      </c>
      <c r="GE21" s="33">
        <v>74658</v>
      </c>
      <c r="GF21" s="33">
        <v>35028</v>
      </c>
      <c r="GG21" s="90">
        <v>0.2294265189002031</v>
      </c>
      <c r="GH21" s="63">
        <v>0.40673945937103834</v>
      </c>
      <c r="GI21" s="63">
        <v>0.26943524311945366</v>
      </c>
      <c r="GJ21" s="63">
        <v>4.7795771479982006E-2</v>
      </c>
      <c r="GK21" s="64">
        <v>4.6603007129322915E-2</v>
      </c>
      <c r="GL21" s="90">
        <v>8.2031108422247062E-2</v>
      </c>
      <c r="GM21" s="63">
        <v>0.43752805417627361</v>
      </c>
      <c r="GN21" s="63">
        <v>0.2518644701001726</v>
      </c>
      <c r="GO21" s="63">
        <v>0.16904435975142257</v>
      </c>
      <c r="GP21" s="64">
        <v>5.9532007549884157E-2</v>
      </c>
      <c r="GQ21" s="90">
        <v>0.14835527980408425</v>
      </c>
      <c r="GR21" s="63">
        <v>0.42367397261534356</v>
      </c>
      <c r="GS21" s="63">
        <v>0.2597708693378642</v>
      </c>
      <c r="GT21" s="63">
        <v>0.11448559077588838</v>
      </c>
      <c r="GU21" s="64">
        <v>5.3714287466819603E-2</v>
      </c>
    </row>
    <row r="22" spans="1:203" s="2" customFormat="1" ht="20.100000000000001" customHeight="1">
      <c r="A22" s="51" t="s">
        <v>234</v>
      </c>
      <c r="B22" s="31" t="s">
        <v>235</v>
      </c>
      <c r="C22" s="22">
        <v>2060</v>
      </c>
      <c r="D22" s="22">
        <v>2610</v>
      </c>
      <c r="E22" s="23">
        <v>4670</v>
      </c>
      <c r="F22" s="22">
        <v>1904</v>
      </c>
      <c r="G22" s="22">
        <v>2015</v>
      </c>
      <c r="H22" s="22">
        <v>3919</v>
      </c>
      <c r="I22" s="375">
        <v>0.81775210084033612</v>
      </c>
      <c r="J22" s="375">
        <v>0.83920595533498754</v>
      </c>
      <c r="K22" s="375">
        <v>0.82878285276856345</v>
      </c>
      <c r="L22" s="375">
        <v>2.9936974789915968E-2</v>
      </c>
      <c r="M22" s="375">
        <v>3.5235732009925559E-2</v>
      </c>
      <c r="N22" s="375">
        <v>3.2661393212554221E-2</v>
      </c>
      <c r="O22" s="375">
        <v>0.15231092436974789</v>
      </c>
      <c r="P22" s="375">
        <v>0.12555831265508685</v>
      </c>
      <c r="Q22" s="375">
        <v>0.13855575401888237</v>
      </c>
      <c r="R22" s="22">
        <v>156</v>
      </c>
      <c r="S22" s="22">
        <v>595</v>
      </c>
      <c r="T22" s="23">
        <v>751</v>
      </c>
      <c r="U22" s="22">
        <v>772</v>
      </c>
      <c r="V22" s="22">
        <v>804</v>
      </c>
      <c r="W22" s="23">
        <v>1576</v>
      </c>
      <c r="X22" s="22">
        <v>25</v>
      </c>
      <c r="Y22" s="22">
        <v>16</v>
      </c>
      <c r="Z22" s="23">
        <v>41</v>
      </c>
      <c r="AA22" s="220">
        <v>1.3130252100840336E-2</v>
      </c>
      <c r="AB22" s="220">
        <v>7.9404466501240695E-3</v>
      </c>
      <c r="AC22" s="221">
        <v>1.0461852513396274E-2</v>
      </c>
      <c r="AD22" s="22">
        <v>25</v>
      </c>
      <c r="AE22" s="22">
        <v>17</v>
      </c>
      <c r="AF22" s="23">
        <v>42</v>
      </c>
      <c r="AG22" s="220">
        <v>1.3130252100840336E-2</v>
      </c>
      <c r="AH22" s="220">
        <v>8.4367245657568247E-3</v>
      </c>
      <c r="AI22" s="221">
        <v>1.0717019647869355E-2</v>
      </c>
      <c r="AJ22" s="32">
        <v>65.822608543417374</v>
      </c>
      <c r="AK22" s="32">
        <v>65.298588916459892</v>
      </c>
      <c r="AL22" s="24">
        <v>65.553177681381314</v>
      </c>
      <c r="AM22" s="32">
        <v>77.632179487179499</v>
      </c>
      <c r="AN22" s="32">
        <v>73.15844405594423</v>
      </c>
      <c r="AO22" s="24">
        <v>74.117101648351792</v>
      </c>
      <c r="AP22" s="22">
        <v>314</v>
      </c>
      <c r="AQ22" s="22">
        <v>306</v>
      </c>
      <c r="AR22" s="23">
        <v>620</v>
      </c>
      <c r="AS22" s="66">
        <v>0.16491596638655462</v>
      </c>
      <c r="AT22" s="66">
        <v>0.15186104218362284</v>
      </c>
      <c r="AU22" s="39">
        <v>0.15820362337330951</v>
      </c>
      <c r="AV22" s="69">
        <v>407</v>
      </c>
      <c r="AW22" s="69">
        <v>538</v>
      </c>
      <c r="AX22" s="70">
        <v>945</v>
      </c>
      <c r="AY22" s="458">
        <v>0.21376050420168066</v>
      </c>
      <c r="AZ22" s="458">
        <v>0.26699751861042181</v>
      </c>
      <c r="BA22" s="458">
        <v>0.24113294207706049</v>
      </c>
      <c r="BB22" s="459">
        <v>0.47794117647058826</v>
      </c>
      <c r="BC22" s="459">
        <v>0.53647642679900742</v>
      </c>
      <c r="BD22" s="460">
        <v>0.50803776473590201</v>
      </c>
      <c r="BE22" s="245">
        <v>0.48323576370409793</v>
      </c>
      <c r="BF22" s="245">
        <v>0.54077038519259635</v>
      </c>
      <c r="BG22" s="245">
        <v>0.51289324394017533</v>
      </c>
      <c r="BH22" s="245">
        <v>0.08</v>
      </c>
      <c r="BI22" s="245">
        <v>0</v>
      </c>
      <c r="BJ22" s="245">
        <v>4.878048780487805E-2</v>
      </c>
      <c r="BK22" s="239">
        <v>3.1512605042016806E-2</v>
      </c>
      <c r="BL22" s="239">
        <v>0.12867647058823528</v>
      </c>
      <c r="BM22" s="239">
        <v>0.42489495798319327</v>
      </c>
      <c r="BN22" s="239">
        <v>0.14705882352941177</v>
      </c>
      <c r="BO22" s="239">
        <v>0.26785714285714285</v>
      </c>
      <c r="BP22" s="239">
        <v>3.672456575682382E-2</v>
      </c>
      <c r="BQ22" s="239">
        <v>0.27245657568238213</v>
      </c>
      <c r="BR22" s="239">
        <v>0.42878411910669978</v>
      </c>
      <c r="BS22" s="239">
        <v>0.18957816377171216</v>
      </c>
      <c r="BT22" s="239">
        <v>0.19404466501240694</v>
      </c>
      <c r="BU22" s="239">
        <v>3.4192396019392703E-2</v>
      </c>
      <c r="BV22" s="239">
        <v>0.14008675682572086</v>
      </c>
      <c r="BW22" s="239">
        <v>0.42689461597346262</v>
      </c>
      <c r="BX22" s="239">
        <v>0.16892064302117887</v>
      </c>
      <c r="BY22" s="239">
        <v>0.22990558816024495</v>
      </c>
      <c r="BZ22" s="55">
        <v>30984</v>
      </c>
      <c r="CA22" s="55">
        <v>40696</v>
      </c>
      <c r="CB22" s="41">
        <v>71680</v>
      </c>
      <c r="CC22" s="34">
        <v>29874</v>
      </c>
      <c r="CD22" s="34">
        <v>31651</v>
      </c>
      <c r="CE22" s="27">
        <v>61525</v>
      </c>
      <c r="CF22" s="34">
        <v>149</v>
      </c>
      <c r="CG22" s="34">
        <v>2600</v>
      </c>
      <c r="CH22" s="27">
        <v>2749</v>
      </c>
      <c r="CI22" s="34">
        <v>961</v>
      </c>
      <c r="CJ22" s="34">
        <v>6445</v>
      </c>
      <c r="CK22" s="27">
        <v>7406</v>
      </c>
      <c r="CL22" s="55">
        <v>30835</v>
      </c>
      <c r="CM22" s="55">
        <v>38096</v>
      </c>
      <c r="CN22" s="41">
        <v>68931</v>
      </c>
      <c r="CO22" s="34">
        <f t="shared" si="16"/>
        <v>30832</v>
      </c>
      <c r="CP22" s="34">
        <f t="shared" si="0"/>
        <v>38095</v>
      </c>
      <c r="CQ22" s="27">
        <f t="shared" si="1"/>
        <v>68927</v>
      </c>
      <c r="CR22" s="34">
        <v>24471</v>
      </c>
      <c r="CS22" s="34">
        <v>28790</v>
      </c>
      <c r="CT22" s="27">
        <f t="shared" si="17"/>
        <v>53261</v>
      </c>
      <c r="CU22" s="34">
        <v>778</v>
      </c>
      <c r="CV22" s="34">
        <v>1307</v>
      </c>
      <c r="CW22" s="27">
        <v>2085</v>
      </c>
      <c r="CX22" s="34">
        <v>5583</v>
      </c>
      <c r="CY22" s="34">
        <v>7998</v>
      </c>
      <c r="CZ22" s="27">
        <f t="shared" si="18"/>
        <v>13581</v>
      </c>
      <c r="DA22" s="90">
        <f t="shared" si="19"/>
        <v>0.79368837571354434</v>
      </c>
      <c r="DB22" s="63">
        <f t="shared" si="2"/>
        <v>0.75574222338889618</v>
      </c>
      <c r="DC22" s="63">
        <f t="shared" si="3"/>
        <v>0.77271606192058262</v>
      </c>
      <c r="DD22" s="90">
        <f t="shared" si="20"/>
        <v>2.5233523611831864E-2</v>
      </c>
      <c r="DE22" s="63">
        <f t="shared" si="4"/>
        <v>3.4308964431027697E-2</v>
      </c>
      <c r="DF22" s="63">
        <f t="shared" si="5"/>
        <v>3.0249394286709128E-2</v>
      </c>
      <c r="DG22" s="90">
        <f t="shared" si="21"/>
        <v>0.18107810067462377</v>
      </c>
      <c r="DH22" s="63">
        <f t="shared" si="6"/>
        <v>0.20994881218007613</v>
      </c>
      <c r="DI22" s="64">
        <f t="shared" si="7"/>
        <v>0.19703454379270824</v>
      </c>
      <c r="DJ22" s="34">
        <v>6963</v>
      </c>
      <c r="DK22" s="34">
        <v>9055</v>
      </c>
      <c r="DL22" s="27">
        <v>16018</v>
      </c>
      <c r="DM22" s="58">
        <v>0.22472889233152596</v>
      </c>
      <c r="DN22" s="58">
        <v>0.22250344014153725</v>
      </c>
      <c r="DO22" s="42">
        <v>0.22346540178571428</v>
      </c>
      <c r="DP22" s="33">
        <v>482</v>
      </c>
      <c r="DQ22" s="34">
        <v>312</v>
      </c>
      <c r="DR22" s="27">
        <v>794</v>
      </c>
      <c r="DS22" s="33">
        <v>8</v>
      </c>
      <c r="DT22" s="34">
        <v>6</v>
      </c>
      <c r="DU22" s="27">
        <v>14</v>
      </c>
      <c r="DV22" s="33">
        <v>28</v>
      </c>
      <c r="DW22" s="34">
        <v>7</v>
      </c>
      <c r="DX22" s="27">
        <v>35</v>
      </c>
      <c r="DY22" s="33">
        <v>18</v>
      </c>
      <c r="DZ22" s="34">
        <v>9</v>
      </c>
      <c r="EA22" s="27">
        <v>27</v>
      </c>
      <c r="EB22" s="33">
        <v>536</v>
      </c>
      <c r="EC22" s="34">
        <v>334</v>
      </c>
      <c r="ED22" s="27">
        <v>870</v>
      </c>
      <c r="EE22" s="67">
        <v>1.7382844170585374E-2</v>
      </c>
      <c r="EF22" s="67">
        <v>8.7673246535069291E-3</v>
      </c>
      <c r="EG22" s="68">
        <v>1.2621316969143056E-2</v>
      </c>
      <c r="EH22" s="104">
        <v>3710</v>
      </c>
      <c r="EI22" s="104">
        <v>3956</v>
      </c>
      <c r="EJ22" s="105">
        <v>7666</v>
      </c>
      <c r="EK22" s="106">
        <v>4995</v>
      </c>
      <c r="EL22" s="104">
        <v>6674</v>
      </c>
      <c r="EM22" s="105">
        <v>11669</v>
      </c>
      <c r="EN22" s="98">
        <v>0.12031782065834279</v>
      </c>
      <c r="EO22" s="67">
        <v>0.10384292314153717</v>
      </c>
      <c r="EP22" s="67">
        <v>0.11121266193729962</v>
      </c>
      <c r="EQ22" s="98">
        <v>0.16199124371655585</v>
      </c>
      <c r="ER22" s="67">
        <v>0.17518899622007561</v>
      </c>
      <c r="ES22" s="68">
        <v>0.16928522725624176</v>
      </c>
      <c r="ET22" s="59">
        <v>11399</v>
      </c>
      <c r="EU22" s="59">
        <v>18851</v>
      </c>
      <c r="EV22" s="61">
        <v>30250</v>
      </c>
      <c r="EW22" s="58">
        <v>0.3696773147397438</v>
      </c>
      <c r="EX22" s="58">
        <v>0.49482885342293154</v>
      </c>
      <c r="EY22" s="42">
        <v>0.43884464174319249</v>
      </c>
      <c r="EZ22" s="33">
        <v>3</v>
      </c>
      <c r="FA22" s="34">
        <v>11</v>
      </c>
      <c r="FB22" s="27">
        <v>14</v>
      </c>
      <c r="FC22" s="113">
        <v>9.7292038268201721E-5</v>
      </c>
      <c r="FD22" s="28">
        <v>2.8874422511549771E-4</v>
      </c>
      <c r="FE22" s="29">
        <v>2.0310165237701471E-4</v>
      </c>
      <c r="FF22" s="46">
        <v>1110</v>
      </c>
      <c r="FG22" s="55">
        <v>9045</v>
      </c>
      <c r="FH22" s="41">
        <v>10155</v>
      </c>
      <c r="FI22" s="34">
        <v>51</v>
      </c>
      <c r="FJ22" s="34">
        <v>972</v>
      </c>
      <c r="FK22" s="34">
        <v>1023</v>
      </c>
      <c r="FL22" s="35">
        <v>74.951160921766075</v>
      </c>
      <c r="FM22" s="36">
        <v>75.492098732062118</v>
      </c>
      <c r="FN22" s="30">
        <v>75.25827594866071</v>
      </c>
      <c r="FO22" s="127">
        <v>740.50818583785178</v>
      </c>
      <c r="FP22" s="128">
        <v>722.19252752113232</v>
      </c>
      <c r="FQ22" s="129">
        <v>730.10955259486605</v>
      </c>
      <c r="FR22" s="33">
        <v>549</v>
      </c>
      <c r="FS22" s="34">
        <v>7596</v>
      </c>
      <c r="FT22" s="34">
        <v>12344</v>
      </c>
      <c r="FU22" s="34">
        <v>4257</v>
      </c>
      <c r="FV22" s="27">
        <v>6089</v>
      </c>
      <c r="FW22" s="33">
        <v>393</v>
      </c>
      <c r="FX22" s="34">
        <v>11423</v>
      </c>
      <c r="FY22" s="34">
        <v>14236</v>
      </c>
      <c r="FZ22" s="34">
        <v>6405</v>
      </c>
      <c r="GA22" s="27">
        <v>5639</v>
      </c>
      <c r="GB22" s="33">
        <v>942</v>
      </c>
      <c r="GC22" s="33">
        <v>19019</v>
      </c>
      <c r="GD22" s="33">
        <v>26580</v>
      </c>
      <c r="GE22" s="33">
        <v>10662</v>
      </c>
      <c r="GF22" s="33">
        <v>11728</v>
      </c>
      <c r="GG22" s="90">
        <v>1.7804443003080914E-2</v>
      </c>
      <c r="GH22" s="63">
        <v>0.24634344089508675</v>
      </c>
      <c r="GI22" s="63">
        <v>0.40032430679422731</v>
      </c>
      <c r="GJ22" s="63">
        <v>0.13805740230257824</v>
      </c>
      <c r="GK22" s="64">
        <v>0.19747040700502674</v>
      </c>
      <c r="GL22" s="90">
        <v>1.0316043679126417E-2</v>
      </c>
      <c r="GM22" s="63">
        <v>0.2998477530449391</v>
      </c>
      <c r="GN22" s="63">
        <v>0.37368752624947499</v>
      </c>
      <c r="GO22" s="63">
        <v>0.16812788744225116</v>
      </c>
      <c r="GP22" s="64">
        <v>0.14802078958420831</v>
      </c>
      <c r="GQ22" s="90">
        <v>1.3665839752796274E-2</v>
      </c>
      <c r="GR22" s="63">
        <v>0.27591359475417448</v>
      </c>
      <c r="GS22" s="63">
        <v>0.38560299429864647</v>
      </c>
      <c r="GT22" s="63">
        <v>0.15467641554598077</v>
      </c>
      <c r="GU22" s="64">
        <v>0.17014115564840201</v>
      </c>
    </row>
    <row r="23" spans="1:203" s="2" customFormat="1" ht="20.100000000000001" customHeight="1">
      <c r="A23" s="51" t="s">
        <v>135</v>
      </c>
      <c r="B23" s="31" t="s">
        <v>236</v>
      </c>
      <c r="C23" s="22">
        <v>2998</v>
      </c>
      <c r="D23" s="22">
        <v>3659</v>
      </c>
      <c r="E23" s="23">
        <v>6657</v>
      </c>
      <c r="F23" s="22">
        <v>2870</v>
      </c>
      <c r="G23" s="22">
        <v>3156</v>
      </c>
      <c r="H23" s="22">
        <v>6026</v>
      </c>
      <c r="I23" s="375">
        <v>0.83867595818815333</v>
      </c>
      <c r="J23" s="375">
        <v>0.84220532319391639</v>
      </c>
      <c r="K23" s="375">
        <v>0.84052439429140391</v>
      </c>
      <c r="L23" s="375">
        <v>2.8222996515679444E-2</v>
      </c>
      <c r="M23" s="375">
        <v>3.6121673003802278E-2</v>
      </c>
      <c r="N23" s="375">
        <v>3.2359774311317625E-2</v>
      </c>
      <c r="O23" s="375">
        <v>0.13310104529616726</v>
      </c>
      <c r="P23" s="375">
        <v>0.12167300380228137</v>
      </c>
      <c r="Q23" s="375">
        <v>0.12711583139727847</v>
      </c>
      <c r="R23" s="22">
        <v>128</v>
      </c>
      <c r="S23" s="22">
        <v>503</v>
      </c>
      <c r="T23" s="23">
        <v>631</v>
      </c>
      <c r="U23" s="22">
        <v>599</v>
      </c>
      <c r="V23" s="22">
        <v>687</v>
      </c>
      <c r="W23" s="23">
        <v>1286</v>
      </c>
      <c r="X23" s="22">
        <v>37</v>
      </c>
      <c r="Y23" s="22">
        <v>28</v>
      </c>
      <c r="Z23" s="23">
        <v>65</v>
      </c>
      <c r="AA23" s="220">
        <v>1.289198606271777E-2</v>
      </c>
      <c r="AB23" s="220">
        <v>8.8719898605830166E-3</v>
      </c>
      <c r="AC23" s="221">
        <v>1.0786591437105874E-2</v>
      </c>
      <c r="AD23" s="22">
        <v>42</v>
      </c>
      <c r="AE23" s="22">
        <v>31</v>
      </c>
      <c r="AF23" s="23">
        <v>73</v>
      </c>
      <c r="AG23" s="220">
        <v>1.4634146341463415E-2</v>
      </c>
      <c r="AH23" s="220">
        <v>9.8225602027883392E-3</v>
      </c>
      <c r="AI23" s="221">
        <v>1.2114171921672752E-2</v>
      </c>
      <c r="AJ23" s="32">
        <v>65.386534262485483</v>
      </c>
      <c r="AK23" s="32">
        <v>65.008137938318555</v>
      </c>
      <c r="AL23" s="24">
        <v>65.18835656599181</v>
      </c>
      <c r="AM23" s="32">
        <v>80.010158730158736</v>
      </c>
      <c r="AN23" s="32">
        <v>75.166319018405119</v>
      </c>
      <c r="AO23" s="24">
        <v>76.158715447154634</v>
      </c>
      <c r="AP23" s="22">
        <v>558</v>
      </c>
      <c r="AQ23" s="22">
        <v>461</v>
      </c>
      <c r="AR23" s="23">
        <v>1019</v>
      </c>
      <c r="AS23" s="66">
        <v>0.19442508710801393</v>
      </c>
      <c r="AT23" s="66">
        <v>0.14607097591888465</v>
      </c>
      <c r="AU23" s="39">
        <v>0.16910056422170594</v>
      </c>
      <c r="AV23" s="69">
        <v>572</v>
      </c>
      <c r="AW23" s="69">
        <v>869</v>
      </c>
      <c r="AX23" s="70">
        <v>1441</v>
      </c>
      <c r="AY23" s="458">
        <v>0.19930313588850174</v>
      </c>
      <c r="AZ23" s="458">
        <v>0.27534854245880863</v>
      </c>
      <c r="BA23" s="458">
        <v>0.2391304347826087</v>
      </c>
      <c r="BB23" s="459">
        <v>0.44006968641114985</v>
      </c>
      <c r="BC23" s="459">
        <v>0.55323193916349811</v>
      </c>
      <c r="BD23" s="460">
        <v>0.49933620975771659</v>
      </c>
      <c r="BE23" s="245">
        <v>0.44405224144016942</v>
      </c>
      <c r="BF23" s="245">
        <v>0.55690537084398972</v>
      </c>
      <c r="BG23" s="245">
        <v>0.50327126321087068</v>
      </c>
      <c r="BH23" s="245">
        <v>0.13513513513513514</v>
      </c>
      <c r="BI23" s="245">
        <v>0.14285714285714285</v>
      </c>
      <c r="BJ23" s="245">
        <v>0.13846153846153847</v>
      </c>
      <c r="BK23" s="239">
        <v>4.1463414634146344E-2</v>
      </c>
      <c r="BL23" s="239">
        <v>0.11219512195121951</v>
      </c>
      <c r="BM23" s="239">
        <v>0.4808362369337979</v>
      </c>
      <c r="BN23" s="239">
        <v>0.14564459930313589</v>
      </c>
      <c r="BO23" s="239">
        <v>0.21986062717770036</v>
      </c>
      <c r="BP23" s="239">
        <v>3.2636248415716093E-2</v>
      </c>
      <c r="BQ23" s="239">
        <v>0.26425855513307983</v>
      </c>
      <c r="BR23" s="239">
        <v>0.47623574144486691</v>
      </c>
      <c r="BS23" s="239">
        <v>0.18694550063371357</v>
      </c>
      <c r="BT23" s="239">
        <v>0.14195183776932827</v>
      </c>
      <c r="BU23" s="239">
        <v>3.6840358446730836E-2</v>
      </c>
      <c r="BV23" s="239">
        <v>0.13840026551609691</v>
      </c>
      <c r="BW23" s="239">
        <v>0.47842681712578827</v>
      </c>
      <c r="BX23" s="239">
        <v>0.16727514105542649</v>
      </c>
      <c r="BY23" s="239">
        <v>0.17905741785595752</v>
      </c>
      <c r="BZ23" s="55">
        <v>30516</v>
      </c>
      <c r="CA23" s="55">
        <v>40866</v>
      </c>
      <c r="CB23" s="41">
        <v>71382</v>
      </c>
      <c r="CC23" s="34">
        <v>29302</v>
      </c>
      <c r="CD23" s="34">
        <v>33361</v>
      </c>
      <c r="CE23" s="27">
        <v>62663</v>
      </c>
      <c r="CF23" s="34">
        <v>130</v>
      </c>
      <c r="CG23" s="34">
        <v>1600</v>
      </c>
      <c r="CH23" s="27">
        <v>1730</v>
      </c>
      <c r="CI23" s="34">
        <v>1084</v>
      </c>
      <c r="CJ23" s="34">
        <v>5905</v>
      </c>
      <c r="CK23" s="27">
        <v>6989</v>
      </c>
      <c r="CL23" s="55">
        <v>30386</v>
      </c>
      <c r="CM23" s="55">
        <v>39266</v>
      </c>
      <c r="CN23" s="41">
        <v>69652</v>
      </c>
      <c r="CO23" s="34">
        <f t="shared" si="16"/>
        <v>30378</v>
      </c>
      <c r="CP23" s="34">
        <f t="shared" si="0"/>
        <v>39261</v>
      </c>
      <c r="CQ23" s="27">
        <f t="shared" si="1"/>
        <v>69639</v>
      </c>
      <c r="CR23" s="34">
        <v>25726</v>
      </c>
      <c r="CS23" s="34">
        <v>30974</v>
      </c>
      <c r="CT23" s="27">
        <f t="shared" si="17"/>
        <v>56700</v>
      </c>
      <c r="CU23" s="34">
        <v>744</v>
      </c>
      <c r="CV23" s="34">
        <v>1297</v>
      </c>
      <c r="CW23" s="27">
        <v>2041</v>
      </c>
      <c r="CX23" s="34">
        <v>3908</v>
      </c>
      <c r="CY23" s="34">
        <v>6990</v>
      </c>
      <c r="CZ23" s="27">
        <f t="shared" si="18"/>
        <v>10898</v>
      </c>
      <c r="DA23" s="90">
        <f t="shared" si="19"/>
        <v>0.84686286128119037</v>
      </c>
      <c r="DB23" s="63">
        <f t="shared" si="2"/>
        <v>0.78892539670410844</v>
      </c>
      <c r="DC23" s="63">
        <f t="shared" si="3"/>
        <v>0.81419894024899842</v>
      </c>
      <c r="DD23" s="90">
        <f t="shared" si="20"/>
        <v>2.449140825597472E-2</v>
      </c>
      <c r="DE23" s="63">
        <f t="shared" si="4"/>
        <v>3.303532767886707E-2</v>
      </c>
      <c r="DF23" s="63">
        <f t="shared" si="5"/>
        <v>2.9308289895030083E-2</v>
      </c>
      <c r="DG23" s="90">
        <f t="shared" si="21"/>
        <v>0.12864573046283495</v>
      </c>
      <c r="DH23" s="63">
        <f t="shared" si="6"/>
        <v>0.17803927561702454</v>
      </c>
      <c r="DI23" s="64">
        <f t="shared" si="7"/>
        <v>0.15649276985597152</v>
      </c>
      <c r="DJ23" s="34">
        <v>4658</v>
      </c>
      <c r="DK23" s="34">
        <v>6844</v>
      </c>
      <c r="DL23" s="27">
        <v>11502</v>
      </c>
      <c r="DM23" s="58">
        <v>0.15264123738366758</v>
      </c>
      <c r="DN23" s="58">
        <v>0.16747418391817159</v>
      </c>
      <c r="DO23" s="42">
        <v>0.16113305875430781</v>
      </c>
      <c r="DP23" s="33">
        <v>486</v>
      </c>
      <c r="DQ23" s="34">
        <v>368</v>
      </c>
      <c r="DR23" s="27">
        <v>854</v>
      </c>
      <c r="DS23" s="33">
        <v>13</v>
      </c>
      <c r="DT23" s="34">
        <v>7</v>
      </c>
      <c r="DU23" s="27">
        <v>20</v>
      </c>
      <c r="DV23" s="33">
        <v>32</v>
      </c>
      <c r="DW23" s="34">
        <v>2</v>
      </c>
      <c r="DX23" s="27">
        <v>34</v>
      </c>
      <c r="DY23" s="33">
        <v>29</v>
      </c>
      <c r="DZ23" s="34">
        <v>21</v>
      </c>
      <c r="EA23" s="27">
        <v>50</v>
      </c>
      <c r="EB23" s="33">
        <v>560</v>
      </c>
      <c r="EC23" s="34">
        <v>398</v>
      </c>
      <c r="ED23" s="27">
        <v>958</v>
      </c>
      <c r="EE23" s="67">
        <v>1.8429539919699863E-2</v>
      </c>
      <c r="EF23" s="67">
        <v>1.0135995517750726E-2</v>
      </c>
      <c r="EG23" s="68">
        <v>1.3754091770516281E-2</v>
      </c>
      <c r="EH23" s="104">
        <v>3430</v>
      </c>
      <c r="EI23" s="104">
        <v>3548</v>
      </c>
      <c r="EJ23" s="105">
        <v>6978</v>
      </c>
      <c r="EK23" s="106">
        <v>5124</v>
      </c>
      <c r="EL23" s="104">
        <v>6861</v>
      </c>
      <c r="EM23" s="105">
        <v>11985</v>
      </c>
      <c r="EN23" s="98">
        <v>0.11288093200816166</v>
      </c>
      <c r="EO23" s="67">
        <v>9.0358070595426068E-2</v>
      </c>
      <c r="EP23" s="67">
        <v>0.10018377074599437</v>
      </c>
      <c r="EQ23" s="98">
        <v>0.16863029026525372</v>
      </c>
      <c r="ER23" s="67">
        <v>0.17473131971680333</v>
      </c>
      <c r="ES23" s="68">
        <v>0.1720697180267616</v>
      </c>
      <c r="ET23" s="59">
        <v>10752</v>
      </c>
      <c r="EU23" s="59">
        <v>19610</v>
      </c>
      <c r="EV23" s="61">
        <v>30362</v>
      </c>
      <c r="EW23" s="58">
        <v>0.35384716645823733</v>
      </c>
      <c r="EX23" s="58">
        <v>0.49941425151530588</v>
      </c>
      <c r="EY23" s="42">
        <v>0.43590995233446278</v>
      </c>
      <c r="EZ23" s="33">
        <v>5</v>
      </c>
      <c r="FA23" s="34">
        <v>11</v>
      </c>
      <c r="FB23" s="27">
        <v>16</v>
      </c>
      <c r="FC23" s="113">
        <v>1.6454946356874876E-4</v>
      </c>
      <c r="FD23" s="28">
        <v>2.8014057963632658E-4</v>
      </c>
      <c r="FE23" s="29">
        <v>2.2971343249296501E-4</v>
      </c>
      <c r="FF23" s="46">
        <v>1214</v>
      </c>
      <c r="FG23" s="55">
        <v>7505</v>
      </c>
      <c r="FH23" s="41">
        <v>8719</v>
      </c>
      <c r="FI23" s="34">
        <v>62</v>
      </c>
      <c r="FJ23" s="34">
        <v>556</v>
      </c>
      <c r="FK23" s="34">
        <v>618</v>
      </c>
      <c r="FL23" s="35">
        <v>74.904002818193732</v>
      </c>
      <c r="FM23" s="36">
        <v>75.720341848969809</v>
      </c>
      <c r="FN23" s="30">
        <v>75.371354683253486</v>
      </c>
      <c r="FO23" s="127">
        <v>739.63305577402014</v>
      </c>
      <c r="FP23" s="128">
        <v>723.57354646894726</v>
      </c>
      <c r="FQ23" s="129">
        <v>730.43903056793033</v>
      </c>
      <c r="FR23" s="33">
        <v>597</v>
      </c>
      <c r="FS23" s="34">
        <v>7555</v>
      </c>
      <c r="FT23" s="34">
        <v>12142</v>
      </c>
      <c r="FU23" s="34">
        <v>4933</v>
      </c>
      <c r="FV23" s="27">
        <v>5159</v>
      </c>
      <c r="FW23" s="33">
        <v>448</v>
      </c>
      <c r="FX23" s="34">
        <v>12993</v>
      </c>
      <c r="FY23" s="34">
        <v>14316</v>
      </c>
      <c r="FZ23" s="34">
        <v>6965</v>
      </c>
      <c r="GA23" s="27">
        <v>4544</v>
      </c>
      <c r="GB23" s="33">
        <v>1045</v>
      </c>
      <c r="GC23" s="33">
        <v>20548</v>
      </c>
      <c r="GD23" s="33">
        <v>26458</v>
      </c>
      <c r="GE23" s="33">
        <v>11898</v>
      </c>
      <c r="GF23" s="33">
        <v>9703</v>
      </c>
      <c r="GG23" s="90">
        <v>1.9647205950108604E-2</v>
      </c>
      <c r="GH23" s="63">
        <v>0.24863423945237939</v>
      </c>
      <c r="GI23" s="63">
        <v>0.39959191733034949</v>
      </c>
      <c r="GJ23" s="63">
        <v>0.16234450075692752</v>
      </c>
      <c r="GK23" s="64">
        <v>0.16978213651023497</v>
      </c>
      <c r="GL23" s="90">
        <v>1.1409361788824937E-2</v>
      </c>
      <c r="GM23" s="63">
        <v>0.33089695920134465</v>
      </c>
      <c r="GN23" s="63">
        <v>0.36459023073396835</v>
      </c>
      <c r="GO23" s="63">
        <v>0.1773799215606377</v>
      </c>
      <c r="GP23" s="64">
        <v>0.11572352671522437</v>
      </c>
      <c r="GQ23" s="90">
        <v>1.5003158559696778E-2</v>
      </c>
      <c r="GR23" s="63">
        <v>0.29500947567909036</v>
      </c>
      <c r="GS23" s="63">
        <v>0.37985987480617928</v>
      </c>
      <c r="GT23" s="63">
        <v>0.17082065123758111</v>
      </c>
      <c r="GU23" s="64">
        <v>0.13930683971745247</v>
      </c>
    </row>
    <row r="24" spans="1:203" s="2" customFormat="1" ht="20.100000000000001" customHeight="1">
      <c r="A24" s="51" t="s">
        <v>136</v>
      </c>
      <c r="B24" s="31" t="s">
        <v>237</v>
      </c>
      <c r="C24" s="22">
        <v>756</v>
      </c>
      <c r="D24" s="22">
        <v>766</v>
      </c>
      <c r="E24" s="23">
        <v>1522</v>
      </c>
      <c r="F24" s="22">
        <v>739</v>
      </c>
      <c r="G24" s="22">
        <v>606</v>
      </c>
      <c r="H24" s="22">
        <v>1345</v>
      </c>
      <c r="I24" s="375">
        <v>0.85115020297699595</v>
      </c>
      <c r="J24" s="375">
        <v>0.86468646864686471</v>
      </c>
      <c r="K24" s="375">
        <v>0.85724907063197031</v>
      </c>
      <c r="L24" s="375">
        <v>2.571041948579161E-2</v>
      </c>
      <c r="M24" s="375">
        <v>2.3102310231023101E-2</v>
      </c>
      <c r="N24" s="375">
        <v>2.4535315985130111E-2</v>
      </c>
      <c r="O24" s="375">
        <v>0.12313937753721245</v>
      </c>
      <c r="P24" s="375">
        <v>0.11221122112211221</v>
      </c>
      <c r="Q24" s="375">
        <v>0.11821561338289963</v>
      </c>
      <c r="R24" s="22">
        <v>17</v>
      </c>
      <c r="S24" s="22">
        <v>160</v>
      </c>
      <c r="T24" s="23">
        <v>177</v>
      </c>
      <c r="U24" s="22">
        <v>329</v>
      </c>
      <c r="V24" s="22">
        <v>218</v>
      </c>
      <c r="W24" s="23">
        <v>547</v>
      </c>
      <c r="X24" s="22">
        <v>12</v>
      </c>
      <c r="Y24" s="22">
        <v>8</v>
      </c>
      <c r="Z24" s="23">
        <v>20</v>
      </c>
      <c r="AA24" s="220">
        <v>1.6238159675236806E-2</v>
      </c>
      <c r="AB24" s="220">
        <v>1.3201320132013201E-2</v>
      </c>
      <c r="AC24" s="221">
        <v>1.4869888475836431E-2</v>
      </c>
      <c r="AD24" s="22">
        <v>13</v>
      </c>
      <c r="AE24" s="22">
        <v>8</v>
      </c>
      <c r="AF24" s="23">
        <v>21</v>
      </c>
      <c r="AG24" s="220">
        <v>1.7591339648173207E-2</v>
      </c>
      <c r="AH24" s="220">
        <v>1.3201320132013201E-2</v>
      </c>
      <c r="AI24" s="221">
        <v>1.5613382899628252E-2</v>
      </c>
      <c r="AJ24" s="32">
        <v>65.855399188092022</v>
      </c>
      <c r="AK24" s="32">
        <v>65.305456545654565</v>
      </c>
      <c r="AL24" s="24">
        <v>65.607618339529125</v>
      </c>
      <c r="AM24" s="32">
        <v>72.965000000000003</v>
      </c>
      <c r="AN24" s="32">
        <v>67.635519480519491</v>
      </c>
      <c r="AO24" s="24">
        <v>68.13711764705883</v>
      </c>
      <c r="AP24" s="22">
        <v>178</v>
      </c>
      <c r="AQ24" s="22">
        <v>142</v>
      </c>
      <c r="AR24" s="23">
        <v>320</v>
      </c>
      <c r="AS24" s="66">
        <v>0.24086603518267929</v>
      </c>
      <c r="AT24" s="66">
        <v>0.23432343234323433</v>
      </c>
      <c r="AU24" s="39">
        <v>0.23791821561338289</v>
      </c>
      <c r="AV24" s="69">
        <v>136</v>
      </c>
      <c r="AW24" s="69">
        <v>185</v>
      </c>
      <c r="AX24" s="70">
        <v>321</v>
      </c>
      <c r="AY24" s="458">
        <v>0.18403247631935046</v>
      </c>
      <c r="AZ24" s="458">
        <v>0.30528052805280526</v>
      </c>
      <c r="BA24" s="458">
        <v>0.23866171003717473</v>
      </c>
      <c r="BB24" s="459">
        <v>0.38971583220568334</v>
      </c>
      <c r="BC24" s="459">
        <v>0.44389438943894388</v>
      </c>
      <c r="BD24" s="460">
        <v>0.4141263940520446</v>
      </c>
      <c r="BE24" s="245">
        <v>0.39064649243466298</v>
      </c>
      <c r="BF24" s="245">
        <v>0.4414715719063545</v>
      </c>
      <c r="BG24" s="245">
        <v>0.41358490566037737</v>
      </c>
      <c r="BH24" s="245">
        <v>0.33333333333333331</v>
      </c>
      <c r="BI24" s="245">
        <v>0.625</v>
      </c>
      <c r="BJ24" s="245">
        <v>0.45</v>
      </c>
      <c r="BK24" s="239">
        <v>2.571041948579161E-2</v>
      </c>
      <c r="BL24" s="239">
        <v>8.6603518267929641E-2</v>
      </c>
      <c r="BM24" s="239">
        <v>0.48714479025710422</v>
      </c>
      <c r="BN24" s="239">
        <v>0.10960757780784844</v>
      </c>
      <c r="BO24" s="239">
        <v>0.29093369418132614</v>
      </c>
      <c r="BP24" s="239">
        <v>2.1452145214521452E-2</v>
      </c>
      <c r="BQ24" s="239">
        <v>0.21287128712871287</v>
      </c>
      <c r="BR24" s="239">
        <v>0.57920792079207917</v>
      </c>
      <c r="BS24" s="239">
        <v>8.2508250825082508E-2</v>
      </c>
      <c r="BT24" s="239">
        <v>0.20957095709570958</v>
      </c>
      <c r="BU24" s="239">
        <v>2.379182156133829E-2</v>
      </c>
      <c r="BV24" s="239">
        <v>9.5910780669144977E-2</v>
      </c>
      <c r="BW24" s="239">
        <v>0.52862453531598508</v>
      </c>
      <c r="BX24" s="239">
        <v>9.7397769516728627E-2</v>
      </c>
      <c r="BY24" s="239">
        <v>0.25427509293680295</v>
      </c>
      <c r="BZ24" s="55">
        <v>7038</v>
      </c>
      <c r="CA24" s="55">
        <v>6431</v>
      </c>
      <c r="CB24" s="41">
        <v>13469</v>
      </c>
      <c r="CC24" s="34">
        <v>6967</v>
      </c>
      <c r="CD24" s="34">
        <v>5489</v>
      </c>
      <c r="CE24" s="27">
        <v>12456</v>
      </c>
      <c r="CF24" s="34">
        <v>5</v>
      </c>
      <c r="CG24" s="34">
        <v>462</v>
      </c>
      <c r="CH24" s="27">
        <v>467</v>
      </c>
      <c r="CI24" s="34">
        <v>66</v>
      </c>
      <c r="CJ24" s="34">
        <v>480</v>
      </c>
      <c r="CK24" s="27">
        <v>546</v>
      </c>
      <c r="CL24" s="55">
        <v>7033</v>
      </c>
      <c r="CM24" s="55">
        <v>5969</v>
      </c>
      <c r="CN24" s="41">
        <v>13002</v>
      </c>
      <c r="CO24" s="34">
        <f t="shared" si="16"/>
        <v>7033</v>
      </c>
      <c r="CP24" s="34">
        <f t="shared" si="0"/>
        <v>5969</v>
      </c>
      <c r="CQ24" s="27">
        <f t="shared" si="1"/>
        <v>13002</v>
      </c>
      <c r="CR24" s="34">
        <v>5949</v>
      </c>
      <c r="CS24" s="34">
        <v>5024</v>
      </c>
      <c r="CT24" s="27">
        <f t="shared" si="17"/>
        <v>10973</v>
      </c>
      <c r="CU24" s="34">
        <v>159</v>
      </c>
      <c r="CV24" s="34">
        <v>162</v>
      </c>
      <c r="CW24" s="27">
        <v>321</v>
      </c>
      <c r="CX24" s="34">
        <v>925</v>
      </c>
      <c r="CY24" s="34">
        <v>783</v>
      </c>
      <c r="CZ24" s="27">
        <f t="shared" si="18"/>
        <v>1708</v>
      </c>
      <c r="DA24" s="90">
        <f t="shared" si="19"/>
        <v>0.84586947248684774</v>
      </c>
      <c r="DB24" s="63">
        <f t="shared" si="2"/>
        <v>0.84168202378957946</v>
      </c>
      <c r="DC24" s="63">
        <f t="shared" si="3"/>
        <v>0.84394708506383631</v>
      </c>
      <c r="DD24" s="90">
        <f t="shared" si="20"/>
        <v>2.2607706526375657E-2</v>
      </c>
      <c r="DE24" s="63">
        <f t="shared" si="4"/>
        <v>2.7140224493214946E-2</v>
      </c>
      <c r="DF24" s="63">
        <f t="shared" si="5"/>
        <v>2.4688509460083063E-2</v>
      </c>
      <c r="DG24" s="90">
        <f t="shared" si="21"/>
        <v>0.13152282098677662</v>
      </c>
      <c r="DH24" s="63">
        <f t="shared" si="6"/>
        <v>0.13117775171720555</v>
      </c>
      <c r="DI24" s="64">
        <f t="shared" si="7"/>
        <v>0.13136440547608061</v>
      </c>
      <c r="DJ24" s="34">
        <v>1652</v>
      </c>
      <c r="DK24" s="34">
        <v>1346</v>
      </c>
      <c r="DL24" s="27">
        <v>2998</v>
      </c>
      <c r="DM24" s="58">
        <v>0.2347257743677181</v>
      </c>
      <c r="DN24" s="58">
        <v>0.20929870937645778</v>
      </c>
      <c r="DO24" s="42">
        <v>0.22258519563441978</v>
      </c>
      <c r="DP24" s="33">
        <v>114</v>
      </c>
      <c r="DQ24" s="34">
        <v>68</v>
      </c>
      <c r="DR24" s="27">
        <v>182</v>
      </c>
      <c r="DS24" s="33">
        <v>2</v>
      </c>
      <c r="DT24" s="34">
        <v>1</v>
      </c>
      <c r="DU24" s="27">
        <v>3</v>
      </c>
      <c r="DV24" s="33">
        <v>3</v>
      </c>
      <c r="DW24" s="34">
        <v>0</v>
      </c>
      <c r="DX24" s="27">
        <v>3</v>
      </c>
      <c r="DY24" s="33">
        <v>3</v>
      </c>
      <c r="DZ24" s="34">
        <v>0</v>
      </c>
      <c r="EA24" s="27">
        <v>3</v>
      </c>
      <c r="EB24" s="33">
        <v>122</v>
      </c>
      <c r="EC24" s="34">
        <v>69</v>
      </c>
      <c r="ED24" s="27">
        <v>191</v>
      </c>
      <c r="EE24" s="67">
        <v>1.7346793686904591E-2</v>
      </c>
      <c r="EF24" s="67">
        <v>1.1559725247110068E-2</v>
      </c>
      <c r="EG24" s="68">
        <v>1.4690047684971543E-2</v>
      </c>
      <c r="EH24" s="104">
        <v>1226</v>
      </c>
      <c r="EI24" s="104">
        <v>922</v>
      </c>
      <c r="EJ24" s="105">
        <v>2148</v>
      </c>
      <c r="EK24" s="106">
        <v>1137</v>
      </c>
      <c r="EL24" s="104">
        <v>1435</v>
      </c>
      <c r="EM24" s="105">
        <v>2572</v>
      </c>
      <c r="EN24" s="98">
        <v>0.17432105787004123</v>
      </c>
      <c r="EO24" s="67">
        <v>0.15446473446138381</v>
      </c>
      <c r="EP24" s="67">
        <v>0.16520535302261191</v>
      </c>
      <c r="EQ24" s="98">
        <v>0.16166642968861084</v>
      </c>
      <c r="ER24" s="67">
        <v>0.2404087786898978</v>
      </c>
      <c r="ES24" s="68">
        <v>0.19781572065836026</v>
      </c>
      <c r="ET24" s="59">
        <v>2260</v>
      </c>
      <c r="EU24" s="59">
        <v>2317</v>
      </c>
      <c r="EV24" s="61">
        <v>4577</v>
      </c>
      <c r="EW24" s="58">
        <v>0.32134224370823261</v>
      </c>
      <c r="EX24" s="58">
        <v>0.38817222315295696</v>
      </c>
      <c r="EY24" s="42">
        <v>0.35202276572834951</v>
      </c>
      <c r="EZ24" s="33">
        <v>0</v>
      </c>
      <c r="FA24" s="34">
        <v>1</v>
      </c>
      <c r="FB24" s="27">
        <v>1</v>
      </c>
      <c r="FC24" s="113">
        <v>0</v>
      </c>
      <c r="FD24" s="28">
        <v>1.6753224995811694E-4</v>
      </c>
      <c r="FE24" s="29">
        <v>7.6911244423934783E-5</v>
      </c>
      <c r="FF24" s="46">
        <v>71</v>
      </c>
      <c r="FG24" s="55">
        <v>942</v>
      </c>
      <c r="FH24" s="41">
        <v>1013</v>
      </c>
      <c r="FI24" s="34">
        <v>2</v>
      </c>
      <c r="FJ24" s="34">
        <v>118</v>
      </c>
      <c r="FK24" s="34">
        <v>120</v>
      </c>
      <c r="FL24" s="35">
        <v>73.204104859335033</v>
      </c>
      <c r="FM24" s="36">
        <v>73.476863629295607</v>
      </c>
      <c r="FN24" s="30">
        <v>73.334338109733466</v>
      </c>
      <c r="FO24" s="127">
        <v>709.72628019323668</v>
      </c>
      <c r="FP24" s="128">
        <v>643.6729326698802</v>
      </c>
      <c r="FQ24" s="129">
        <v>678.18800133640207</v>
      </c>
      <c r="FR24" s="33">
        <v>129</v>
      </c>
      <c r="FS24" s="34">
        <v>1015</v>
      </c>
      <c r="FT24" s="34">
        <v>2814</v>
      </c>
      <c r="FU24" s="34">
        <v>1009</v>
      </c>
      <c r="FV24" s="27">
        <v>2066</v>
      </c>
      <c r="FW24" s="33">
        <v>74</v>
      </c>
      <c r="FX24" s="34">
        <v>1182</v>
      </c>
      <c r="FY24" s="34">
        <v>2578</v>
      </c>
      <c r="FZ24" s="34">
        <v>863</v>
      </c>
      <c r="GA24" s="27">
        <v>1272</v>
      </c>
      <c r="GB24" s="33">
        <v>203</v>
      </c>
      <c r="GC24" s="33">
        <v>2197</v>
      </c>
      <c r="GD24" s="33">
        <v>5392</v>
      </c>
      <c r="GE24" s="33">
        <v>1872</v>
      </c>
      <c r="GF24" s="33">
        <v>3338</v>
      </c>
      <c r="GG24" s="90">
        <v>1.8342101521399118E-2</v>
      </c>
      <c r="GH24" s="63">
        <v>0.14431963600170625</v>
      </c>
      <c r="GI24" s="63">
        <v>0.4001137494667994</v>
      </c>
      <c r="GJ24" s="63">
        <v>0.14346651500071095</v>
      </c>
      <c r="GK24" s="64">
        <v>0.29375799800938435</v>
      </c>
      <c r="GL24" s="90">
        <v>1.2397386496900654E-2</v>
      </c>
      <c r="GM24" s="63">
        <v>0.19802311945049422</v>
      </c>
      <c r="GN24" s="63">
        <v>0.43189814039202545</v>
      </c>
      <c r="GO24" s="63">
        <v>0.14458033171385493</v>
      </c>
      <c r="GP24" s="64">
        <v>0.21310102194672476</v>
      </c>
      <c r="GQ24" s="90">
        <v>1.561298261805876E-2</v>
      </c>
      <c r="GR24" s="63">
        <v>0.1689740039993847</v>
      </c>
      <c r="GS24" s="63">
        <v>0.41470542993385634</v>
      </c>
      <c r="GT24" s="63">
        <v>0.14397784956160592</v>
      </c>
      <c r="GU24" s="64">
        <v>0.2567297338870943</v>
      </c>
    </row>
    <row r="25" spans="1:203" s="2" customFormat="1" ht="20.100000000000001" customHeight="1">
      <c r="A25" s="51" t="s">
        <v>137</v>
      </c>
      <c r="B25" s="31" t="s">
        <v>238</v>
      </c>
      <c r="C25" s="22">
        <v>4004</v>
      </c>
      <c r="D25" s="22">
        <v>4758</v>
      </c>
      <c r="E25" s="23">
        <v>8762</v>
      </c>
      <c r="F25" s="22">
        <v>3793</v>
      </c>
      <c r="G25" s="22">
        <v>3694</v>
      </c>
      <c r="H25" s="22">
        <v>7487</v>
      </c>
      <c r="I25" s="375">
        <v>0.81650408647508566</v>
      </c>
      <c r="J25" s="375">
        <v>0.8440714672441797</v>
      </c>
      <c r="K25" s="375">
        <v>0.83010551622812878</v>
      </c>
      <c r="L25" s="375">
        <v>4.745583970471922E-2</v>
      </c>
      <c r="M25" s="375">
        <v>4.6561992420140766E-2</v>
      </c>
      <c r="N25" s="375">
        <v>4.7014825697876322E-2</v>
      </c>
      <c r="O25" s="375">
        <v>0.13604007382019509</v>
      </c>
      <c r="P25" s="375">
        <v>0.10936654033567948</v>
      </c>
      <c r="Q25" s="375">
        <v>0.12287965807399492</v>
      </c>
      <c r="R25" s="22">
        <v>211</v>
      </c>
      <c r="S25" s="22">
        <v>1064</v>
      </c>
      <c r="T25" s="23">
        <v>1275</v>
      </c>
      <c r="U25" s="22">
        <v>1016</v>
      </c>
      <c r="V25" s="22">
        <v>1286</v>
      </c>
      <c r="W25" s="23">
        <v>2302</v>
      </c>
      <c r="X25" s="22">
        <v>112</v>
      </c>
      <c r="Y25" s="22">
        <v>33</v>
      </c>
      <c r="Z25" s="23">
        <v>145</v>
      </c>
      <c r="AA25" s="220">
        <v>2.9528078038491959E-2</v>
      </c>
      <c r="AB25" s="220">
        <v>8.9334055224688687E-3</v>
      </c>
      <c r="AC25" s="221">
        <v>1.9366902631227461E-2</v>
      </c>
      <c r="AD25" s="22">
        <v>143</v>
      </c>
      <c r="AE25" s="22">
        <v>46</v>
      </c>
      <c r="AF25" s="23">
        <v>189</v>
      </c>
      <c r="AG25" s="220">
        <v>3.7701028209860266E-2</v>
      </c>
      <c r="AH25" s="220">
        <v>1.245262587980509E-2</v>
      </c>
      <c r="AI25" s="221">
        <v>2.5243755843462001E-2</v>
      </c>
      <c r="AJ25" s="32">
        <v>64.551955356358206</v>
      </c>
      <c r="AK25" s="32">
        <v>64.998607652048364</v>
      </c>
      <c r="AL25" s="24">
        <v>64.77232848047727</v>
      </c>
      <c r="AM25" s="32">
        <v>73.71817307692308</v>
      </c>
      <c r="AN25" s="32">
        <v>70.570595009597227</v>
      </c>
      <c r="AO25" s="24">
        <v>71.094352000000242</v>
      </c>
      <c r="AP25" s="22">
        <v>698</v>
      </c>
      <c r="AQ25" s="22">
        <v>771</v>
      </c>
      <c r="AR25" s="23">
        <v>1469</v>
      </c>
      <c r="AS25" s="66">
        <v>0.18402320063274452</v>
      </c>
      <c r="AT25" s="66">
        <v>0.20871683811586356</v>
      </c>
      <c r="AU25" s="39">
        <v>0.19620675838119406</v>
      </c>
      <c r="AV25" s="69">
        <v>633</v>
      </c>
      <c r="AW25" s="69">
        <v>562</v>
      </c>
      <c r="AX25" s="70">
        <v>1195</v>
      </c>
      <c r="AY25" s="458">
        <v>0.16688636962826259</v>
      </c>
      <c r="AZ25" s="458">
        <v>0.1521386031402274</v>
      </c>
      <c r="BA25" s="458">
        <v>0.1596099906504608</v>
      </c>
      <c r="BB25" s="459">
        <v>0.41497495386237804</v>
      </c>
      <c r="BC25" s="459">
        <v>0.55035192203573358</v>
      </c>
      <c r="BD25" s="460">
        <v>0.48176839855749964</v>
      </c>
      <c r="BE25" s="245">
        <v>0.42379788101059496</v>
      </c>
      <c r="BF25" s="245">
        <v>0.55449330783938811</v>
      </c>
      <c r="BG25" s="245">
        <v>0.48896758376464178</v>
      </c>
      <c r="BH25" s="245">
        <v>0.125</v>
      </c>
      <c r="BI25" s="245">
        <v>9.0909090909090912E-2</v>
      </c>
      <c r="BJ25" s="245">
        <v>0.11724137931034483</v>
      </c>
      <c r="BK25" s="239">
        <v>5.7474294753493277E-2</v>
      </c>
      <c r="BL25" s="239">
        <v>0.2293698919061429</v>
      </c>
      <c r="BM25" s="239">
        <v>0.42683891378855787</v>
      </c>
      <c r="BN25" s="239">
        <v>0.16662272607434747</v>
      </c>
      <c r="BO25" s="239">
        <v>0.11969417347745848</v>
      </c>
      <c r="BP25" s="239">
        <v>2.7883053600433135E-2</v>
      </c>
      <c r="BQ25" s="239">
        <v>0.4480238224147266</v>
      </c>
      <c r="BR25" s="239">
        <v>0.39009204114780727</v>
      </c>
      <c r="BS25" s="239">
        <v>0.24526258798050893</v>
      </c>
      <c r="BT25" s="239">
        <v>0.12425554953979426</v>
      </c>
      <c r="BU25" s="239">
        <v>4.2874315480165619E-2</v>
      </c>
      <c r="BV25" s="239">
        <v>0.22104981968745827</v>
      </c>
      <c r="BW25" s="239">
        <v>0.40870842794176571</v>
      </c>
      <c r="BX25" s="239">
        <v>0.20542273273674369</v>
      </c>
      <c r="BY25" s="239">
        <v>0.1219447041538667</v>
      </c>
      <c r="BZ25" s="55">
        <v>49167</v>
      </c>
      <c r="CA25" s="55">
        <v>57293</v>
      </c>
      <c r="CB25" s="41">
        <v>106460</v>
      </c>
      <c r="CC25" s="34">
        <v>47328</v>
      </c>
      <c r="CD25" s="34">
        <v>38981</v>
      </c>
      <c r="CE25" s="27">
        <v>86309</v>
      </c>
      <c r="CF25" s="34">
        <v>265</v>
      </c>
      <c r="CG25" s="34">
        <v>5985</v>
      </c>
      <c r="CH25" s="27">
        <v>6250</v>
      </c>
      <c r="CI25" s="34">
        <v>1574</v>
      </c>
      <c r="CJ25" s="34">
        <v>12327</v>
      </c>
      <c r="CK25" s="27">
        <v>13901</v>
      </c>
      <c r="CL25" s="55">
        <v>48902</v>
      </c>
      <c r="CM25" s="55">
        <v>51308</v>
      </c>
      <c r="CN25" s="41">
        <v>100210</v>
      </c>
      <c r="CO25" s="34">
        <f t="shared" si="16"/>
        <v>48902</v>
      </c>
      <c r="CP25" s="34">
        <f t="shared" si="0"/>
        <v>51307</v>
      </c>
      <c r="CQ25" s="27">
        <f t="shared" si="1"/>
        <v>100209</v>
      </c>
      <c r="CR25" s="34">
        <v>38813</v>
      </c>
      <c r="CS25" s="34">
        <v>38895</v>
      </c>
      <c r="CT25" s="27">
        <f t="shared" si="17"/>
        <v>77708</v>
      </c>
      <c r="CU25" s="34">
        <v>2042</v>
      </c>
      <c r="CV25" s="34">
        <v>1807</v>
      </c>
      <c r="CW25" s="27">
        <v>3849</v>
      </c>
      <c r="CX25" s="34">
        <v>8047</v>
      </c>
      <c r="CY25" s="34">
        <v>10605</v>
      </c>
      <c r="CZ25" s="27">
        <f t="shared" si="18"/>
        <v>18652</v>
      </c>
      <c r="DA25" s="90">
        <f t="shared" si="19"/>
        <v>0.79368941965563777</v>
      </c>
      <c r="DB25" s="63">
        <f t="shared" si="2"/>
        <v>0.75808369228370398</v>
      </c>
      <c r="DC25" s="63">
        <f t="shared" si="3"/>
        <v>0.77545929008372505</v>
      </c>
      <c r="DD25" s="90">
        <f t="shared" si="20"/>
        <v>4.1756983354464032E-2</v>
      </c>
      <c r="DE25" s="63">
        <f t="shared" si="4"/>
        <v>3.5219365778548735E-2</v>
      </c>
      <c r="DF25" s="63">
        <f t="shared" si="5"/>
        <v>3.8409723677513996E-2</v>
      </c>
      <c r="DG25" s="90">
        <f t="shared" si="21"/>
        <v>0.16455359698989816</v>
      </c>
      <c r="DH25" s="63">
        <f t="shared" si="6"/>
        <v>0.20669694193774729</v>
      </c>
      <c r="DI25" s="64">
        <f t="shared" si="7"/>
        <v>0.18613098623876098</v>
      </c>
      <c r="DJ25" s="34">
        <v>8870</v>
      </c>
      <c r="DK25" s="34">
        <v>13371</v>
      </c>
      <c r="DL25" s="27">
        <v>22241</v>
      </c>
      <c r="DM25" s="58">
        <v>0.18040555657249782</v>
      </c>
      <c r="DN25" s="58">
        <v>0.23337929590002268</v>
      </c>
      <c r="DO25" s="42">
        <v>0.20891414615818146</v>
      </c>
      <c r="DP25" s="33">
        <v>1647</v>
      </c>
      <c r="DQ25" s="34">
        <v>798</v>
      </c>
      <c r="DR25" s="27">
        <v>2445</v>
      </c>
      <c r="DS25" s="33">
        <v>33</v>
      </c>
      <c r="DT25" s="34">
        <v>17</v>
      </c>
      <c r="DU25" s="27">
        <v>50</v>
      </c>
      <c r="DV25" s="33">
        <v>29</v>
      </c>
      <c r="DW25" s="34">
        <v>2</v>
      </c>
      <c r="DX25" s="27">
        <v>31</v>
      </c>
      <c r="DY25" s="33">
        <v>188</v>
      </c>
      <c r="DZ25" s="34">
        <v>86</v>
      </c>
      <c r="EA25" s="27">
        <v>274</v>
      </c>
      <c r="EB25" s="33">
        <v>1897</v>
      </c>
      <c r="EC25" s="34">
        <v>903</v>
      </c>
      <c r="ED25" s="27">
        <v>2800</v>
      </c>
      <c r="EE25" s="67">
        <v>3.8791869453192102E-2</v>
      </c>
      <c r="EF25" s="67">
        <v>1.7599594605129804E-2</v>
      </c>
      <c r="EG25" s="68">
        <v>2.7941323221235406E-2</v>
      </c>
      <c r="EH25" s="104">
        <v>4722</v>
      </c>
      <c r="EI25" s="104">
        <v>5811</v>
      </c>
      <c r="EJ25" s="105">
        <v>10533</v>
      </c>
      <c r="EK25" s="106">
        <v>6465</v>
      </c>
      <c r="EL25" s="104">
        <v>5043</v>
      </c>
      <c r="EM25" s="105">
        <v>11508</v>
      </c>
      <c r="EN25" s="98">
        <v>9.6560467874524561E-2</v>
      </c>
      <c r="EO25" s="67">
        <v>0.11325719186091837</v>
      </c>
      <c r="EP25" s="67">
        <v>0.10510927053188304</v>
      </c>
      <c r="EQ25" s="98">
        <v>0.132203181873952</v>
      </c>
      <c r="ER25" s="67">
        <v>9.8288765884462462E-2</v>
      </c>
      <c r="ES25" s="68">
        <v>0.11483883843927752</v>
      </c>
      <c r="ET25" s="59">
        <v>20096</v>
      </c>
      <c r="EU25" s="59">
        <v>30102</v>
      </c>
      <c r="EV25" s="61">
        <v>50198</v>
      </c>
      <c r="EW25" s="58">
        <v>0.41094433765490163</v>
      </c>
      <c r="EX25" s="58">
        <v>0.58669213378030716</v>
      </c>
      <c r="EY25" s="42">
        <v>0.50092805109270533</v>
      </c>
      <c r="EZ25" s="33">
        <v>14</v>
      </c>
      <c r="FA25" s="34">
        <v>18</v>
      </c>
      <c r="FB25" s="27">
        <v>32</v>
      </c>
      <c r="FC25" s="113">
        <v>2.8628685943315199E-4</v>
      </c>
      <c r="FD25" s="28">
        <v>3.5082248382318549E-4</v>
      </c>
      <c r="FE25" s="29">
        <v>3.1932940824269034E-4</v>
      </c>
      <c r="FF25" s="46">
        <v>1839</v>
      </c>
      <c r="FG25" s="55">
        <v>18312</v>
      </c>
      <c r="FH25" s="41">
        <v>20151</v>
      </c>
      <c r="FI25" s="34">
        <v>89</v>
      </c>
      <c r="FJ25" s="34">
        <v>2975</v>
      </c>
      <c r="FK25" s="34">
        <v>3064</v>
      </c>
      <c r="FL25" s="35">
        <v>72.896345719690032</v>
      </c>
      <c r="FM25" s="36">
        <v>74.247371755711868</v>
      </c>
      <c r="FN25" s="30">
        <v>73.623420063873752</v>
      </c>
      <c r="FO25" s="127">
        <v>761.66793357333165</v>
      </c>
      <c r="FP25" s="128">
        <v>693.47952943640587</v>
      </c>
      <c r="FQ25" s="129">
        <v>724.97135046026676</v>
      </c>
      <c r="FR25" s="33">
        <v>1962</v>
      </c>
      <c r="FS25" s="34">
        <v>16830</v>
      </c>
      <c r="FT25" s="34">
        <v>17363</v>
      </c>
      <c r="FU25" s="34">
        <v>8068</v>
      </c>
      <c r="FV25" s="27">
        <v>4679</v>
      </c>
      <c r="FW25" s="33">
        <v>1013</v>
      </c>
      <c r="FX25" s="34">
        <v>16479</v>
      </c>
      <c r="FY25" s="34">
        <v>15312</v>
      </c>
      <c r="FZ25" s="34">
        <v>13650</v>
      </c>
      <c r="GA25" s="27">
        <v>4854</v>
      </c>
      <c r="GB25" s="33">
        <v>2975</v>
      </c>
      <c r="GC25" s="33">
        <v>33309</v>
      </c>
      <c r="GD25" s="33">
        <v>32675</v>
      </c>
      <c r="GE25" s="33">
        <v>21718</v>
      </c>
      <c r="GF25" s="33">
        <v>9533</v>
      </c>
      <c r="GG25" s="90">
        <v>4.012105844341745E-2</v>
      </c>
      <c r="GH25" s="63">
        <v>0.34415770316142491</v>
      </c>
      <c r="GI25" s="63">
        <v>0.35505705288127276</v>
      </c>
      <c r="GJ25" s="63">
        <v>0.1649830272790479</v>
      </c>
      <c r="GK25" s="64">
        <v>9.5681158234837027E-2</v>
      </c>
      <c r="GL25" s="90">
        <v>1.9743509784049273E-2</v>
      </c>
      <c r="GM25" s="63">
        <v>0.32117798394012631</v>
      </c>
      <c r="GN25" s="63">
        <v>0.29843299290558978</v>
      </c>
      <c r="GO25" s="63">
        <v>0.26604038356591564</v>
      </c>
      <c r="GP25" s="64">
        <v>9.460512980431901E-2</v>
      </c>
      <c r="GQ25" s="90">
        <v>2.9687655922562617E-2</v>
      </c>
      <c r="GR25" s="63">
        <v>0.33239197684861788</v>
      </c>
      <c r="GS25" s="63">
        <v>0.32606526294780958</v>
      </c>
      <c r="GT25" s="63">
        <v>0.2167248777567109</v>
      </c>
      <c r="GU25" s="64">
        <v>9.5130226524298978E-2</v>
      </c>
    </row>
    <row r="26" spans="1:203" s="44" customFormat="1" ht="20.100000000000001" customHeight="1">
      <c r="A26" s="50"/>
      <c r="B26" s="49" t="s">
        <v>230</v>
      </c>
      <c r="C26" s="56">
        <v>364875</v>
      </c>
      <c r="D26" s="56">
        <v>554502</v>
      </c>
      <c r="E26" s="56">
        <v>919377</v>
      </c>
      <c r="F26" s="56">
        <v>335976</v>
      </c>
      <c r="G26" s="56">
        <v>360476</v>
      </c>
      <c r="H26" s="56">
        <v>696452</v>
      </c>
      <c r="I26" s="376">
        <v>0.83705681358192252</v>
      </c>
      <c r="J26" s="376">
        <v>0.81392936006835404</v>
      </c>
      <c r="K26" s="376">
        <v>0.82508629453286086</v>
      </c>
      <c r="L26" s="376">
        <v>8.2101102459699496E-2</v>
      </c>
      <c r="M26" s="376">
        <v>9.5029904903516468E-2</v>
      </c>
      <c r="N26" s="376">
        <v>8.879291035132357E-2</v>
      </c>
      <c r="O26" s="376">
        <v>8.0842083958377983E-2</v>
      </c>
      <c r="P26" s="376">
        <v>9.1040735028129469E-2</v>
      </c>
      <c r="Q26" s="376">
        <v>8.6120795115815593E-2</v>
      </c>
      <c r="R26" s="56">
        <v>28899</v>
      </c>
      <c r="S26" s="56">
        <v>194026</v>
      </c>
      <c r="T26" s="56">
        <v>222925</v>
      </c>
      <c r="U26" s="56">
        <v>32634</v>
      </c>
      <c r="V26" s="56">
        <v>41844</v>
      </c>
      <c r="W26" s="56">
        <v>74478</v>
      </c>
      <c r="X26" s="56">
        <v>80458</v>
      </c>
      <c r="Y26" s="56">
        <v>32416</v>
      </c>
      <c r="Z26" s="56">
        <v>112874</v>
      </c>
      <c r="AA26" s="222">
        <v>0.23947543872181346</v>
      </c>
      <c r="AB26" s="222">
        <v>8.992554289328554E-2</v>
      </c>
      <c r="AC26" s="222">
        <v>0.16207003497728487</v>
      </c>
      <c r="AD26" s="56">
        <v>85287</v>
      </c>
      <c r="AE26" s="56">
        <v>34430</v>
      </c>
      <c r="AF26" s="56">
        <v>119717</v>
      </c>
      <c r="AG26" s="222">
        <v>0.2538484891777984</v>
      </c>
      <c r="AH26" s="222">
        <v>9.5512600006657858E-2</v>
      </c>
      <c r="AI26" s="222">
        <v>0.17189555059070832</v>
      </c>
      <c r="AJ26" s="45">
        <v>63.189645619528378</v>
      </c>
      <c r="AK26" s="45">
        <v>63.594256603306007</v>
      </c>
      <c r="AL26" s="45">
        <v>63.399067875460176</v>
      </c>
      <c r="AM26" s="45">
        <v>76.400000000000006</v>
      </c>
      <c r="AN26" s="45">
        <v>73.93174489581186</v>
      </c>
      <c r="AO26" s="45">
        <v>74.242402623592568</v>
      </c>
      <c r="AP26" s="56">
        <v>47025</v>
      </c>
      <c r="AQ26" s="56">
        <v>55068</v>
      </c>
      <c r="AR26" s="56">
        <v>102093</v>
      </c>
      <c r="AS26" s="66">
        <v>0.13996535466819057</v>
      </c>
      <c r="AT26" s="66">
        <v>0.1527646778148892</v>
      </c>
      <c r="AU26" s="39">
        <v>0.14659014548023411</v>
      </c>
      <c r="AV26" s="211">
        <v>58919</v>
      </c>
      <c r="AW26" s="211">
        <v>70949</v>
      </c>
      <c r="AX26" s="211">
        <v>129868</v>
      </c>
      <c r="AY26" s="458">
        <v>0.17536669285901374</v>
      </c>
      <c r="AZ26" s="458">
        <v>0.19682031536080072</v>
      </c>
      <c r="BA26" s="458">
        <v>0.18647085513430933</v>
      </c>
      <c r="BB26" s="459">
        <v>0.26213181893944804</v>
      </c>
      <c r="BC26" s="459">
        <v>0.42329863846691596</v>
      </c>
      <c r="BD26" s="460">
        <v>0.3455500163686801</v>
      </c>
      <c r="BE26" s="245">
        <v>0.30953200948661153</v>
      </c>
      <c r="BF26" s="245">
        <v>0.44205937938182038</v>
      </c>
      <c r="BG26" s="245">
        <v>0.38403264002412701</v>
      </c>
      <c r="BH26" s="245">
        <v>0.11159859802629944</v>
      </c>
      <c r="BI26" s="245">
        <v>0.23343410661401776</v>
      </c>
      <c r="BJ26" s="245">
        <v>0.14658823112497121</v>
      </c>
      <c r="BK26" s="239">
        <v>0.31009060170964592</v>
      </c>
      <c r="BL26" s="239">
        <v>0.19880586708574421</v>
      </c>
      <c r="BM26" s="239">
        <v>0.35917446484272686</v>
      </c>
      <c r="BN26" s="239">
        <v>4.8851703693120939E-2</v>
      </c>
      <c r="BO26" s="239">
        <v>8.3077362668762048E-2</v>
      </c>
      <c r="BP26" s="239">
        <v>0.1686381340227921</v>
      </c>
      <c r="BQ26" s="239">
        <v>0.47961029305695801</v>
      </c>
      <c r="BR26" s="239">
        <v>0.37099834663056624</v>
      </c>
      <c r="BS26" s="239">
        <v>8.5262264339373492E-2</v>
      </c>
      <c r="BT26" s="239">
        <v>8.0784851141268765E-2</v>
      </c>
      <c r="BU26" s="239">
        <v>0.23687633892931603</v>
      </c>
      <c r="BV26" s="239">
        <v>0.24824108481273655</v>
      </c>
      <c r="BW26" s="239">
        <v>0.36529437778913693</v>
      </c>
      <c r="BX26" s="239">
        <v>6.7697414897221919E-2</v>
      </c>
      <c r="BY26" s="239">
        <v>8.1890783571588563E-2</v>
      </c>
      <c r="BZ26" s="55">
        <v>6723778</v>
      </c>
      <c r="CA26" s="55">
        <v>8528161</v>
      </c>
      <c r="CB26" s="41">
        <v>15251939</v>
      </c>
      <c r="CC26" s="55">
        <v>6492975</v>
      </c>
      <c r="CD26" s="55">
        <v>5961845</v>
      </c>
      <c r="CE26" s="41">
        <v>12454820</v>
      </c>
      <c r="CF26" s="55">
        <v>31017</v>
      </c>
      <c r="CG26" s="55">
        <v>655252</v>
      </c>
      <c r="CH26" s="41">
        <v>686269</v>
      </c>
      <c r="CI26" s="55">
        <v>199786</v>
      </c>
      <c r="CJ26" s="55">
        <v>1911064</v>
      </c>
      <c r="CK26" s="41">
        <v>2110850</v>
      </c>
      <c r="CL26" s="55">
        <v>6692761</v>
      </c>
      <c r="CM26" s="55">
        <v>7872909</v>
      </c>
      <c r="CN26" s="41">
        <v>14565670</v>
      </c>
      <c r="CO26" s="55">
        <f t="shared" si="16"/>
        <v>6692738</v>
      </c>
      <c r="CP26" s="55">
        <f t="shared" si="0"/>
        <v>7872663</v>
      </c>
      <c r="CQ26" s="41">
        <f t="shared" si="1"/>
        <v>14565401</v>
      </c>
      <c r="CR26" s="55">
        <f>SUM(CR5:CR25)</f>
        <v>5889082</v>
      </c>
      <c r="CS26" s="55">
        <f t="shared" ref="CS26:CT26" si="22">SUM(CS5:CS25)</f>
        <v>6543939</v>
      </c>
      <c r="CT26" s="41">
        <f t="shared" si="22"/>
        <v>12433021</v>
      </c>
      <c r="CU26" s="55">
        <f>SUM(CU5:CU25)</f>
        <v>380721</v>
      </c>
      <c r="CV26" s="55">
        <f>SUM(CV5:CV25)</f>
        <v>519614</v>
      </c>
      <c r="CW26" s="41">
        <f>SUM(CW5:CW25)</f>
        <v>900335</v>
      </c>
      <c r="CX26" s="55">
        <f>SUM(CX5:CX25)</f>
        <v>422935</v>
      </c>
      <c r="CY26" s="55">
        <f t="shared" ref="CY26:CZ26" si="23">SUM(CY5:CY25)</f>
        <v>809110</v>
      </c>
      <c r="CZ26" s="41">
        <f t="shared" si="23"/>
        <v>1232045</v>
      </c>
      <c r="DA26" s="67">
        <f t="shared" si="19"/>
        <v>0.87992119219368814</v>
      </c>
      <c r="DB26" s="67">
        <f t="shared" si="2"/>
        <v>0.8312230562898475</v>
      </c>
      <c r="DC26" s="67">
        <f t="shared" si="3"/>
        <v>0.85359963656338744</v>
      </c>
      <c r="DD26" s="98">
        <f t="shared" si="20"/>
        <v>5.6885687143288739E-2</v>
      </c>
      <c r="DE26" s="67">
        <f t="shared" si="4"/>
        <v>6.6002317132080976E-2</v>
      </c>
      <c r="DF26" s="67">
        <f t="shared" si="5"/>
        <v>6.1813265559938928E-2</v>
      </c>
      <c r="DG26" s="98">
        <f t="shared" si="21"/>
        <v>6.3193120663023114E-2</v>
      </c>
      <c r="DH26" s="67">
        <f t="shared" si="6"/>
        <v>0.10277462657807149</v>
      </c>
      <c r="DI26" s="68">
        <f t="shared" si="7"/>
        <v>8.4587097876673636E-2</v>
      </c>
      <c r="DJ26" s="55">
        <v>269433</v>
      </c>
      <c r="DK26" s="55">
        <v>343520</v>
      </c>
      <c r="DL26" s="41">
        <v>612953</v>
      </c>
      <c r="DM26" s="58">
        <v>4.0071668041389827E-2</v>
      </c>
      <c r="DN26" s="58">
        <v>4.0280665433028294E-2</v>
      </c>
      <c r="DO26" s="42">
        <v>4.018852947156424E-2</v>
      </c>
      <c r="DP26" s="46">
        <v>1511783</v>
      </c>
      <c r="DQ26" s="55">
        <v>668988</v>
      </c>
      <c r="DR26" s="41">
        <v>2180771</v>
      </c>
      <c r="DS26" s="46">
        <v>22551</v>
      </c>
      <c r="DT26" s="55">
        <v>12709</v>
      </c>
      <c r="DU26" s="41">
        <v>35260</v>
      </c>
      <c r="DV26" s="46">
        <v>41363</v>
      </c>
      <c r="DW26" s="55">
        <v>9395</v>
      </c>
      <c r="DX26" s="41">
        <v>50758</v>
      </c>
      <c r="DY26" s="46">
        <v>24723</v>
      </c>
      <c r="DZ26" s="55">
        <v>15413</v>
      </c>
      <c r="EA26" s="41">
        <v>40136</v>
      </c>
      <c r="EB26" s="46">
        <v>1600420</v>
      </c>
      <c r="EC26" s="55">
        <v>706505</v>
      </c>
      <c r="ED26" s="41">
        <v>2306925</v>
      </c>
      <c r="EE26" s="67">
        <v>0.23912702097086688</v>
      </c>
      <c r="EF26" s="67">
        <v>8.9738748409260161E-2</v>
      </c>
      <c r="EG26" s="68">
        <v>0.15838097389272171</v>
      </c>
      <c r="EH26" s="107">
        <v>523636</v>
      </c>
      <c r="EI26" s="107">
        <v>812218</v>
      </c>
      <c r="EJ26" s="108">
        <v>1335854</v>
      </c>
      <c r="EK26" s="109">
        <v>774031</v>
      </c>
      <c r="EL26" s="107">
        <v>773327</v>
      </c>
      <c r="EM26" s="108">
        <v>1547358</v>
      </c>
      <c r="EN26" s="98">
        <v>7.8239160191137858E-2</v>
      </c>
      <c r="EO26" s="67">
        <v>0.10316618672970816</v>
      </c>
      <c r="EP26" s="67">
        <v>9.1712499322035998E-2</v>
      </c>
      <c r="EQ26" s="98">
        <v>0.1156519708383431</v>
      </c>
      <c r="ER26" s="67">
        <v>9.8226335399024686E-2</v>
      </c>
      <c r="ES26" s="68">
        <v>0.10623321824536736</v>
      </c>
      <c r="ET26" s="60">
        <v>1275202</v>
      </c>
      <c r="EU26" s="60">
        <v>3411220</v>
      </c>
      <c r="EV26" s="62">
        <v>4686422</v>
      </c>
      <c r="EW26" s="58">
        <v>0.19053451931123791</v>
      </c>
      <c r="EX26" s="58">
        <v>0.43328584135800374</v>
      </c>
      <c r="EY26" s="42">
        <v>0.32174434818309078</v>
      </c>
      <c r="EZ26" s="46">
        <v>8568</v>
      </c>
      <c r="FA26" s="55">
        <v>18244</v>
      </c>
      <c r="FB26" s="41">
        <v>26812</v>
      </c>
      <c r="FC26" s="114">
        <v>1.2801891476477347E-3</v>
      </c>
      <c r="FD26" s="58">
        <v>2.3173137146637918E-3</v>
      </c>
      <c r="FE26" s="42">
        <v>1.8407666794593039E-3</v>
      </c>
      <c r="FF26" s="46">
        <v>230803</v>
      </c>
      <c r="FG26" s="55">
        <v>2566316</v>
      </c>
      <c r="FH26" s="41">
        <v>2797119</v>
      </c>
      <c r="FI26" s="55">
        <v>2661</v>
      </c>
      <c r="FJ26" s="55">
        <v>300069</v>
      </c>
      <c r="FK26" s="55">
        <v>302730</v>
      </c>
      <c r="FL26" s="47">
        <v>74.076616478116918</v>
      </c>
      <c r="FM26" s="76">
        <v>75.511872926648564</v>
      </c>
      <c r="FN26" s="43">
        <v>74.879143820336552</v>
      </c>
      <c r="FO26" s="200">
        <v>921.7798860015904</v>
      </c>
      <c r="FP26" s="201">
        <v>729.45823321815817</v>
      </c>
      <c r="FQ26" s="213">
        <v>814.24273818823951</v>
      </c>
      <c r="FR26" s="46">
        <v>1621121</v>
      </c>
      <c r="FS26" s="55">
        <v>2489689</v>
      </c>
      <c r="FT26" s="55">
        <v>1761837</v>
      </c>
      <c r="FU26" s="55">
        <v>435257</v>
      </c>
      <c r="FV26" s="41">
        <v>384857</v>
      </c>
      <c r="FW26" s="46">
        <v>767859</v>
      </c>
      <c r="FX26" s="55">
        <v>3376132</v>
      </c>
      <c r="FY26" s="55">
        <v>1912624</v>
      </c>
      <c r="FZ26" s="55">
        <v>1329904</v>
      </c>
      <c r="GA26" s="41">
        <v>486390</v>
      </c>
      <c r="GB26" s="46">
        <v>2388980</v>
      </c>
      <c r="GC26" s="46">
        <v>5865821</v>
      </c>
      <c r="GD26" s="46">
        <v>3674461</v>
      </c>
      <c r="GE26" s="46">
        <v>1765161</v>
      </c>
      <c r="GF26" s="46">
        <v>871247</v>
      </c>
      <c r="GG26" s="98">
        <v>0.24222006433518245</v>
      </c>
      <c r="GH26" s="67">
        <v>0.3719972967808054</v>
      </c>
      <c r="GI26" s="67">
        <v>0.26324516892206368</v>
      </c>
      <c r="GJ26" s="67">
        <v>6.5033997179938144E-2</v>
      </c>
      <c r="GK26" s="68">
        <v>5.7503472782010297E-2</v>
      </c>
      <c r="GL26" s="98">
        <v>9.7531801777462429E-2</v>
      </c>
      <c r="GM26" s="67">
        <v>0.42882903892322394</v>
      </c>
      <c r="GN26" s="67">
        <v>0.24293739455136595</v>
      </c>
      <c r="GO26" s="67">
        <v>0.16892155110645887</v>
      </c>
      <c r="GP26" s="68">
        <v>6.1780213641488807E-2</v>
      </c>
      <c r="GQ26" s="98">
        <v>0.16401442570098046</v>
      </c>
      <c r="GR26" s="67">
        <v>0.40271549472149237</v>
      </c>
      <c r="GS26" s="67">
        <v>0.25226858771343852</v>
      </c>
      <c r="GT26" s="67">
        <v>0.12118639238703061</v>
      </c>
      <c r="GU26" s="68">
        <v>5.9815099477058042E-2</v>
      </c>
    </row>
    <row r="27" spans="1:203" s="44" customFormat="1" ht="27" customHeight="1">
      <c r="A27" s="50"/>
      <c r="B27" s="49"/>
      <c r="C27" s="22"/>
      <c r="D27" s="22"/>
      <c r="E27" s="23"/>
      <c r="F27" s="22"/>
      <c r="G27" s="22"/>
      <c r="H27" s="23"/>
      <c r="I27" s="209"/>
      <c r="J27" s="209"/>
      <c r="K27" s="210"/>
      <c r="L27" s="209"/>
      <c r="M27" s="209"/>
      <c r="N27" s="210"/>
      <c r="O27" s="209"/>
      <c r="P27" s="209"/>
      <c r="Q27" s="210"/>
      <c r="R27" s="22"/>
      <c r="S27" s="22"/>
      <c r="T27" s="23"/>
      <c r="U27" s="22"/>
      <c r="V27" s="22"/>
      <c r="W27" s="23"/>
      <c r="X27" s="22"/>
      <c r="Y27" s="22"/>
      <c r="Z27" s="23"/>
      <c r="AA27" s="22"/>
      <c r="AB27" s="22"/>
      <c r="AC27" s="23"/>
      <c r="AD27" s="22"/>
      <c r="AE27" s="22"/>
      <c r="AF27" s="23"/>
      <c r="AG27" s="56"/>
      <c r="AH27" s="56"/>
      <c r="AI27" s="57"/>
      <c r="AJ27" s="32"/>
      <c r="AK27" s="32"/>
      <c r="AL27" s="24"/>
      <c r="AM27" s="32"/>
      <c r="AN27" s="32"/>
      <c r="AO27" s="24"/>
      <c r="AP27" s="22"/>
      <c r="AQ27" s="22"/>
      <c r="AR27" s="23"/>
      <c r="AS27" s="66"/>
      <c r="AT27" s="66"/>
      <c r="AU27" s="39"/>
      <c r="AV27" s="69"/>
      <c r="AW27" s="69"/>
      <c r="AX27" s="70"/>
      <c r="AY27" s="458"/>
      <c r="AZ27" s="458"/>
      <c r="BA27" s="458"/>
      <c r="BB27" s="459"/>
      <c r="BC27" s="458"/>
      <c r="BD27" s="461"/>
      <c r="BE27" s="231"/>
      <c r="BF27" s="231"/>
      <c r="BG27" s="238"/>
      <c r="BH27" s="237"/>
      <c r="BI27" s="231"/>
      <c r="BJ27" s="238"/>
      <c r="BK27" s="237"/>
      <c r="BL27" s="231"/>
      <c r="BM27" s="231"/>
      <c r="BN27" s="231"/>
      <c r="BO27" s="238"/>
      <c r="BP27" s="231"/>
      <c r="BQ27" s="231"/>
      <c r="BR27" s="231"/>
      <c r="BS27" s="231"/>
      <c r="BT27" s="231"/>
      <c r="BU27" s="237"/>
      <c r="BV27" s="231"/>
      <c r="BW27" s="231"/>
      <c r="BX27" s="231"/>
      <c r="BY27" s="238"/>
      <c r="BZ27" s="55"/>
      <c r="CA27" s="55"/>
      <c r="CB27" s="41"/>
      <c r="CC27" s="55"/>
      <c r="CD27" s="55"/>
      <c r="CE27" s="41"/>
      <c r="CF27" s="55"/>
      <c r="CG27" s="55"/>
      <c r="CH27" s="41"/>
      <c r="CI27" s="55"/>
      <c r="CJ27" s="55"/>
      <c r="CK27" s="41"/>
      <c r="CL27" s="55"/>
      <c r="CM27" s="55"/>
      <c r="CN27" s="41"/>
      <c r="CO27" s="55"/>
      <c r="CP27" s="55"/>
      <c r="CQ27" s="41"/>
      <c r="CR27" s="55"/>
      <c r="CS27" s="55"/>
      <c r="CT27" s="41"/>
      <c r="CU27" s="55"/>
      <c r="CV27" s="55"/>
      <c r="CW27" s="41"/>
      <c r="CX27" s="55"/>
      <c r="CY27" s="55"/>
      <c r="CZ27" s="41"/>
      <c r="DA27" s="67"/>
      <c r="DB27" s="67"/>
      <c r="DC27" s="67"/>
      <c r="DD27" s="98"/>
      <c r="DE27" s="67"/>
      <c r="DF27" s="67"/>
      <c r="DG27" s="98"/>
      <c r="DH27" s="67"/>
      <c r="DI27" s="68"/>
      <c r="DJ27" s="55"/>
      <c r="DK27" s="55"/>
      <c r="DL27" s="41"/>
      <c r="DM27" s="58"/>
      <c r="DN27" s="58"/>
      <c r="DO27" s="42"/>
      <c r="DP27" s="46"/>
      <c r="DQ27" s="55"/>
      <c r="DR27" s="41"/>
      <c r="DS27" s="46"/>
      <c r="DT27" s="55"/>
      <c r="DU27" s="41"/>
      <c r="DV27" s="46"/>
      <c r="DW27" s="55"/>
      <c r="DX27" s="41"/>
      <c r="DY27" s="46"/>
      <c r="DZ27" s="55"/>
      <c r="EA27" s="41"/>
      <c r="EB27" s="46"/>
      <c r="EC27" s="55"/>
      <c r="ED27" s="41"/>
      <c r="EE27" s="67"/>
      <c r="EF27" s="67"/>
      <c r="EG27" s="68"/>
      <c r="EH27" s="107"/>
      <c r="EI27" s="107"/>
      <c r="EJ27" s="108"/>
      <c r="EK27" s="109"/>
      <c r="EL27" s="107"/>
      <c r="EM27" s="108"/>
      <c r="EN27" s="98"/>
      <c r="EO27" s="67"/>
      <c r="EP27" s="68"/>
      <c r="EQ27" s="98"/>
      <c r="ER27" s="67"/>
      <c r="ES27" s="68"/>
      <c r="ET27" s="60"/>
      <c r="EU27" s="60"/>
      <c r="EV27" s="62"/>
      <c r="EW27" s="110"/>
      <c r="EX27" s="110"/>
      <c r="EY27" s="111"/>
      <c r="EZ27" s="112"/>
      <c r="FA27" s="60"/>
      <c r="FB27" s="62"/>
      <c r="FC27" s="114"/>
      <c r="FD27" s="58"/>
      <c r="FE27" s="42"/>
      <c r="FF27" s="46"/>
      <c r="FG27" s="55"/>
      <c r="FH27" s="41"/>
      <c r="FI27" s="55"/>
      <c r="FJ27" s="55"/>
      <c r="FK27" s="55"/>
      <c r="FL27" s="35"/>
      <c r="FM27" s="36"/>
      <c r="FN27" s="30"/>
      <c r="FO27" s="127"/>
      <c r="FP27" s="128"/>
      <c r="FQ27" s="129"/>
      <c r="FR27" s="46"/>
      <c r="FS27" s="46"/>
      <c r="FT27" s="46"/>
      <c r="FU27" s="46"/>
      <c r="FV27" s="46"/>
      <c r="FW27" s="46"/>
      <c r="FX27" s="46"/>
      <c r="FY27" s="46"/>
      <c r="FZ27" s="46"/>
      <c r="GA27" s="46"/>
      <c r="GB27" s="46"/>
      <c r="GC27" s="46"/>
      <c r="GD27" s="46"/>
      <c r="GE27" s="46"/>
      <c r="GF27" s="46"/>
      <c r="GG27" s="98"/>
      <c r="GH27" s="67"/>
      <c r="GI27" s="67"/>
      <c r="GJ27" s="67"/>
      <c r="GK27" s="68"/>
      <c r="GL27" s="98"/>
      <c r="GM27" s="67"/>
      <c r="GN27" s="67"/>
      <c r="GO27" s="67"/>
      <c r="GP27" s="68"/>
      <c r="GQ27" s="98"/>
      <c r="GR27" s="67"/>
      <c r="GS27" s="67"/>
      <c r="GT27" s="67"/>
      <c r="GU27" s="68"/>
    </row>
    <row r="28" spans="1:203" ht="12.75" customHeight="1">
      <c r="A28" s="11"/>
      <c r="CT28" s="4"/>
      <c r="CW28" s="4"/>
      <c r="CZ28" s="4"/>
      <c r="ED28" s="102"/>
    </row>
    <row r="29" spans="1:203">
      <c r="AG29" s="225"/>
      <c r="DA29" s="581"/>
      <c r="DB29" s="581"/>
      <c r="DC29" s="102"/>
      <c r="DD29" s="582"/>
      <c r="DE29" s="581"/>
      <c r="DF29" s="102"/>
      <c r="DG29" s="582"/>
      <c r="DH29" s="581"/>
      <c r="DI29" s="102"/>
    </row>
  </sheetData>
  <mergeCells count="79">
    <mergeCell ref="BK2:BO2"/>
    <mergeCell ref="BP2:BT2"/>
    <mergeCell ref="BU2:BY2"/>
    <mergeCell ref="X3:Z3"/>
    <mergeCell ref="BK4:BO4"/>
    <mergeCell ref="BU4:BY4"/>
    <mergeCell ref="BP4:BT4"/>
    <mergeCell ref="AG3:AI3"/>
    <mergeCell ref="BE3:BG3"/>
    <mergeCell ref="BH3:BJ3"/>
    <mergeCell ref="BB3:BD3"/>
    <mergeCell ref="AA3:AC3"/>
    <mergeCell ref="CL3:CN3"/>
    <mergeCell ref="EE3:EG3"/>
    <mergeCell ref="BZ3:CB3"/>
    <mergeCell ref="CC3:CE3"/>
    <mergeCell ref="CF3:CH3"/>
    <mergeCell ref="CI3:CK3"/>
    <mergeCell ref="CO3:CQ3"/>
    <mergeCell ref="DY3:EA3"/>
    <mergeCell ref="CR3:CT3"/>
    <mergeCell ref="CU3:CW3"/>
    <mergeCell ref="EB3:ED3"/>
    <mergeCell ref="DP3:DR3"/>
    <mergeCell ref="DS3:DU3"/>
    <mergeCell ref="DV3:DX3"/>
    <mergeCell ref="EH3:EJ3"/>
    <mergeCell ref="CX3:CZ3"/>
    <mergeCell ref="DA3:DC3"/>
    <mergeCell ref="DD3:DF3"/>
    <mergeCell ref="DG3:DI3"/>
    <mergeCell ref="DM3:DO3"/>
    <mergeCell ref="DJ3:DL3"/>
    <mergeCell ref="A1:A4"/>
    <mergeCell ref="B1:B4"/>
    <mergeCell ref="C2:BA2"/>
    <mergeCell ref="C3:E3"/>
    <mergeCell ref="F3:H3"/>
    <mergeCell ref="R3:T3"/>
    <mergeCell ref="U3:W3"/>
    <mergeCell ref="AD3:AF3"/>
    <mergeCell ref="AJ3:AL3"/>
    <mergeCell ref="AM3:AO3"/>
    <mergeCell ref="AS3:AU3"/>
    <mergeCell ref="AP3:AR3"/>
    <mergeCell ref="AV3:AX3"/>
    <mergeCell ref="AY3:BA3"/>
    <mergeCell ref="I3:K3"/>
    <mergeCell ref="L3:N3"/>
    <mergeCell ref="FW1:GA1"/>
    <mergeCell ref="FW2:GA2"/>
    <mergeCell ref="FW4:GA4"/>
    <mergeCell ref="EK3:EM3"/>
    <mergeCell ref="EN3:EP3"/>
    <mergeCell ref="EQ3:ES3"/>
    <mergeCell ref="EZ3:FB3"/>
    <mergeCell ref="EW3:EY3"/>
    <mergeCell ref="FL3:FN3"/>
    <mergeCell ref="FO3:FQ3"/>
    <mergeCell ref="ET3:EV3"/>
    <mergeCell ref="FI3:FK3"/>
    <mergeCell ref="FC3:FE3"/>
    <mergeCell ref="FF3:FH3"/>
    <mergeCell ref="O3:Q3"/>
    <mergeCell ref="GG4:GK4"/>
    <mergeCell ref="GL4:GP4"/>
    <mergeCell ref="GQ4:GU4"/>
    <mergeCell ref="GG1:GK1"/>
    <mergeCell ref="GL1:GP1"/>
    <mergeCell ref="GQ1:GU1"/>
    <mergeCell ref="GG2:GK2"/>
    <mergeCell ref="GL2:GP2"/>
    <mergeCell ref="GQ2:GU2"/>
    <mergeCell ref="GB1:GF1"/>
    <mergeCell ref="GB2:GF2"/>
    <mergeCell ref="GB4:GF4"/>
    <mergeCell ref="FR2:FV2"/>
    <mergeCell ref="FR1:FV1"/>
    <mergeCell ref="FR4:FV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U107"/>
  <sheetViews>
    <sheetView topLeftCell="CI84" zoomScaleNormal="100" workbookViewId="0">
      <selection activeCell="DA106" sqref="DA106:DI106"/>
    </sheetView>
  </sheetViews>
  <sheetFormatPr baseColWidth="10" defaultColWidth="11.42578125" defaultRowHeight="12"/>
  <cols>
    <col min="1" max="1" width="11.42578125" style="3"/>
    <col min="2" max="2" width="28.28515625" style="310" bestFit="1" customWidth="1"/>
    <col min="3" max="3" width="8.42578125" style="12" customWidth="1"/>
    <col min="4" max="4" width="8.140625" style="12" customWidth="1"/>
    <col min="5" max="5" width="9.140625" style="4" customWidth="1"/>
    <col min="6" max="6" width="8.42578125" style="12" customWidth="1"/>
    <col min="7" max="7" width="8.140625" style="12" customWidth="1"/>
    <col min="8" max="8" width="9.140625" style="4" customWidth="1"/>
    <col min="9" max="10" width="9.140625" style="12" customWidth="1"/>
    <col min="11" max="11" width="9.140625" style="4" customWidth="1"/>
    <col min="12" max="13" width="9.140625" style="12" customWidth="1"/>
    <col min="14" max="14" width="9.140625" style="4" customWidth="1"/>
    <col min="15" max="16" width="9.140625" style="12" customWidth="1"/>
    <col min="17" max="17" width="9.140625" style="4" customWidth="1"/>
    <col min="18" max="18" width="8.42578125" style="5" customWidth="1"/>
    <col min="19" max="19" width="8.140625" style="5" customWidth="1"/>
    <col min="20" max="20" width="9.140625" style="3" customWidth="1"/>
    <col min="21" max="21" width="8.42578125" style="5" customWidth="1"/>
    <col min="22" max="22" width="8.140625" style="5" customWidth="1"/>
    <col min="23" max="23" width="9.140625" style="3" customWidth="1"/>
    <col min="24" max="25" width="9.140625" style="5" customWidth="1"/>
    <col min="26" max="26" width="9.140625" style="3" customWidth="1"/>
    <col min="27" max="28" width="9.140625" style="5" customWidth="1"/>
    <col min="29" max="29" width="9.140625" style="3" customWidth="1"/>
    <col min="30" max="30" width="8.42578125" style="5" customWidth="1"/>
    <col min="31" max="31" width="8.140625" style="5" customWidth="1"/>
    <col min="32" max="32" width="9.140625" style="3" customWidth="1"/>
    <col min="33" max="34" width="9.140625" style="5" customWidth="1"/>
    <col min="35" max="35" width="9.140625" style="3" customWidth="1"/>
    <col min="36" max="36" width="8.42578125" style="5" customWidth="1"/>
    <col min="37" max="37" width="8.140625" style="5" customWidth="1"/>
    <col min="38" max="38" width="9.140625" style="3" customWidth="1"/>
    <col min="39" max="39" width="8.42578125" style="5" customWidth="1"/>
    <col min="40" max="40" width="8.140625" style="5" customWidth="1"/>
    <col min="41" max="41" width="9.140625" style="3" customWidth="1"/>
    <col min="42" max="43" width="9.140625" style="5" customWidth="1"/>
    <col min="44" max="44" width="9.140625" style="3" customWidth="1"/>
    <col min="45" max="46" width="9.140625" style="5" customWidth="1"/>
    <col min="47" max="47" width="9.140625" style="3" customWidth="1"/>
    <col min="48" max="49" width="9.140625" style="5" customWidth="1"/>
    <col min="50" max="50" width="9.140625" style="3" customWidth="1"/>
    <col min="51" max="52" width="9.140625" style="5" customWidth="1"/>
    <col min="53" max="53" width="9.140625" style="3" customWidth="1"/>
    <col min="54" max="55" width="9.140625" style="5" customWidth="1"/>
    <col min="56" max="56" width="9.140625" style="3" customWidth="1"/>
    <col min="57" max="58" width="9.140625" style="5" customWidth="1"/>
    <col min="59" max="59" width="9.140625" style="3" customWidth="1"/>
    <col min="60" max="61" width="9.140625" style="5" customWidth="1"/>
    <col min="62" max="62" width="9.140625" style="3" customWidth="1"/>
    <col min="63" max="66" width="9.140625" style="5" customWidth="1"/>
    <col min="67" max="67" width="9.140625" style="3" customWidth="1"/>
    <col min="68" max="71" width="9.140625" style="5" customWidth="1"/>
    <col min="72" max="72" width="9.140625" style="3" customWidth="1"/>
    <col min="73" max="76" width="9.140625" style="5" customWidth="1"/>
    <col min="77" max="77" width="9.140625" style="3" customWidth="1"/>
    <col min="78" max="79" width="9.7109375" style="2" customWidth="1"/>
    <col min="80" max="80" width="9.7109375" style="3" customWidth="1"/>
    <col min="81" max="82" width="9.7109375" style="2" customWidth="1"/>
    <col min="83" max="83" width="9.7109375" style="3" customWidth="1"/>
    <col min="84" max="85" width="9.7109375" style="2" customWidth="1"/>
    <col min="86" max="86" width="9.7109375" style="3" customWidth="1"/>
    <col min="87" max="88" width="9.7109375" style="2" customWidth="1"/>
    <col min="89" max="89" width="9.7109375" style="3" customWidth="1"/>
    <col min="90" max="91" width="9.7109375" style="5" customWidth="1"/>
    <col min="92" max="92" width="9.7109375" style="3" customWidth="1"/>
    <col min="93" max="94" width="9.7109375" style="5" customWidth="1"/>
    <col min="95" max="95" width="9.7109375" style="3" customWidth="1"/>
    <col min="96" max="97" width="9.85546875" style="5" customWidth="1"/>
    <col min="98" max="98" width="9.85546875" style="3" customWidth="1"/>
    <col min="99" max="99" width="8.85546875" style="5" bestFit="1" customWidth="1"/>
    <col min="100" max="100" width="8.140625" style="5" bestFit="1" customWidth="1"/>
    <col min="101" max="101" width="9.140625" style="3" bestFit="1" customWidth="1"/>
    <col min="102" max="103" width="9.140625" style="5" customWidth="1"/>
    <col min="104" max="104" width="9.140625" style="3" customWidth="1"/>
    <col min="105" max="105" width="8.42578125" style="2" bestFit="1" customWidth="1"/>
    <col min="106" max="106" width="8.140625" style="2" bestFit="1" customWidth="1"/>
    <col min="107" max="107" width="9.140625" style="3" bestFit="1" customWidth="1"/>
    <col min="108" max="108" width="8.42578125" style="2" bestFit="1" customWidth="1"/>
    <col min="109" max="109" width="8.140625" style="2" bestFit="1" customWidth="1"/>
    <col min="110" max="110" width="9.140625" style="3" bestFit="1" customWidth="1"/>
    <col min="111" max="112" width="10.140625" style="5" customWidth="1"/>
    <col min="113" max="113" width="10.140625" style="3" customWidth="1"/>
    <col min="114" max="115" width="10" style="2" bestFit="1" customWidth="1"/>
    <col min="116" max="116" width="9.140625" style="3" bestFit="1" customWidth="1"/>
    <col min="117" max="119" width="11.42578125" style="151"/>
    <col min="120" max="167" width="11.42578125" style="2"/>
    <col min="168" max="170" width="11.42578125" style="185"/>
    <col min="171" max="173" width="11.42578125" style="2"/>
    <col min="174" max="188" width="0" style="2" hidden="1" customWidth="1"/>
    <col min="189" max="16384" width="11.42578125" style="2"/>
  </cols>
  <sheetData>
    <row r="1" spans="1:203" s="20" customFormat="1" ht="20.100000000000001" customHeight="1">
      <c r="A1" s="489" t="s">
        <v>129</v>
      </c>
      <c r="B1" s="489" t="s">
        <v>257</v>
      </c>
      <c r="C1" s="519" t="s">
        <v>231</v>
      </c>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0"/>
      <c r="EV1" s="520"/>
      <c r="EW1" s="520"/>
      <c r="EX1" s="520"/>
      <c r="EY1" s="520"/>
      <c r="EZ1" s="520"/>
      <c r="FA1" s="520"/>
      <c r="FB1" s="520"/>
      <c r="FC1" s="520"/>
      <c r="FD1" s="520"/>
      <c r="FE1" s="520"/>
      <c r="FF1" s="520"/>
      <c r="FG1" s="520"/>
      <c r="FH1" s="520"/>
      <c r="FI1" s="520"/>
      <c r="FJ1" s="520"/>
      <c r="FK1" s="520"/>
      <c r="FL1" s="520"/>
      <c r="FM1" s="520"/>
      <c r="FN1" s="520"/>
      <c r="FO1" s="520"/>
      <c r="FP1" s="520"/>
      <c r="FQ1" s="520"/>
      <c r="FR1" s="520"/>
      <c r="FS1" s="520"/>
      <c r="FT1" s="520"/>
      <c r="FU1" s="520"/>
      <c r="FV1" s="520"/>
      <c r="FW1" s="520"/>
      <c r="FX1" s="520"/>
      <c r="FY1" s="520"/>
      <c r="FZ1" s="520"/>
      <c r="GA1" s="520"/>
      <c r="GB1" s="520"/>
      <c r="GC1" s="520"/>
      <c r="GD1" s="520"/>
      <c r="GE1" s="520"/>
      <c r="GF1" s="520"/>
      <c r="GG1" s="520"/>
      <c r="GH1" s="520"/>
      <c r="GI1" s="520"/>
      <c r="GJ1" s="520"/>
      <c r="GK1" s="520"/>
      <c r="GL1" s="520"/>
      <c r="GM1" s="520"/>
      <c r="GN1" s="520"/>
      <c r="GO1" s="520"/>
      <c r="GP1" s="520"/>
      <c r="GQ1" s="520"/>
      <c r="GR1" s="520"/>
      <c r="GS1" s="520"/>
      <c r="GT1" s="520"/>
      <c r="GU1" s="520"/>
    </row>
    <row r="2" spans="1:203" s="20" customFormat="1" ht="20.100000000000001" customHeight="1">
      <c r="A2" s="490"/>
      <c r="B2" s="490"/>
      <c r="C2" s="73" t="s">
        <v>261</v>
      </c>
      <c r="D2" s="73"/>
      <c r="E2" s="74"/>
      <c r="F2" s="73"/>
      <c r="G2" s="73"/>
      <c r="H2" s="74"/>
      <c r="I2" s="73"/>
      <c r="J2" s="73"/>
      <c r="K2" s="74"/>
      <c r="L2" s="73"/>
      <c r="M2" s="73"/>
      <c r="N2" s="74"/>
      <c r="O2" s="73"/>
      <c r="P2" s="73"/>
      <c r="Q2" s="74"/>
      <c r="R2" s="73"/>
      <c r="S2" s="73"/>
      <c r="T2" s="74"/>
      <c r="U2" s="73"/>
      <c r="V2" s="73"/>
      <c r="W2" s="74"/>
      <c r="X2" s="73"/>
      <c r="Y2" s="73"/>
      <c r="Z2" s="74"/>
      <c r="AA2" s="73"/>
      <c r="AB2" s="73"/>
      <c r="AC2" s="74"/>
      <c r="AD2" s="73"/>
      <c r="AE2" s="73"/>
      <c r="AF2" s="74"/>
      <c r="AG2" s="73"/>
      <c r="AH2" s="73"/>
      <c r="AI2" s="74"/>
      <c r="AJ2" s="73"/>
      <c r="AK2" s="73"/>
      <c r="AL2" s="74"/>
      <c r="AM2" s="73"/>
      <c r="AN2" s="73"/>
      <c r="AO2" s="74"/>
      <c r="AP2" s="53"/>
      <c r="AQ2" s="53"/>
      <c r="AR2" s="54"/>
      <c r="AS2" s="53"/>
      <c r="AT2" s="53"/>
      <c r="AU2" s="54"/>
      <c r="AV2" s="53"/>
      <c r="AW2" s="53"/>
      <c r="AX2" s="54"/>
      <c r="AY2" s="71"/>
      <c r="AZ2" s="71"/>
      <c r="BA2" s="72"/>
      <c r="BB2" s="308"/>
      <c r="BC2" s="214"/>
      <c r="BD2" s="309"/>
      <c r="BE2" s="214"/>
      <c r="BF2" s="214"/>
      <c r="BG2" s="309"/>
      <c r="BH2" s="214"/>
      <c r="BI2" s="214"/>
      <c r="BJ2" s="309"/>
      <c r="BK2" s="510" t="s">
        <v>342</v>
      </c>
      <c r="BL2" s="511"/>
      <c r="BM2" s="511"/>
      <c r="BN2" s="511"/>
      <c r="BO2" s="512"/>
      <c r="BP2" s="510" t="s">
        <v>342</v>
      </c>
      <c r="BQ2" s="511"/>
      <c r="BR2" s="511"/>
      <c r="BS2" s="511"/>
      <c r="BT2" s="512"/>
      <c r="BU2" s="510" t="s">
        <v>342</v>
      </c>
      <c r="BV2" s="511"/>
      <c r="BW2" s="511"/>
      <c r="BX2" s="511"/>
      <c r="BY2" s="512"/>
      <c r="BZ2" s="88" t="s">
        <v>259</v>
      </c>
      <c r="CA2" s="88"/>
      <c r="CB2" s="88"/>
      <c r="CC2" s="88"/>
      <c r="CD2" s="88"/>
      <c r="CE2" s="88"/>
      <c r="CF2" s="88"/>
      <c r="CG2" s="88"/>
      <c r="CH2" s="88"/>
      <c r="CI2" s="88"/>
      <c r="CJ2" s="88"/>
      <c r="CK2" s="88"/>
      <c r="CL2" s="88"/>
      <c r="CM2" s="88"/>
      <c r="CN2" s="88"/>
      <c r="CO2" s="88"/>
      <c r="CP2" s="88"/>
      <c r="CQ2" s="89"/>
      <c r="CR2" s="88"/>
      <c r="CS2" s="88"/>
      <c r="CT2" s="89"/>
      <c r="CU2" s="88"/>
      <c r="CV2" s="88"/>
      <c r="CW2" s="89"/>
      <c r="CX2" s="88"/>
      <c r="CY2" s="88"/>
      <c r="CZ2" s="89"/>
      <c r="DA2" s="88"/>
      <c r="DB2" s="88"/>
      <c r="DC2" s="89"/>
      <c r="DD2" s="87"/>
      <c r="DE2" s="88"/>
      <c r="DF2" s="89"/>
      <c r="DG2" s="87"/>
      <c r="DH2" s="88"/>
      <c r="DI2" s="89"/>
      <c r="DJ2" s="88"/>
      <c r="DK2" s="88"/>
      <c r="DL2" s="88"/>
      <c r="DM2" s="145"/>
      <c r="DN2" s="145"/>
      <c r="DO2" s="146"/>
      <c r="DP2" s="87"/>
      <c r="DQ2" s="88"/>
      <c r="DR2" s="89"/>
      <c r="DS2" s="87"/>
      <c r="DT2" s="88"/>
      <c r="DU2" s="89"/>
      <c r="DV2" s="87"/>
      <c r="DW2" s="88"/>
      <c r="DX2" s="89"/>
      <c r="DY2" s="87"/>
      <c r="DZ2" s="88"/>
      <c r="EA2" s="89"/>
      <c r="EB2" s="87"/>
      <c r="EC2" s="88"/>
      <c r="ED2" s="89"/>
      <c r="EE2" s="88"/>
      <c r="EF2" s="88"/>
      <c r="EG2" s="88"/>
      <c r="EH2" s="88"/>
      <c r="EI2" s="88"/>
      <c r="EJ2" s="89"/>
      <c r="EK2" s="87"/>
      <c r="EL2" s="88"/>
      <c r="EM2" s="89"/>
      <c r="EN2" s="87"/>
      <c r="EO2" s="88"/>
      <c r="EP2" s="89"/>
      <c r="EQ2" s="87"/>
      <c r="ER2" s="88"/>
      <c r="ES2" s="89"/>
      <c r="ET2" s="88"/>
      <c r="EU2" s="88"/>
      <c r="EV2" s="88"/>
      <c r="EW2" s="88"/>
      <c r="EX2" s="88"/>
      <c r="EY2" s="89"/>
      <c r="EZ2" s="87"/>
      <c r="FA2" s="88"/>
      <c r="FB2" s="89"/>
      <c r="FC2" s="87"/>
      <c r="FD2" s="88"/>
      <c r="FE2" s="89"/>
      <c r="FF2" s="87"/>
      <c r="FG2" s="88"/>
      <c r="FH2" s="89"/>
      <c r="FI2" s="88"/>
      <c r="FJ2" s="88"/>
      <c r="FK2" s="88"/>
      <c r="FL2" s="177"/>
      <c r="FM2" s="178"/>
      <c r="FN2" s="179"/>
      <c r="FO2" s="87"/>
      <c r="FP2" s="88"/>
      <c r="FQ2" s="89"/>
      <c r="FR2" s="480" t="s">
        <v>321</v>
      </c>
      <c r="FS2" s="481"/>
      <c r="FT2" s="481"/>
      <c r="FU2" s="481"/>
      <c r="FV2" s="482"/>
      <c r="FW2" s="480" t="s">
        <v>321</v>
      </c>
      <c r="FX2" s="481"/>
      <c r="FY2" s="481"/>
      <c r="FZ2" s="481"/>
      <c r="GA2" s="482"/>
      <c r="GB2" s="480" t="s">
        <v>321</v>
      </c>
      <c r="GC2" s="481"/>
      <c r="GD2" s="481"/>
      <c r="GE2" s="481"/>
      <c r="GF2" s="482"/>
      <c r="GG2" s="477" t="s">
        <v>321</v>
      </c>
      <c r="GH2" s="478"/>
      <c r="GI2" s="478"/>
      <c r="GJ2" s="478"/>
      <c r="GK2" s="479"/>
      <c r="GL2" s="480" t="s">
        <v>321</v>
      </c>
      <c r="GM2" s="481"/>
      <c r="GN2" s="481"/>
      <c r="GO2" s="481"/>
      <c r="GP2" s="482"/>
      <c r="GQ2" s="480" t="s">
        <v>321</v>
      </c>
      <c r="GR2" s="481"/>
      <c r="GS2" s="481"/>
      <c r="GT2" s="481"/>
      <c r="GU2" s="482"/>
    </row>
    <row r="3" spans="1:203" s="20" customFormat="1" ht="64.5" customHeight="1">
      <c r="A3" s="490"/>
      <c r="B3" s="490"/>
      <c r="C3" s="498" t="s">
        <v>214</v>
      </c>
      <c r="D3" s="499"/>
      <c r="E3" s="500"/>
      <c r="F3" s="498" t="s">
        <v>215</v>
      </c>
      <c r="G3" s="499"/>
      <c r="H3" s="500"/>
      <c r="I3" s="462" t="s">
        <v>329</v>
      </c>
      <c r="J3" s="463"/>
      <c r="K3" s="464"/>
      <c r="L3" s="462" t="s">
        <v>330</v>
      </c>
      <c r="M3" s="463"/>
      <c r="N3" s="464"/>
      <c r="O3" s="462" t="s">
        <v>331</v>
      </c>
      <c r="P3" s="463"/>
      <c r="Q3" s="464"/>
      <c r="R3" s="498" t="s">
        <v>216</v>
      </c>
      <c r="S3" s="499"/>
      <c r="T3" s="500"/>
      <c r="U3" s="530" t="s">
        <v>232</v>
      </c>
      <c r="V3" s="531"/>
      <c r="W3" s="532"/>
      <c r="X3" s="498" t="s">
        <v>336</v>
      </c>
      <c r="Y3" s="499"/>
      <c r="Z3" s="500"/>
      <c r="AA3" s="498" t="s">
        <v>337</v>
      </c>
      <c r="AB3" s="499"/>
      <c r="AC3" s="500"/>
      <c r="AD3" s="498" t="s">
        <v>217</v>
      </c>
      <c r="AE3" s="499"/>
      <c r="AF3" s="500"/>
      <c r="AG3" s="501" t="s">
        <v>332</v>
      </c>
      <c r="AH3" s="502"/>
      <c r="AI3" s="503"/>
      <c r="AJ3" s="498" t="s">
        <v>218</v>
      </c>
      <c r="AK3" s="499"/>
      <c r="AL3" s="500"/>
      <c r="AM3" s="498" t="s">
        <v>219</v>
      </c>
      <c r="AN3" s="499"/>
      <c r="AO3" s="500"/>
      <c r="AP3" s="499" t="s">
        <v>245</v>
      </c>
      <c r="AQ3" s="499"/>
      <c r="AR3" s="500"/>
      <c r="AS3" s="498" t="s">
        <v>220</v>
      </c>
      <c r="AT3" s="499"/>
      <c r="AU3" s="500"/>
      <c r="AV3" s="498" t="s">
        <v>246</v>
      </c>
      <c r="AW3" s="499"/>
      <c r="AX3" s="500"/>
      <c r="AY3" s="498" t="s">
        <v>221</v>
      </c>
      <c r="AZ3" s="499"/>
      <c r="BA3" s="500"/>
      <c r="BB3" s="501" t="s">
        <v>333</v>
      </c>
      <c r="BC3" s="502"/>
      <c r="BD3" s="503"/>
      <c r="BE3" s="462" t="s">
        <v>334</v>
      </c>
      <c r="BF3" s="463"/>
      <c r="BG3" s="464"/>
      <c r="BH3" s="462" t="s">
        <v>335</v>
      </c>
      <c r="BI3" s="463"/>
      <c r="BJ3" s="464"/>
      <c r="BK3" s="235" t="s">
        <v>316</v>
      </c>
      <c r="BL3" s="235" t="s">
        <v>317</v>
      </c>
      <c r="BM3" s="235" t="s">
        <v>339</v>
      </c>
      <c r="BN3" s="235" t="s">
        <v>340</v>
      </c>
      <c r="BO3" s="236" t="s">
        <v>341</v>
      </c>
      <c r="BP3" s="235" t="s">
        <v>316</v>
      </c>
      <c r="BQ3" s="235" t="s">
        <v>317</v>
      </c>
      <c r="BR3" s="235" t="s">
        <v>339</v>
      </c>
      <c r="BS3" s="235" t="s">
        <v>340</v>
      </c>
      <c r="BT3" s="236" t="s">
        <v>341</v>
      </c>
      <c r="BU3" s="235" t="s">
        <v>316</v>
      </c>
      <c r="BV3" s="235" t="s">
        <v>317</v>
      </c>
      <c r="BW3" s="235" t="s">
        <v>339</v>
      </c>
      <c r="BX3" s="235" t="s">
        <v>340</v>
      </c>
      <c r="BY3" s="236" t="s">
        <v>341</v>
      </c>
      <c r="BZ3" s="486" t="s">
        <v>222</v>
      </c>
      <c r="CA3" s="487"/>
      <c r="CB3" s="488"/>
      <c r="CC3" s="483" t="s">
        <v>223</v>
      </c>
      <c r="CD3" s="484"/>
      <c r="CE3" s="485"/>
      <c r="CF3" s="483" t="s">
        <v>224</v>
      </c>
      <c r="CG3" s="484"/>
      <c r="CH3" s="485"/>
      <c r="CI3" s="483" t="s">
        <v>225</v>
      </c>
      <c r="CJ3" s="484"/>
      <c r="CK3" s="485"/>
      <c r="CL3" s="486" t="s">
        <v>241</v>
      </c>
      <c r="CM3" s="487"/>
      <c r="CN3" s="488"/>
      <c r="CO3" s="483" t="s">
        <v>308</v>
      </c>
      <c r="CP3" s="484"/>
      <c r="CQ3" s="485"/>
      <c r="CR3" s="483" t="s">
        <v>248</v>
      </c>
      <c r="CS3" s="484"/>
      <c r="CT3" s="485"/>
      <c r="CU3" s="483" t="s">
        <v>249</v>
      </c>
      <c r="CV3" s="484"/>
      <c r="CW3" s="485"/>
      <c r="CX3" s="483" t="s">
        <v>250</v>
      </c>
      <c r="CY3" s="484"/>
      <c r="CZ3" s="485"/>
      <c r="DA3" s="483" t="s">
        <v>251</v>
      </c>
      <c r="DB3" s="484"/>
      <c r="DC3" s="485"/>
      <c r="DD3" s="483" t="s">
        <v>252</v>
      </c>
      <c r="DE3" s="484"/>
      <c r="DF3" s="485"/>
      <c r="DG3" s="483" t="s">
        <v>253</v>
      </c>
      <c r="DH3" s="484"/>
      <c r="DI3" s="485"/>
      <c r="DJ3" s="483" t="s">
        <v>300</v>
      </c>
      <c r="DK3" s="484"/>
      <c r="DL3" s="485"/>
      <c r="DM3" s="521" t="s">
        <v>301</v>
      </c>
      <c r="DN3" s="522"/>
      <c r="DO3" s="523"/>
      <c r="DP3" s="507" t="s">
        <v>302</v>
      </c>
      <c r="DQ3" s="508"/>
      <c r="DR3" s="509"/>
      <c r="DS3" s="483" t="s">
        <v>303</v>
      </c>
      <c r="DT3" s="484"/>
      <c r="DU3" s="485"/>
      <c r="DV3" s="483" t="s">
        <v>343</v>
      </c>
      <c r="DW3" s="484"/>
      <c r="DX3" s="485"/>
      <c r="DY3" s="483" t="s">
        <v>305</v>
      </c>
      <c r="DZ3" s="484"/>
      <c r="EA3" s="485"/>
      <c r="EB3" s="483" t="s">
        <v>217</v>
      </c>
      <c r="EC3" s="484"/>
      <c r="ED3" s="485"/>
      <c r="EE3" s="486" t="s">
        <v>244</v>
      </c>
      <c r="EF3" s="487"/>
      <c r="EG3" s="488"/>
      <c r="EH3" s="483" t="s">
        <v>306</v>
      </c>
      <c r="EI3" s="484"/>
      <c r="EJ3" s="485"/>
      <c r="EK3" s="483" t="s">
        <v>307</v>
      </c>
      <c r="EL3" s="484"/>
      <c r="EM3" s="485"/>
      <c r="EN3" s="486" t="s">
        <v>309</v>
      </c>
      <c r="EO3" s="487"/>
      <c r="EP3" s="488"/>
      <c r="EQ3" s="486" t="s">
        <v>310</v>
      </c>
      <c r="ER3" s="487"/>
      <c r="ES3" s="488"/>
      <c r="ET3" s="483" t="s">
        <v>240</v>
      </c>
      <c r="EU3" s="484"/>
      <c r="EV3" s="485"/>
      <c r="EW3" s="486" t="s">
        <v>243</v>
      </c>
      <c r="EX3" s="487"/>
      <c r="EY3" s="488"/>
      <c r="EZ3" s="483" t="s">
        <v>312</v>
      </c>
      <c r="FA3" s="484"/>
      <c r="FB3" s="485"/>
      <c r="FC3" s="483" t="s">
        <v>313</v>
      </c>
      <c r="FD3" s="484"/>
      <c r="FE3" s="485"/>
      <c r="FF3" s="486" t="s">
        <v>314</v>
      </c>
      <c r="FG3" s="487"/>
      <c r="FH3" s="488"/>
      <c r="FI3" s="483" t="s">
        <v>315</v>
      </c>
      <c r="FJ3" s="484"/>
      <c r="FK3" s="485"/>
      <c r="FL3" s="527" t="s">
        <v>226</v>
      </c>
      <c r="FM3" s="528"/>
      <c r="FN3" s="529"/>
      <c r="FO3" s="483" t="s">
        <v>227</v>
      </c>
      <c r="FP3" s="484"/>
      <c r="FQ3" s="485"/>
      <c r="FR3" s="92" t="s">
        <v>316</v>
      </c>
      <c r="FS3" s="92" t="s">
        <v>317</v>
      </c>
      <c r="FT3" s="92" t="s">
        <v>318</v>
      </c>
      <c r="FU3" s="92" t="s">
        <v>319</v>
      </c>
      <c r="FV3" s="120" t="s">
        <v>320</v>
      </c>
      <c r="FW3" s="92" t="s">
        <v>316</v>
      </c>
      <c r="FX3" s="92" t="s">
        <v>317</v>
      </c>
      <c r="FY3" s="92" t="s">
        <v>318</v>
      </c>
      <c r="FZ3" s="92" t="s">
        <v>319</v>
      </c>
      <c r="GA3" s="120" t="s">
        <v>320</v>
      </c>
      <c r="GB3" s="92" t="s">
        <v>316</v>
      </c>
      <c r="GC3" s="92" t="s">
        <v>317</v>
      </c>
      <c r="GD3" s="92" t="s">
        <v>318</v>
      </c>
      <c r="GE3" s="92" t="s">
        <v>319</v>
      </c>
      <c r="GF3" s="120" t="s">
        <v>320</v>
      </c>
      <c r="GG3" s="121" t="s">
        <v>316</v>
      </c>
      <c r="GH3" s="121" t="s">
        <v>317</v>
      </c>
      <c r="GI3" s="121" t="s">
        <v>318</v>
      </c>
      <c r="GJ3" s="121" t="s">
        <v>319</v>
      </c>
      <c r="GK3" s="122" t="s">
        <v>320</v>
      </c>
      <c r="GL3" s="92" t="s">
        <v>316</v>
      </c>
      <c r="GM3" s="92" t="s">
        <v>317</v>
      </c>
      <c r="GN3" s="92" t="s">
        <v>318</v>
      </c>
      <c r="GO3" s="92" t="s">
        <v>319</v>
      </c>
      <c r="GP3" s="120" t="s">
        <v>320</v>
      </c>
      <c r="GQ3" s="92" t="s">
        <v>316</v>
      </c>
      <c r="GR3" s="92" t="s">
        <v>317</v>
      </c>
      <c r="GS3" s="92" t="s">
        <v>318</v>
      </c>
      <c r="GT3" s="92" t="s">
        <v>319</v>
      </c>
      <c r="GU3" s="120" t="s">
        <v>320</v>
      </c>
    </row>
    <row r="4" spans="1:203" s="159" customFormat="1" ht="20.100000000000001" customHeight="1">
      <c r="A4" s="491"/>
      <c r="B4" s="491"/>
      <c r="C4" s="268" t="s">
        <v>228</v>
      </c>
      <c r="D4" s="152" t="s">
        <v>229</v>
      </c>
      <c r="E4" s="153" t="s">
        <v>230</v>
      </c>
      <c r="F4" s="152" t="s">
        <v>228</v>
      </c>
      <c r="G4" s="152" t="s">
        <v>229</v>
      </c>
      <c r="H4" s="153" t="s">
        <v>230</v>
      </c>
      <c r="I4" s="205" t="s">
        <v>328</v>
      </c>
      <c r="J4" s="205" t="s">
        <v>229</v>
      </c>
      <c r="K4" s="206" t="s">
        <v>230</v>
      </c>
      <c r="L4" s="205" t="s">
        <v>328</v>
      </c>
      <c r="M4" s="205" t="s">
        <v>229</v>
      </c>
      <c r="N4" s="206" t="s">
        <v>230</v>
      </c>
      <c r="O4" s="205" t="s">
        <v>328</v>
      </c>
      <c r="P4" s="205" t="s">
        <v>229</v>
      </c>
      <c r="Q4" s="206" t="s">
        <v>230</v>
      </c>
      <c r="R4" s="152" t="s">
        <v>228</v>
      </c>
      <c r="S4" s="152" t="s">
        <v>229</v>
      </c>
      <c r="T4" s="152" t="s">
        <v>230</v>
      </c>
      <c r="U4" s="268" t="s">
        <v>228</v>
      </c>
      <c r="V4" s="152" t="s">
        <v>229</v>
      </c>
      <c r="W4" s="153" t="s">
        <v>230</v>
      </c>
      <c r="X4" s="152" t="s">
        <v>228</v>
      </c>
      <c r="Y4" s="152" t="s">
        <v>229</v>
      </c>
      <c r="Z4" s="153" t="s">
        <v>230</v>
      </c>
      <c r="AA4" s="152" t="s">
        <v>228</v>
      </c>
      <c r="AB4" s="152" t="s">
        <v>229</v>
      </c>
      <c r="AC4" s="153" t="s">
        <v>230</v>
      </c>
      <c r="AD4" s="152" t="s">
        <v>228</v>
      </c>
      <c r="AE4" s="152" t="s">
        <v>229</v>
      </c>
      <c r="AF4" s="153" t="s">
        <v>230</v>
      </c>
      <c r="AG4" s="152" t="s">
        <v>228</v>
      </c>
      <c r="AH4" s="152" t="s">
        <v>229</v>
      </c>
      <c r="AI4" s="153" t="s">
        <v>230</v>
      </c>
      <c r="AJ4" s="152" t="s">
        <v>228</v>
      </c>
      <c r="AK4" s="152" t="s">
        <v>229</v>
      </c>
      <c r="AL4" s="153" t="s">
        <v>230</v>
      </c>
      <c r="AM4" s="152" t="s">
        <v>228</v>
      </c>
      <c r="AN4" s="152" t="s">
        <v>229</v>
      </c>
      <c r="AO4" s="153" t="s">
        <v>230</v>
      </c>
      <c r="AP4" s="152" t="s">
        <v>228</v>
      </c>
      <c r="AQ4" s="152" t="s">
        <v>229</v>
      </c>
      <c r="AR4" s="153" t="s">
        <v>230</v>
      </c>
      <c r="AS4" s="152" t="s">
        <v>228</v>
      </c>
      <c r="AT4" s="152" t="s">
        <v>229</v>
      </c>
      <c r="AU4" s="153" t="s">
        <v>230</v>
      </c>
      <c r="AV4" s="152" t="s">
        <v>228</v>
      </c>
      <c r="AW4" s="152" t="s">
        <v>229</v>
      </c>
      <c r="AX4" s="153" t="s">
        <v>230</v>
      </c>
      <c r="AY4" s="152" t="s">
        <v>228</v>
      </c>
      <c r="AZ4" s="152" t="s">
        <v>229</v>
      </c>
      <c r="BA4" s="153" t="s">
        <v>230</v>
      </c>
      <c r="BB4" s="243" t="s">
        <v>328</v>
      </c>
      <c r="BC4" s="243" t="s">
        <v>229</v>
      </c>
      <c r="BD4" s="244" t="s">
        <v>230</v>
      </c>
      <c r="BE4" s="205" t="s">
        <v>328</v>
      </c>
      <c r="BF4" s="205" t="s">
        <v>229</v>
      </c>
      <c r="BG4" s="206" t="s">
        <v>230</v>
      </c>
      <c r="BH4" s="205" t="s">
        <v>328</v>
      </c>
      <c r="BI4" s="205" t="s">
        <v>229</v>
      </c>
      <c r="BJ4" s="206" t="s">
        <v>230</v>
      </c>
      <c r="BK4" s="524" t="s">
        <v>228</v>
      </c>
      <c r="BL4" s="525"/>
      <c r="BM4" s="525"/>
      <c r="BN4" s="525"/>
      <c r="BO4" s="526"/>
      <c r="BP4" s="524" t="s">
        <v>229</v>
      </c>
      <c r="BQ4" s="525"/>
      <c r="BR4" s="525"/>
      <c r="BS4" s="525"/>
      <c r="BT4" s="526"/>
      <c r="BU4" s="524" t="s">
        <v>230</v>
      </c>
      <c r="BV4" s="525"/>
      <c r="BW4" s="525"/>
      <c r="BX4" s="525"/>
      <c r="BY4" s="526"/>
      <c r="BZ4" s="154" t="s">
        <v>228</v>
      </c>
      <c r="CA4" s="154" t="s">
        <v>229</v>
      </c>
      <c r="CB4" s="155" t="s">
        <v>230</v>
      </c>
      <c r="CC4" s="94" t="s">
        <v>228</v>
      </c>
      <c r="CD4" s="94" t="s">
        <v>229</v>
      </c>
      <c r="CE4" s="95" t="s">
        <v>230</v>
      </c>
      <c r="CF4" s="94" t="s">
        <v>228</v>
      </c>
      <c r="CG4" s="94" t="s">
        <v>229</v>
      </c>
      <c r="CH4" s="95" t="s">
        <v>230</v>
      </c>
      <c r="CI4" s="94" t="s">
        <v>228</v>
      </c>
      <c r="CJ4" s="94" t="s">
        <v>229</v>
      </c>
      <c r="CK4" s="95" t="s">
        <v>230</v>
      </c>
      <c r="CL4" s="154" t="s">
        <v>228</v>
      </c>
      <c r="CM4" s="154" t="s">
        <v>229</v>
      </c>
      <c r="CN4" s="155" t="s">
        <v>230</v>
      </c>
      <c r="CO4" s="94" t="s">
        <v>228</v>
      </c>
      <c r="CP4" s="94" t="s">
        <v>229</v>
      </c>
      <c r="CQ4" s="95" t="s">
        <v>230</v>
      </c>
      <c r="CR4" s="94" t="s">
        <v>228</v>
      </c>
      <c r="CS4" s="94" t="s">
        <v>229</v>
      </c>
      <c r="CT4" s="95" t="s">
        <v>230</v>
      </c>
      <c r="CU4" s="94" t="s">
        <v>228</v>
      </c>
      <c r="CV4" s="94" t="s">
        <v>229</v>
      </c>
      <c r="CW4" s="95" t="s">
        <v>230</v>
      </c>
      <c r="CX4" s="94" t="s">
        <v>228</v>
      </c>
      <c r="CY4" s="94" t="s">
        <v>229</v>
      </c>
      <c r="CZ4" s="95" t="s">
        <v>230</v>
      </c>
      <c r="DA4" s="94" t="s">
        <v>228</v>
      </c>
      <c r="DB4" s="94" t="s">
        <v>229</v>
      </c>
      <c r="DC4" s="95" t="s">
        <v>230</v>
      </c>
      <c r="DD4" s="93" t="s">
        <v>228</v>
      </c>
      <c r="DE4" s="94" t="s">
        <v>229</v>
      </c>
      <c r="DF4" s="95" t="s">
        <v>230</v>
      </c>
      <c r="DG4" s="93" t="s">
        <v>228</v>
      </c>
      <c r="DH4" s="94" t="s">
        <v>229</v>
      </c>
      <c r="DI4" s="95" t="s">
        <v>230</v>
      </c>
      <c r="DJ4" s="94" t="s">
        <v>228</v>
      </c>
      <c r="DK4" s="94" t="s">
        <v>229</v>
      </c>
      <c r="DL4" s="95" t="s">
        <v>230</v>
      </c>
      <c r="DM4" s="156" t="s">
        <v>228</v>
      </c>
      <c r="DN4" s="156" t="s">
        <v>229</v>
      </c>
      <c r="DO4" s="157" t="s">
        <v>230</v>
      </c>
      <c r="DP4" s="93" t="s">
        <v>228</v>
      </c>
      <c r="DQ4" s="94" t="s">
        <v>229</v>
      </c>
      <c r="DR4" s="95" t="s">
        <v>230</v>
      </c>
      <c r="DS4" s="93" t="s">
        <v>228</v>
      </c>
      <c r="DT4" s="94" t="s">
        <v>229</v>
      </c>
      <c r="DU4" s="95" t="s">
        <v>230</v>
      </c>
      <c r="DV4" s="93" t="s">
        <v>228</v>
      </c>
      <c r="DW4" s="94" t="s">
        <v>229</v>
      </c>
      <c r="DX4" s="95" t="s">
        <v>230</v>
      </c>
      <c r="DY4" s="93" t="s">
        <v>228</v>
      </c>
      <c r="DZ4" s="94" t="s">
        <v>229</v>
      </c>
      <c r="EA4" s="95" t="s">
        <v>230</v>
      </c>
      <c r="EB4" s="93" t="s">
        <v>228</v>
      </c>
      <c r="EC4" s="94" t="s">
        <v>229</v>
      </c>
      <c r="ED4" s="95" t="s">
        <v>230</v>
      </c>
      <c r="EE4" s="154" t="s">
        <v>228</v>
      </c>
      <c r="EF4" s="154" t="s">
        <v>229</v>
      </c>
      <c r="EG4" s="155" t="s">
        <v>230</v>
      </c>
      <c r="EH4" s="94" t="s">
        <v>228</v>
      </c>
      <c r="EI4" s="94" t="s">
        <v>229</v>
      </c>
      <c r="EJ4" s="95" t="s">
        <v>230</v>
      </c>
      <c r="EK4" s="93" t="s">
        <v>228</v>
      </c>
      <c r="EL4" s="94" t="s">
        <v>229</v>
      </c>
      <c r="EM4" s="95" t="s">
        <v>230</v>
      </c>
      <c r="EN4" s="158" t="s">
        <v>228</v>
      </c>
      <c r="EO4" s="154" t="s">
        <v>229</v>
      </c>
      <c r="EP4" s="155" t="s">
        <v>230</v>
      </c>
      <c r="EQ4" s="158" t="s">
        <v>228</v>
      </c>
      <c r="ER4" s="154" t="s">
        <v>229</v>
      </c>
      <c r="ES4" s="155" t="s">
        <v>230</v>
      </c>
      <c r="ET4" s="94" t="s">
        <v>228</v>
      </c>
      <c r="EU4" s="94" t="s">
        <v>229</v>
      </c>
      <c r="EV4" s="95" t="s">
        <v>230</v>
      </c>
      <c r="EW4" s="154" t="s">
        <v>228</v>
      </c>
      <c r="EX4" s="154" t="s">
        <v>229</v>
      </c>
      <c r="EY4" s="155" t="s">
        <v>230</v>
      </c>
      <c r="EZ4" s="93" t="s">
        <v>228</v>
      </c>
      <c r="FA4" s="94" t="s">
        <v>229</v>
      </c>
      <c r="FB4" s="95" t="s">
        <v>230</v>
      </c>
      <c r="FC4" s="93" t="s">
        <v>228</v>
      </c>
      <c r="FD4" s="94" t="s">
        <v>229</v>
      </c>
      <c r="FE4" s="95" t="s">
        <v>230</v>
      </c>
      <c r="FF4" s="158" t="s">
        <v>228</v>
      </c>
      <c r="FG4" s="154" t="s">
        <v>229</v>
      </c>
      <c r="FH4" s="155" t="s">
        <v>230</v>
      </c>
      <c r="FI4" s="94" t="s">
        <v>228</v>
      </c>
      <c r="FJ4" s="94" t="s">
        <v>229</v>
      </c>
      <c r="FK4" s="95" t="s">
        <v>230</v>
      </c>
      <c r="FL4" s="180" t="s">
        <v>228</v>
      </c>
      <c r="FM4" s="181" t="s">
        <v>229</v>
      </c>
      <c r="FN4" s="182" t="s">
        <v>230</v>
      </c>
      <c r="FO4" s="93" t="s">
        <v>228</v>
      </c>
      <c r="FP4" s="94" t="s">
        <v>229</v>
      </c>
      <c r="FQ4" s="95" t="s">
        <v>230</v>
      </c>
      <c r="FR4" s="480" t="s">
        <v>228</v>
      </c>
      <c r="FS4" s="481"/>
      <c r="FT4" s="481"/>
      <c r="FU4" s="481"/>
      <c r="FV4" s="482"/>
      <c r="FW4" s="480" t="s">
        <v>229</v>
      </c>
      <c r="FX4" s="481"/>
      <c r="FY4" s="481"/>
      <c r="FZ4" s="481"/>
      <c r="GA4" s="482"/>
      <c r="GB4" s="480" t="s">
        <v>230</v>
      </c>
      <c r="GC4" s="481"/>
      <c r="GD4" s="481"/>
      <c r="GE4" s="481"/>
      <c r="GF4" s="482"/>
      <c r="GG4" s="477" t="s">
        <v>228</v>
      </c>
      <c r="GH4" s="478"/>
      <c r="GI4" s="478"/>
      <c r="GJ4" s="478"/>
      <c r="GK4" s="479"/>
      <c r="GL4" s="480" t="s">
        <v>229</v>
      </c>
      <c r="GM4" s="481"/>
      <c r="GN4" s="481"/>
      <c r="GO4" s="481"/>
      <c r="GP4" s="482"/>
      <c r="GQ4" s="480" t="s">
        <v>230</v>
      </c>
      <c r="GR4" s="481"/>
      <c r="GS4" s="481"/>
      <c r="GT4" s="481"/>
      <c r="GU4" s="482"/>
    </row>
    <row r="5" spans="1:203" ht="20.100000000000001" customHeight="1">
      <c r="A5" s="51"/>
      <c r="B5" s="289" t="s">
        <v>19</v>
      </c>
      <c r="C5" s="22">
        <v>3367</v>
      </c>
      <c r="D5" s="22">
        <v>4677</v>
      </c>
      <c r="E5" s="23">
        <v>8044</v>
      </c>
      <c r="F5" s="22">
        <v>3096</v>
      </c>
      <c r="G5" s="22">
        <v>3220</v>
      </c>
      <c r="H5" s="23">
        <v>6316</v>
      </c>
      <c r="I5" s="207">
        <v>0.89922480620155043</v>
      </c>
      <c r="J5" s="207">
        <v>0.84782608695652173</v>
      </c>
      <c r="K5" s="208">
        <v>0.87302089930335658</v>
      </c>
      <c r="L5" s="207">
        <v>6.7829457364341081E-2</v>
      </c>
      <c r="M5" s="207">
        <v>9.3478260869565219E-2</v>
      </c>
      <c r="N5" s="208">
        <v>8.0905636478784043E-2</v>
      </c>
      <c r="O5" s="207">
        <v>3.294573643410853E-2</v>
      </c>
      <c r="P5" s="207">
        <v>5.8695652173913045E-2</v>
      </c>
      <c r="Q5" s="208">
        <v>4.6073464217859406E-2</v>
      </c>
      <c r="R5" s="22">
        <v>271</v>
      </c>
      <c r="S5" s="22">
        <v>1457</v>
      </c>
      <c r="T5" s="23">
        <v>1728</v>
      </c>
      <c r="U5" s="22">
        <v>156</v>
      </c>
      <c r="V5" s="22">
        <v>236</v>
      </c>
      <c r="W5" s="23">
        <v>392</v>
      </c>
      <c r="X5" s="22">
        <v>1161</v>
      </c>
      <c r="Y5" s="22">
        <v>407</v>
      </c>
      <c r="Z5" s="23">
        <v>1568</v>
      </c>
      <c r="AA5" s="220">
        <v>0.375</v>
      </c>
      <c r="AB5" s="220">
        <v>0.12639751552795031</v>
      </c>
      <c r="AC5" s="221">
        <v>0.24825839138695377</v>
      </c>
      <c r="AD5" s="22">
        <v>1217</v>
      </c>
      <c r="AE5" s="22">
        <v>442</v>
      </c>
      <c r="AF5" s="23">
        <v>1659</v>
      </c>
      <c r="AG5" s="220">
        <v>0.39308785529715762</v>
      </c>
      <c r="AH5" s="220">
        <v>0.13726708074534161</v>
      </c>
      <c r="AI5" s="221">
        <v>0.26266624445851805</v>
      </c>
      <c r="AJ5" s="32">
        <v>62.48106373815677</v>
      </c>
      <c r="AK5" s="32">
        <v>63.122904761904771</v>
      </c>
      <c r="AL5" s="24">
        <v>62.808284779396246</v>
      </c>
      <c r="AM5" s="32">
        <v>78.380890471950948</v>
      </c>
      <c r="AN5" s="32">
        <v>72.653591888224568</v>
      </c>
      <c r="AO5" s="32">
        <v>72.85108494283584</v>
      </c>
      <c r="AP5" s="22">
        <v>350</v>
      </c>
      <c r="AQ5" s="22">
        <v>436</v>
      </c>
      <c r="AR5" s="23">
        <v>786</v>
      </c>
      <c r="AS5" s="240">
        <v>0.11304909560723514</v>
      </c>
      <c r="AT5" s="240">
        <v>0.13540372670807455</v>
      </c>
      <c r="AU5" s="311">
        <v>0.12444585180493983</v>
      </c>
      <c r="AV5" s="22">
        <v>501</v>
      </c>
      <c r="AW5" s="22">
        <v>615</v>
      </c>
      <c r="AX5" s="23">
        <v>1116</v>
      </c>
      <c r="AY5" s="240">
        <v>0.1618217054263566</v>
      </c>
      <c r="AZ5" s="240">
        <v>0.19099378881987578</v>
      </c>
      <c r="BA5" s="311">
        <v>0.17669411019632678</v>
      </c>
      <c r="BB5" s="245">
        <v>0.17829457364341086</v>
      </c>
      <c r="BC5" s="245">
        <v>0.37080745341614907</v>
      </c>
      <c r="BD5" s="312">
        <v>0.27644078530715643</v>
      </c>
      <c r="BE5" s="245">
        <v>0.24289405684754523</v>
      </c>
      <c r="BF5" s="245">
        <v>0.38961962317810167</v>
      </c>
      <c r="BG5" s="312">
        <v>0.32982308340353833</v>
      </c>
      <c r="BH5" s="245">
        <v>7.0628768303186915E-2</v>
      </c>
      <c r="BI5" s="245">
        <v>0.24078624078624078</v>
      </c>
      <c r="BJ5" s="312">
        <v>0.11479591836734694</v>
      </c>
      <c r="BK5" s="240">
        <v>0.43604651162790697</v>
      </c>
      <c r="BL5" s="240">
        <v>0.16957364341085271</v>
      </c>
      <c r="BM5" s="240">
        <v>0.31976744186046513</v>
      </c>
      <c r="BN5" s="240">
        <v>2.7777777777777776E-2</v>
      </c>
      <c r="BO5" s="311">
        <v>4.6834625322997418E-2</v>
      </c>
      <c r="BP5" s="240">
        <v>0.20590062111801241</v>
      </c>
      <c r="BQ5" s="240">
        <v>0.48074534161490684</v>
      </c>
      <c r="BR5" s="240">
        <v>0.35527950310559009</v>
      </c>
      <c r="BS5" s="240">
        <v>5.8385093167701865E-2</v>
      </c>
      <c r="BT5" s="311">
        <v>6.273291925465839E-2</v>
      </c>
      <c r="BU5" s="240">
        <v>0.3187143761874604</v>
      </c>
      <c r="BV5" s="240">
        <v>0.24509183027232426</v>
      </c>
      <c r="BW5" s="240">
        <v>0.33787207093096899</v>
      </c>
      <c r="BX5" s="240">
        <v>4.3381887270424316E-2</v>
      </c>
      <c r="BY5" s="311">
        <v>5.4939835338822039E-2</v>
      </c>
      <c r="BZ5" s="34">
        <v>59166</v>
      </c>
      <c r="CA5" s="34">
        <v>69695</v>
      </c>
      <c r="CB5" s="27">
        <v>128861</v>
      </c>
      <c r="CC5" s="26">
        <v>57270</v>
      </c>
      <c r="CD5" s="26">
        <v>51543</v>
      </c>
      <c r="CE5" s="27">
        <v>108813</v>
      </c>
      <c r="CF5" s="26">
        <v>240</v>
      </c>
      <c r="CG5" s="26">
        <v>2038</v>
      </c>
      <c r="CH5" s="27">
        <v>2278</v>
      </c>
      <c r="CI5" s="26">
        <v>1656</v>
      </c>
      <c r="CJ5" s="26">
        <v>16114</v>
      </c>
      <c r="CK5" s="27">
        <v>17770</v>
      </c>
      <c r="CL5" s="34">
        <v>58926</v>
      </c>
      <c r="CM5" s="34">
        <v>67657</v>
      </c>
      <c r="CN5" s="27">
        <v>126583</v>
      </c>
      <c r="CO5" s="34">
        <v>58926</v>
      </c>
      <c r="CP5" s="34">
        <v>67657</v>
      </c>
      <c r="CQ5" s="27">
        <v>126583</v>
      </c>
      <c r="CR5" s="34">
        <v>52946</v>
      </c>
      <c r="CS5" s="34">
        <v>57687</v>
      </c>
      <c r="CT5" s="27">
        <v>110633</v>
      </c>
      <c r="CU5" s="34">
        <v>3395</v>
      </c>
      <c r="CV5" s="34">
        <v>4775</v>
      </c>
      <c r="CW5" s="27">
        <v>8170</v>
      </c>
      <c r="CX5" s="104">
        <v>2585</v>
      </c>
      <c r="CY5" s="104">
        <v>5195</v>
      </c>
      <c r="CZ5" s="105">
        <v>7780</v>
      </c>
      <c r="DA5" s="137">
        <v>0.8985167837626854</v>
      </c>
      <c r="DB5" s="137">
        <v>0.85263904695744708</v>
      </c>
      <c r="DC5" s="138">
        <v>0.87399571822440614</v>
      </c>
      <c r="DD5" s="139">
        <v>5.7614635305298173E-2</v>
      </c>
      <c r="DE5" s="139">
        <v>7.057658483231595E-2</v>
      </c>
      <c r="DF5" s="140">
        <v>6.4542632106996983E-2</v>
      </c>
      <c r="DG5" s="139">
        <v>4.3868580932016427E-2</v>
      </c>
      <c r="DH5" s="139">
        <v>7.6784368210236931E-2</v>
      </c>
      <c r="DI5" s="140">
        <v>6.1461649668596886E-2</v>
      </c>
      <c r="DJ5" s="34">
        <v>1331</v>
      </c>
      <c r="DK5" s="34">
        <v>1787</v>
      </c>
      <c r="DL5" s="27">
        <v>3118</v>
      </c>
      <c r="DM5" s="147">
        <v>2.2587652309676545E-2</v>
      </c>
      <c r="DN5" s="147">
        <v>2.6412640229392378E-2</v>
      </c>
      <c r="DO5" s="148">
        <v>2.4632059597260295E-2</v>
      </c>
      <c r="DP5" s="34">
        <v>17670</v>
      </c>
      <c r="DQ5" s="34">
        <v>6991</v>
      </c>
      <c r="DR5" s="27">
        <v>24661</v>
      </c>
      <c r="DS5" s="34">
        <v>187</v>
      </c>
      <c r="DT5" s="34">
        <v>118</v>
      </c>
      <c r="DU5" s="27">
        <v>305</v>
      </c>
      <c r="DV5" s="34">
        <v>82</v>
      </c>
      <c r="DW5" s="34">
        <v>28</v>
      </c>
      <c r="DX5" s="27">
        <v>110</v>
      </c>
      <c r="DY5" s="34">
        <v>309</v>
      </c>
      <c r="DZ5" s="34">
        <v>272</v>
      </c>
      <c r="EA5" s="27">
        <v>581</v>
      </c>
      <c r="EB5" s="34">
        <v>18248</v>
      </c>
      <c r="EC5" s="34">
        <v>7409</v>
      </c>
      <c r="ED5" s="27">
        <v>25657</v>
      </c>
      <c r="EE5" s="139">
        <v>0.30967654346129042</v>
      </c>
      <c r="EF5" s="139">
        <v>0.10950825487384898</v>
      </c>
      <c r="EG5" s="140">
        <v>0.20268914467187538</v>
      </c>
      <c r="EH5" s="34">
        <v>3178</v>
      </c>
      <c r="EI5" s="34">
        <v>7052</v>
      </c>
      <c r="EJ5" s="27">
        <v>10230</v>
      </c>
      <c r="EK5" s="34">
        <v>6473</v>
      </c>
      <c r="EL5" s="34">
        <v>6428</v>
      </c>
      <c r="EM5" s="27">
        <v>12901</v>
      </c>
      <c r="EN5" s="139">
        <v>5.3932050368258495E-2</v>
      </c>
      <c r="EO5" s="139">
        <v>0.10423163900261613</v>
      </c>
      <c r="EP5" s="140">
        <v>8.0816539345725733E-2</v>
      </c>
      <c r="EQ5" s="139">
        <v>0.1098496419237688</v>
      </c>
      <c r="ER5" s="139">
        <v>9.5008646555419241E-2</v>
      </c>
      <c r="ES5" s="140">
        <v>0.10191731907128129</v>
      </c>
      <c r="ET5" s="34">
        <v>8283</v>
      </c>
      <c r="EU5" s="34">
        <v>27296</v>
      </c>
      <c r="EV5" s="27">
        <v>35579</v>
      </c>
      <c r="EW5" s="139">
        <v>0.14056613379492924</v>
      </c>
      <c r="EX5" s="139">
        <v>0.40344679781840753</v>
      </c>
      <c r="EY5" s="140">
        <v>0.28107249788676203</v>
      </c>
      <c r="EZ5" s="34">
        <v>88</v>
      </c>
      <c r="FA5" s="34">
        <v>210</v>
      </c>
      <c r="FB5" s="27">
        <v>298</v>
      </c>
      <c r="FC5" s="147">
        <v>1.4933984998133252E-3</v>
      </c>
      <c r="FD5" s="147">
        <v>3.1038916889604921E-3</v>
      </c>
      <c r="FE5" s="148">
        <v>2.3541865811364873E-3</v>
      </c>
      <c r="FF5" s="34">
        <v>1896</v>
      </c>
      <c r="FG5" s="34">
        <v>18152</v>
      </c>
      <c r="FH5" s="27">
        <v>20048</v>
      </c>
      <c r="FI5" s="34">
        <v>12</v>
      </c>
      <c r="FJ5" s="34">
        <v>987</v>
      </c>
      <c r="FK5" s="27">
        <v>999</v>
      </c>
      <c r="FL5" s="183">
        <v>73.260000000000005</v>
      </c>
      <c r="FM5" s="183">
        <v>74.87</v>
      </c>
      <c r="FN5" s="184">
        <v>74.127585227493185</v>
      </c>
      <c r="FO5" s="186">
        <v>1004.01</v>
      </c>
      <c r="FP5" s="186">
        <v>773.18</v>
      </c>
      <c r="FQ5" s="186">
        <v>879.16212663257306</v>
      </c>
      <c r="FR5" s="101">
        <v>18449</v>
      </c>
      <c r="FS5" s="99">
        <v>21721</v>
      </c>
      <c r="FT5" s="99">
        <v>14196</v>
      </c>
      <c r="FU5" s="99">
        <v>2670</v>
      </c>
      <c r="FV5" s="100">
        <v>1890</v>
      </c>
      <c r="FW5" s="101">
        <v>8079</v>
      </c>
      <c r="FX5" s="99">
        <v>29781</v>
      </c>
      <c r="FY5" s="99">
        <v>16543</v>
      </c>
      <c r="FZ5" s="99">
        <v>10203</v>
      </c>
      <c r="GA5" s="100">
        <v>3051</v>
      </c>
      <c r="GB5" s="101">
        <v>26528</v>
      </c>
      <c r="GC5" s="99">
        <v>51502</v>
      </c>
      <c r="GD5" s="99">
        <v>30739</v>
      </c>
      <c r="GE5" s="99">
        <v>12873</v>
      </c>
      <c r="GF5" s="100">
        <v>4941</v>
      </c>
      <c r="GG5" s="90">
        <v>0.31308760139836406</v>
      </c>
      <c r="GH5" s="63">
        <v>0.36861487289142314</v>
      </c>
      <c r="GI5" s="63">
        <v>0.24091233071988596</v>
      </c>
      <c r="GJ5" s="63">
        <v>4.5311068119336113E-2</v>
      </c>
      <c r="GK5" s="64">
        <v>3.2074126870990732E-2</v>
      </c>
      <c r="GL5" s="90">
        <v>0.11941114740529435</v>
      </c>
      <c r="GM5" s="63">
        <v>0.44017618280444004</v>
      </c>
      <c r="GN5" s="63">
        <v>0.24451276290701626</v>
      </c>
      <c r="GO5" s="63">
        <v>0.15080479477363762</v>
      </c>
      <c r="GP5" s="64">
        <v>4.5095112109611715E-2</v>
      </c>
      <c r="GQ5" s="90">
        <v>0.20957000545096893</v>
      </c>
      <c r="GR5" s="63">
        <v>0.40686348087815899</v>
      </c>
      <c r="GS5" s="63">
        <v>0.24283671583071975</v>
      </c>
      <c r="GT5" s="63">
        <v>0.1016961203321141</v>
      </c>
      <c r="GU5" s="64">
        <v>3.9033677508038205E-2</v>
      </c>
    </row>
    <row r="6" spans="1:203" ht="20.100000000000001" customHeight="1">
      <c r="A6" s="51"/>
      <c r="B6" s="289" t="s">
        <v>90</v>
      </c>
      <c r="C6" s="22">
        <v>2865</v>
      </c>
      <c r="D6" s="22">
        <v>4378</v>
      </c>
      <c r="E6" s="23">
        <v>7243</v>
      </c>
      <c r="F6" s="22">
        <v>2586</v>
      </c>
      <c r="G6" s="22">
        <v>2830</v>
      </c>
      <c r="H6" s="23">
        <v>5416</v>
      </c>
      <c r="I6" s="207">
        <v>0.81747873163186391</v>
      </c>
      <c r="J6" s="207">
        <v>0.80706713780918726</v>
      </c>
      <c r="K6" s="208">
        <v>0.81203840472673561</v>
      </c>
      <c r="L6" s="207">
        <v>9.8221191028615623E-2</v>
      </c>
      <c r="M6" s="207">
        <v>8.9045936395759723E-2</v>
      </c>
      <c r="N6" s="208">
        <v>9.3426883308714917E-2</v>
      </c>
      <c r="O6" s="207">
        <v>8.4300077339520496E-2</v>
      </c>
      <c r="P6" s="207">
        <v>0.103886925795053</v>
      </c>
      <c r="Q6" s="208">
        <v>9.4534711964549489E-2</v>
      </c>
      <c r="R6" s="22">
        <v>279</v>
      </c>
      <c r="S6" s="22">
        <v>1548</v>
      </c>
      <c r="T6" s="23">
        <v>1827</v>
      </c>
      <c r="U6" s="22">
        <v>209</v>
      </c>
      <c r="V6" s="22">
        <v>347</v>
      </c>
      <c r="W6" s="23">
        <v>556</v>
      </c>
      <c r="X6" s="22">
        <v>799</v>
      </c>
      <c r="Y6" s="22">
        <v>268</v>
      </c>
      <c r="Z6" s="23">
        <v>1067</v>
      </c>
      <c r="AA6" s="220">
        <v>0.30897138437741684</v>
      </c>
      <c r="AB6" s="220">
        <v>9.4699646643109536E-2</v>
      </c>
      <c r="AC6" s="221">
        <v>0.19700886262924669</v>
      </c>
      <c r="AD6" s="22">
        <v>830</v>
      </c>
      <c r="AE6" s="22">
        <v>282</v>
      </c>
      <c r="AF6" s="23">
        <v>1112</v>
      </c>
      <c r="AG6" s="220">
        <v>0.32095901005413768</v>
      </c>
      <c r="AH6" s="220">
        <v>9.9646643109540634E-2</v>
      </c>
      <c r="AI6" s="221">
        <v>0.20531757754800592</v>
      </c>
      <c r="AJ6" s="32">
        <v>62.576959267852537</v>
      </c>
      <c r="AK6" s="32">
        <v>63.291309776207299</v>
      </c>
      <c r="AL6" s="24">
        <v>62.950225873953706</v>
      </c>
      <c r="AM6" s="32">
        <v>76.795699346405229</v>
      </c>
      <c r="AN6" s="32">
        <v>73.972533552452276</v>
      </c>
      <c r="AO6" s="32">
        <v>74.461600996377555</v>
      </c>
      <c r="AP6" s="22">
        <v>279</v>
      </c>
      <c r="AQ6" s="22">
        <v>494</v>
      </c>
      <c r="AR6" s="23">
        <v>773</v>
      </c>
      <c r="AS6" s="240">
        <v>0.10788863109048724</v>
      </c>
      <c r="AT6" s="240">
        <v>0.17455830388692581</v>
      </c>
      <c r="AU6" s="311">
        <v>0.14272525849335302</v>
      </c>
      <c r="AV6" s="22">
        <v>357</v>
      </c>
      <c r="AW6" s="22">
        <v>432</v>
      </c>
      <c r="AX6" s="23">
        <v>789</v>
      </c>
      <c r="AY6" s="240">
        <v>0.13805104408352667</v>
      </c>
      <c r="AZ6" s="240">
        <v>0.15265017667844524</v>
      </c>
      <c r="BA6" s="311">
        <v>0.1456794682422452</v>
      </c>
      <c r="BB6" s="245">
        <v>0.24864655839133798</v>
      </c>
      <c r="BC6" s="245">
        <v>0.44734982332155476</v>
      </c>
      <c r="BD6" s="312">
        <v>0.35247415066469717</v>
      </c>
      <c r="BE6" s="245">
        <v>0.32064913262451034</v>
      </c>
      <c r="BF6" s="245">
        <v>0.46760343481654959</v>
      </c>
      <c r="BG6" s="312">
        <v>0.4072200505863417</v>
      </c>
      <c r="BH6" s="245">
        <v>8.7609511889862324E-2</v>
      </c>
      <c r="BI6" s="245">
        <v>0.2537313432835821</v>
      </c>
      <c r="BJ6" s="312">
        <v>0.12933458294283037</v>
      </c>
      <c r="BK6" s="240">
        <v>0.38708430007733952</v>
      </c>
      <c r="BL6" s="240">
        <v>0.26488785769528228</v>
      </c>
      <c r="BM6" s="240">
        <v>0.27494199535962877</v>
      </c>
      <c r="BN6" s="240">
        <v>2.4748646558391339E-2</v>
      </c>
      <c r="BO6" s="311">
        <v>4.8337200309358085E-2</v>
      </c>
      <c r="BP6" s="240">
        <v>0.17420494699646644</v>
      </c>
      <c r="BQ6" s="240">
        <v>0.58692579505300357</v>
      </c>
      <c r="BR6" s="240">
        <v>0.33957597173144877</v>
      </c>
      <c r="BS6" s="240">
        <v>7.9151943462897528E-2</v>
      </c>
      <c r="BT6" s="311">
        <v>6.219081272084806E-2</v>
      </c>
      <c r="BU6" s="240">
        <v>0.27584933530280648</v>
      </c>
      <c r="BV6" s="240">
        <v>0.30668389955686853</v>
      </c>
      <c r="BW6" s="240">
        <v>0.3087149187592319</v>
      </c>
      <c r="BX6" s="240">
        <v>5.3175775480059084E-2</v>
      </c>
      <c r="BY6" s="311">
        <v>5.5576070901033975E-2</v>
      </c>
      <c r="BZ6" s="34">
        <v>51703</v>
      </c>
      <c r="CA6" s="34">
        <v>64993</v>
      </c>
      <c r="CB6" s="27">
        <v>116696</v>
      </c>
      <c r="CC6" s="26">
        <v>49316</v>
      </c>
      <c r="CD6" s="26">
        <v>43565</v>
      </c>
      <c r="CE6" s="27">
        <v>92881</v>
      </c>
      <c r="CF6" s="26">
        <v>270</v>
      </c>
      <c r="CG6" s="26">
        <v>2681</v>
      </c>
      <c r="CH6" s="27">
        <v>2951</v>
      </c>
      <c r="CI6" s="26">
        <v>2117</v>
      </c>
      <c r="CJ6" s="26">
        <v>18747</v>
      </c>
      <c r="CK6" s="27">
        <v>20864</v>
      </c>
      <c r="CL6" s="34">
        <v>51433</v>
      </c>
      <c r="CM6" s="34">
        <v>62312</v>
      </c>
      <c r="CN6" s="27">
        <v>113745</v>
      </c>
      <c r="CO6" s="34">
        <v>51433</v>
      </c>
      <c r="CP6" s="34">
        <v>62310</v>
      </c>
      <c r="CQ6" s="27">
        <v>113743</v>
      </c>
      <c r="CR6" s="34">
        <v>45493</v>
      </c>
      <c r="CS6" s="34">
        <v>52533</v>
      </c>
      <c r="CT6" s="27">
        <v>98026</v>
      </c>
      <c r="CU6" s="34">
        <v>3326</v>
      </c>
      <c r="CV6" s="34">
        <v>3843</v>
      </c>
      <c r="CW6" s="27">
        <v>7169</v>
      </c>
      <c r="CX6" s="104">
        <v>2614</v>
      </c>
      <c r="CY6" s="104">
        <v>5934</v>
      </c>
      <c r="CZ6" s="105">
        <v>8548</v>
      </c>
      <c r="DA6" s="137">
        <v>0.88450994497696034</v>
      </c>
      <c r="DB6" s="137">
        <v>0.84309099662975451</v>
      </c>
      <c r="DC6" s="138">
        <v>0.86182006804814359</v>
      </c>
      <c r="DD6" s="139">
        <v>6.466665370481986E-2</v>
      </c>
      <c r="DE6" s="139">
        <v>6.1675493500240729E-2</v>
      </c>
      <c r="DF6" s="140">
        <v>6.3028054473681899E-2</v>
      </c>
      <c r="DG6" s="139">
        <v>5.0823401318219823E-2</v>
      </c>
      <c r="DH6" s="139">
        <v>9.5233509870004812E-2</v>
      </c>
      <c r="DI6" s="140">
        <v>7.5151877478174478E-2</v>
      </c>
      <c r="DJ6" s="34">
        <v>1734</v>
      </c>
      <c r="DK6" s="34">
        <v>2479</v>
      </c>
      <c r="DL6" s="27">
        <v>4213</v>
      </c>
      <c r="DM6" s="147">
        <v>3.3713763537028756E-2</v>
      </c>
      <c r="DN6" s="147">
        <v>3.9783669277185775E-2</v>
      </c>
      <c r="DO6" s="148">
        <v>3.7038990724867028E-2</v>
      </c>
      <c r="DP6" s="34">
        <v>16478</v>
      </c>
      <c r="DQ6" s="34">
        <v>5802</v>
      </c>
      <c r="DR6" s="27">
        <v>22280</v>
      </c>
      <c r="DS6" s="34">
        <v>153</v>
      </c>
      <c r="DT6" s="34">
        <v>81</v>
      </c>
      <c r="DU6" s="27">
        <v>234</v>
      </c>
      <c r="DV6" s="34">
        <v>326</v>
      </c>
      <c r="DW6" s="34">
        <v>135</v>
      </c>
      <c r="DX6" s="27">
        <v>461</v>
      </c>
      <c r="DY6" s="34">
        <v>200</v>
      </c>
      <c r="DZ6" s="34">
        <v>88</v>
      </c>
      <c r="EA6" s="27">
        <v>288</v>
      </c>
      <c r="EB6" s="34">
        <v>17157</v>
      </c>
      <c r="EC6" s="34">
        <v>6106</v>
      </c>
      <c r="ED6" s="27">
        <v>23263</v>
      </c>
      <c r="EE6" s="139">
        <v>0.33357960842260803</v>
      </c>
      <c r="EF6" s="139">
        <v>9.799075619463346E-2</v>
      </c>
      <c r="EG6" s="140">
        <v>0.20451887995076706</v>
      </c>
      <c r="EH6" s="34">
        <v>2577</v>
      </c>
      <c r="EI6" s="34">
        <v>7361</v>
      </c>
      <c r="EJ6" s="27">
        <v>9938</v>
      </c>
      <c r="EK6" s="34">
        <v>4217</v>
      </c>
      <c r="EL6" s="34">
        <v>4315</v>
      </c>
      <c r="EM6" s="27">
        <v>8532</v>
      </c>
      <c r="EN6" s="139">
        <v>5.0104018820601559E-2</v>
      </c>
      <c r="EO6" s="139">
        <v>0.11813133906791629</v>
      </c>
      <c r="EP6" s="140">
        <v>8.7370873444986591E-2</v>
      </c>
      <c r="EQ6" s="139">
        <v>8.1990161958275812E-2</v>
      </c>
      <c r="ER6" s="139">
        <v>6.9248298883040182E-2</v>
      </c>
      <c r="ES6" s="140">
        <v>7.5009890544639329E-2</v>
      </c>
      <c r="ET6" s="34">
        <v>8363</v>
      </c>
      <c r="EU6" s="34">
        <v>29621</v>
      </c>
      <c r="EV6" s="27">
        <v>37984</v>
      </c>
      <c r="EW6" s="139">
        <v>0.1625998872319328</v>
      </c>
      <c r="EX6" s="139">
        <v>0.47536590062909229</v>
      </c>
      <c r="EY6" s="140">
        <v>0.33393995340454524</v>
      </c>
      <c r="EZ6" s="34">
        <v>28</v>
      </c>
      <c r="FA6" s="34">
        <v>54</v>
      </c>
      <c r="FB6" s="27">
        <v>82</v>
      </c>
      <c r="FC6" s="147">
        <v>5.4439756576517024E-4</v>
      </c>
      <c r="FD6" s="147">
        <v>8.6660675311336498E-4</v>
      </c>
      <c r="FE6" s="148">
        <v>7.2091080926634139E-4</v>
      </c>
      <c r="FF6" s="34">
        <v>2387</v>
      </c>
      <c r="FG6" s="34">
        <v>21428</v>
      </c>
      <c r="FH6" s="27">
        <v>23815</v>
      </c>
      <c r="FI6" s="34">
        <v>15</v>
      </c>
      <c r="FJ6" s="34">
        <v>1201</v>
      </c>
      <c r="FK6" s="27">
        <v>1216</v>
      </c>
      <c r="FL6" s="183">
        <v>72.91</v>
      </c>
      <c r="FM6" s="183">
        <v>74.86</v>
      </c>
      <c r="FN6" s="184">
        <v>73.996743333104831</v>
      </c>
      <c r="FO6" s="186">
        <v>964.67</v>
      </c>
      <c r="FP6" s="186">
        <v>755.17</v>
      </c>
      <c r="FQ6" s="187">
        <v>847.98948035922399</v>
      </c>
      <c r="FR6" s="33">
        <v>17255</v>
      </c>
      <c r="FS6" s="34">
        <v>22105</v>
      </c>
      <c r="FT6" s="34">
        <v>9058</v>
      </c>
      <c r="FU6" s="34">
        <v>1680</v>
      </c>
      <c r="FV6" s="27">
        <v>1335</v>
      </c>
      <c r="FW6" s="33">
        <v>6333</v>
      </c>
      <c r="FX6" s="34">
        <v>30605</v>
      </c>
      <c r="FY6" s="34">
        <v>12146</v>
      </c>
      <c r="FZ6" s="34">
        <v>10675</v>
      </c>
      <c r="GA6" s="27">
        <v>2553</v>
      </c>
      <c r="GB6" s="33">
        <v>23588</v>
      </c>
      <c r="GC6" s="34">
        <v>52710</v>
      </c>
      <c r="GD6" s="34">
        <v>21204</v>
      </c>
      <c r="GE6" s="34">
        <v>12355</v>
      </c>
      <c r="GF6" s="27">
        <v>3888</v>
      </c>
      <c r="GG6" s="90">
        <v>0.33548499990278613</v>
      </c>
      <c r="GH6" s="63">
        <v>0.42978243540139599</v>
      </c>
      <c r="GI6" s="63">
        <v>0.17611261252503257</v>
      </c>
      <c r="GJ6" s="63">
        <v>3.2663853945910211E-2</v>
      </c>
      <c r="GK6" s="64">
        <v>2.5956098224875081E-2</v>
      </c>
      <c r="GL6" s="90">
        <v>0.10163371421235075</v>
      </c>
      <c r="GM6" s="63">
        <v>0.49115740146360254</v>
      </c>
      <c r="GN6" s="63">
        <v>0.19492232635768392</v>
      </c>
      <c r="GO6" s="63">
        <v>0.17131531647194762</v>
      </c>
      <c r="GP6" s="64">
        <v>4.0971241494415202E-2</v>
      </c>
      <c r="GQ6" s="90">
        <v>0.20737614840212756</v>
      </c>
      <c r="GR6" s="63">
        <v>0.46340498483449821</v>
      </c>
      <c r="GS6" s="63">
        <v>0.18641698536199394</v>
      </c>
      <c r="GT6" s="63">
        <v>0.10862015912787375</v>
      </c>
      <c r="GU6" s="64">
        <v>3.4181722273506528E-2</v>
      </c>
    </row>
    <row r="7" spans="1:203" ht="20.100000000000001" customHeight="1">
      <c r="A7" s="51"/>
      <c r="B7" s="289" t="s">
        <v>15</v>
      </c>
      <c r="C7" s="22">
        <v>1894</v>
      </c>
      <c r="D7" s="22">
        <v>3142</v>
      </c>
      <c r="E7" s="23">
        <v>5036</v>
      </c>
      <c r="F7" s="22">
        <v>1645</v>
      </c>
      <c r="G7" s="22">
        <v>1974</v>
      </c>
      <c r="H7" s="23">
        <v>3619</v>
      </c>
      <c r="I7" s="207">
        <v>0.80303951367781157</v>
      </c>
      <c r="J7" s="207">
        <v>0.77203647416413379</v>
      </c>
      <c r="K7" s="208">
        <v>0.78612876485216909</v>
      </c>
      <c r="L7" s="207">
        <v>0.10759878419452888</v>
      </c>
      <c r="M7" s="207">
        <v>0.11904761904761904</v>
      </c>
      <c r="N7" s="208">
        <v>0.11384360320530533</v>
      </c>
      <c r="O7" s="207">
        <v>8.9361702127659579E-2</v>
      </c>
      <c r="P7" s="207">
        <v>0.10891590678824721</v>
      </c>
      <c r="Q7" s="208">
        <v>0.10002763194252556</v>
      </c>
      <c r="R7" s="22">
        <v>249</v>
      </c>
      <c r="S7" s="22">
        <v>1168</v>
      </c>
      <c r="T7" s="23">
        <v>1417</v>
      </c>
      <c r="U7" s="22">
        <v>150</v>
      </c>
      <c r="V7" s="22">
        <v>232</v>
      </c>
      <c r="W7" s="23">
        <v>382</v>
      </c>
      <c r="X7" s="22">
        <v>504</v>
      </c>
      <c r="Y7" s="22">
        <v>184</v>
      </c>
      <c r="Z7" s="23">
        <v>688</v>
      </c>
      <c r="AA7" s="220">
        <v>0.30638297872340425</v>
      </c>
      <c r="AB7" s="220">
        <v>9.3211752786220875E-2</v>
      </c>
      <c r="AC7" s="221">
        <v>0.19010776457584969</v>
      </c>
      <c r="AD7" s="22">
        <v>542</v>
      </c>
      <c r="AE7" s="22">
        <v>206</v>
      </c>
      <c r="AF7" s="23">
        <v>748</v>
      </c>
      <c r="AG7" s="220">
        <v>0.32948328267477206</v>
      </c>
      <c r="AH7" s="220">
        <v>0.10435663627152988</v>
      </c>
      <c r="AI7" s="221">
        <v>0.20668693009118541</v>
      </c>
      <c r="AJ7" s="32">
        <v>62.516688956433633</v>
      </c>
      <c r="AK7" s="32">
        <v>63.403012495778455</v>
      </c>
      <c r="AL7" s="24">
        <v>63.000138159712627</v>
      </c>
      <c r="AM7" s="32">
        <v>73.235925925925926</v>
      </c>
      <c r="AN7" s="32">
        <v>72.645692995529799</v>
      </c>
      <c r="AO7" s="32">
        <v>72.74455334987654</v>
      </c>
      <c r="AP7" s="22">
        <v>165</v>
      </c>
      <c r="AQ7" s="22">
        <v>226</v>
      </c>
      <c r="AR7" s="23">
        <v>391</v>
      </c>
      <c r="AS7" s="240">
        <v>0.10030395136778116</v>
      </c>
      <c r="AT7" s="240">
        <v>0.11448834853090173</v>
      </c>
      <c r="AU7" s="311">
        <v>0.10804089527493783</v>
      </c>
      <c r="AV7" s="22">
        <v>209</v>
      </c>
      <c r="AW7" s="22">
        <v>351</v>
      </c>
      <c r="AX7" s="23">
        <v>560</v>
      </c>
      <c r="AY7" s="240">
        <v>0.1270516717325228</v>
      </c>
      <c r="AZ7" s="240">
        <v>0.17781155015197569</v>
      </c>
      <c r="BA7" s="311">
        <v>0.15473887814313347</v>
      </c>
      <c r="BB7" s="245">
        <v>0.28328267477203645</v>
      </c>
      <c r="BC7" s="245">
        <v>0.50557244174265448</v>
      </c>
      <c r="BD7" s="312">
        <v>0.40453163857419178</v>
      </c>
      <c r="BE7" s="245">
        <v>0.34443470639789658</v>
      </c>
      <c r="BF7" s="245">
        <v>0.52793296089385477</v>
      </c>
      <c r="BG7" s="312">
        <v>0.45649948822927328</v>
      </c>
      <c r="BH7" s="245">
        <v>0.14484126984126985</v>
      </c>
      <c r="BI7" s="245">
        <v>0.28804347826086957</v>
      </c>
      <c r="BJ7" s="312">
        <v>0.18313953488372092</v>
      </c>
      <c r="BK7" s="240">
        <v>0.38297872340425532</v>
      </c>
      <c r="BL7" s="240">
        <v>0.2650455927051672</v>
      </c>
      <c r="BM7" s="240">
        <v>0.26747720364741639</v>
      </c>
      <c r="BN7" s="240">
        <v>3.1003039513677812E-2</v>
      </c>
      <c r="BO7" s="311">
        <v>5.3495440729483285E-2</v>
      </c>
      <c r="BP7" s="240">
        <v>0.17173252279635259</v>
      </c>
      <c r="BQ7" s="240">
        <v>0.58105369807497464</v>
      </c>
      <c r="BR7" s="240">
        <v>0.31509625126646401</v>
      </c>
      <c r="BS7" s="240">
        <v>8.1053698074974673E-2</v>
      </c>
      <c r="BT7" s="311">
        <v>7.1935157041540021E-2</v>
      </c>
      <c r="BU7" s="240">
        <v>0.26775352307267203</v>
      </c>
      <c r="BV7" s="240">
        <v>0.31693838076816799</v>
      </c>
      <c r="BW7" s="240">
        <v>0.29345122962144238</v>
      </c>
      <c r="BX7" s="240">
        <v>5.8303398728930644E-2</v>
      </c>
      <c r="BY7" s="311">
        <v>6.3553467808786956E-2</v>
      </c>
      <c r="BZ7" s="34">
        <v>39929</v>
      </c>
      <c r="CA7" s="34">
        <v>52770</v>
      </c>
      <c r="CB7" s="27">
        <v>92699</v>
      </c>
      <c r="CC7" s="26">
        <v>37980</v>
      </c>
      <c r="CD7" s="26">
        <v>36772</v>
      </c>
      <c r="CE7" s="27">
        <v>74752</v>
      </c>
      <c r="CF7" s="26">
        <v>315</v>
      </c>
      <c r="CG7" s="26">
        <v>1852</v>
      </c>
      <c r="CH7" s="27">
        <v>2167</v>
      </c>
      <c r="CI7" s="26">
        <v>1634</v>
      </c>
      <c r="CJ7" s="26">
        <v>14146</v>
      </c>
      <c r="CK7" s="27">
        <v>15780</v>
      </c>
      <c r="CL7" s="34">
        <v>39614</v>
      </c>
      <c r="CM7" s="34">
        <v>50918</v>
      </c>
      <c r="CN7" s="27">
        <v>90532</v>
      </c>
      <c r="CO7" s="34">
        <v>39614</v>
      </c>
      <c r="CP7" s="34">
        <v>50918</v>
      </c>
      <c r="CQ7" s="27">
        <v>90532</v>
      </c>
      <c r="CR7" s="34">
        <v>33685</v>
      </c>
      <c r="CS7" s="34">
        <v>39123</v>
      </c>
      <c r="CT7" s="27">
        <v>72808</v>
      </c>
      <c r="CU7" s="34">
        <v>2903</v>
      </c>
      <c r="CV7" s="34">
        <v>4149</v>
      </c>
      <c r="CW7" s="27">
        <v>7052</v>
      </c>
      <c r="CX7" s="104">
        <v>3026</v>
      </c>
      <c r="CY7" s="104">
        <v>7646</v>
      </c>
      <c r="CZ7" s="105">
        <v>10672</v>
      </c>
      <c r="DA7" s="137">
        <v>0.85033069116978843</v>
      </c>
      <c r="DB7" s="137">
        <v>0.7683530382183118</v>
      </c>
      <c r="DC7" s="138">
        <v>0.80422392082357619</v>
      </c>
      <c r="DD7" s="139">
        <v>7.328217296915232E-2</v>
      </c>
      <c r="DE7" s="139">
        <v>8.1483954593660396E-2</v>
      </c>
      <c r="DF7" s="140">
        <v>7.7895108911766001E-2</v>
      </c>
      <c r="DG7" s="139">
        <v>7.6387135861059219E-2</v>
      </c>
      <c r="DH7" s="139">
        <v>0.1501630071880278</v>
      </c>
      <c r="DI7" s="140">
        <v>0.1178809702646578</v>
      </c>
      <c r="DJ7" s="34">
        <v>1483</v>
      </c>
      <c r="DK7" s="34">
        <v>2392</v>
      </c>
      <c r="DL7" s="27">
        <v>3875</v>
      </c>
      <c r="DM7" s="147">
        <v>3.7436259908113292E-2</v>
      </c>
      <c r="DN7" s="147">
        <v>4.6977493224400015E-2</v>
      </c>
      <c r="DO7" s="148">
        <v>4.2802544956479477E-2</v>
      </c>
      <c r="DP7" s="34">
        <v>11027</v>
      </c>
      <c r="DQ7" s="34">
        <v>4291</v>
      </c>
      <c r="DR7" s="27">
        <v>15318</v>
      </c>
      <c r="DS7" s="34">
        <v>141</v>
      </c>
      <c r="DT7" s="34">
        <v>68</v>
      </c>
      <c r="DU7" s="27">
        <v>209</v>
      </c>
      <c r="DV7" s="34">
        <v>61</v>
      </c>
      <c r="DW7" s="34">
        <v>17</v>
      </c>
      <c r="DX7" s="27">
        <v>78</v>
      </c>
      <c r="DY7" s="34">
        <v>234</v>
      </c>
      <c r="DZ7" s="34">
        <v>137</v>
      </c>
      <c r="EA7" s="27">
        <v>371</v>
      </c>
      <c r="EB7" s="34">
        <v>11463</v>
      </c>
      <c r="EC7" s="34">
        <v>4513</v>
      </c>
      <c r="ED7" s="27">
        <v>15976</v>
      </c>
      <c r="EE7" s="139">
        <v>0.28936739536527489</v>
      </c>
      <c r="EF7" s="139">
        <v>8.8632703562590828E-2</v>
      </c>
      <c r="EG7" s="140">
        <v>0.17646798921928158</v>
      </c>
      <c r="EH7" s="34">
        <v>2116</v>
      </c>
      <c r="EI7" s="34">
        <v>4063</v>
      </c>
      <c r="EJ7" s="27">
        <v>6179</v>
      </c>
      <c r="EK7" s="34">
        <v>3409</v>
      </c>
      <c r="EL7" s="34">
        <v>4210</v>
      </c>
      <c r="EM7" s="27">
        <v>7619</v>
      </c>
      <c r="EN7" s="139">
        <v>5.3415459181097594E-2</v>
      </c>
      <c r="EO7" s="139">
        <v>7.9794964452649358E-2</v>
      </c>
      <c r="EP7" s="140">
        <v>6.825210975124818E-2</v>
      </c>
      <c r="EQ7" s="139">
        <v>8.6055434947240869E-2</v>
      </c>
      <c r="ER7" s="139">
        <v>8.268195922856357E-2</v>
      </c>
      <c r="ES7" s="140">
        <v>8.4158087747978616E-2</v>
      </c>
      <c r="ET7" s="34">
        <v>8180</v>
      </c>
      <c r="EU7" s="34">
        <v>25634</v>
      </c>
      <c r="EV7" s="27">
        <v>33814</v>
      </c>
      <c r="EW7" s="139">
        <v>0.20649265411218257</v>
      </c>
      <c r="EX7" s="139">
        <v>0.50343689854275497</v>
      </c>
      <c r="EY7" s="140">
        <v>0.37350329165377988</v>
      </c>
      <c r="EZ7" s="34">
        <v>26</v>
      </c>
      <c r="FA7" s="34">
        <v>77</v>
      </c>
      <c r="FB7" s="27">
        <v>103</v>
      </c>
      <c r="FC7" s="147">
        <v>6.5633361942747518E-4</v>
      </c>
      <c r="FD7" s="147">
        <v>1.5122353588122078E-3</v>
      </c>
      <c r="FE7" s="148">
        <v>1.1377192594883578E-3</v>
      </c>
      <c r="FF7" s="34">
        <v>1949</v>
      </c>
      <c r="FG7" s="34">
        <v>15998</v>
      </c>
      <c r="FH7" s="27">
        <v>17947</v>
      </c>
      <c r="FI7" s="34">
        <v>11</v>
      </c>
      <c r="FJ7" s="34">
        <v>1182</v>
      </c>
      <c r="FK7" s="27">
        <v>1193</v>
      </c>
      <c r="FL7" s="183">
        <v>73.83</v>
      </c>
      <c r="FM7" s="183">
        <v>75.790000000000006</v>
      </c>
      <c r="FN7" s="184">
        <v>74.945004045351084</v>
      </c>
      <c r="FO7" s="186">
        <v>908.19</v>
      </c>
      <c r="FP7" s="186">
        <v>728.24</v>
      </c>
      <c r="FQ7" s="187">
        <v>805.7531989557599</v>
      </c>
      <c r="FR7" s="33">
        <v>11571</v>
      </c>
      <c r="FS7" s="34">
        <v>17466</v>
      </c>
      <c r="FT7" s="34">
        <v>7974</v>
      </c>
      <c r="FU7" s="34">
        <v>1414</v>
      </c>
      <c r="FV7" s="27">
        <v>1189</v>
      </c>
      <c r="FW7" s="33">
        <v>4825</v>
      </c>
      <c r="FX7" s="34">
        <v>24673</v>
      </c>
      <c r="FY7" s="34">
        <v>11335</v>
      </c>
      <c r="FZ7" s="34">
        <v>7735</v>
      </c>
      <c r="GA7" s="27">
        <v>2350</v>
      </c>
      <c r="GB7" s="33">
        <v>16396</v>
      </c>
      <c r="GC7" s="34">
        <v>42139</v>
      </c>
      <c r="GD7" s="34">
        <v>19309</v>
      </c>
      <c r="GE7" s="34">
        <v>9149</v>
      </c>
      <c r="GF7" s="27">
        <v>3539</v>
      </c>
      <c r="GG7" s="90">
        <v>0.29209370424597364</v>
      </c>
      <c r="GH7" s="63">
        <v>0.44090473065078001</v>
      </c>
      <c r="GI7" s="63">
        <v>0.20129247235825717</v>
      </c>
      <c r="GJ7" s="63">
        <v>3.5694451456555761E-2</v>
      </c>
      <c r="GK7" s="64">
        <v>3.0014641288433383E-2</v>
      </c>
      <c r="GL7" s="90">
        <v>9.4760202678816921E-2</v>
      </c>
      <c r="GM7" s="63">
        <v>0.4845634156879689</v>
      </c>
      <c r="GN7" s="63">
        <v>0.22261282846930358</v>
      </c>
      <c r="GO7" s="63">
        <v>0.15191091558977179</v>
      </c>
      <c r="GP7" s="64">
        <v>4.6152637574138809E-2</v>
      </c>
      <c r="GQ7" s="90">
        <v>0.1811072328016613</v>
      </c>
      <c r="GR7" s="63">
        <v>0.46545972694737775</v>
      </c>
      <c r="GS7" s="63">
        <v>0.21328370079088058</v>
      </c>
      <c r="GT7" s="63">
        <v>0.10105818936950471</v>
      </c>
      <c r="GU7" s="64">
        <v>3.9091150090575705E-2</v>
      </c>
    </row>
    <row r="8" spans="1:203" ht="20.100000000000001" customHeight="1">
      <c r="A8" s="51"/>
      <c r="B8" s="289" t="s">
        <v>20</v>
      </c>
      <c r="C8" s="22">
        <v>1081</v>
      </c>
      <c r="D8" s="22">
        <v>1565</v>
      </c>
      <c r="E8" s="23">
        <v>2646</v>
      </c>
      <c r="F8" s="22">
        <v>974</v>
      </c>
      <c r="G8" s="22">
        <v>1051</v>
      </c>
      <c r="H8" s="23">
        <v>2025</v>
      </c>
      <c r="I8" s="207">
        <v>0.81211498973305951</v>
      </c>
      <c r="J8" s="207">
        <v>0.79352997145575643</v>
      </c>
      <c r="K8" s="208">
        <v>0.80246913580246915</v>
      </c>
      <c r="L8" s="207">
        <v>0.10061601642710473</v>
      </c>
      <c r="M8" s="207">
        <v>0.10085632730732635</v>
      </c>
      <c r="N8" s="208">
        <v>0.10074074074074074</v>
      </c>
      <c r="O8" s="207">
        <v>8.7268993839835732E-2</v>
      </c>
      <c r="P8" s="207">
        <v>0.10561370123691723</v>
      </c>
      <c r="Q8" s="208">
        <v>9.6790123456790125E-2</v>
      </c>
      <c r="R8" s="22">
        <v>107</v>
      </c>
      <c r="S8" s="22">
        <v>514</v>
      </c>
      <c r="T8" s="23">
        <v>621</v>
      </c>
      <c r="U8" s="22">
        <v>100</v>
      </c>
      <c r="V8" s="22">
        <v>147</v>
      </c>
      <c r="W8" s="23">
        <v>247</v>
      </c>
      <c r="X8" s="22">
        <v>202</v>
      </c>
      <c r="Y8" s="22">
        <v>41</v>
      </c>
      <c r="Z8" s="23">
        <v>243</v>
      </c>
      <c r="AA8" s="220">
        <v>0.20739219712525667</v>
      </c>
      <c r="AB8" s="220">
        <v>3.9010466222645097E-2</v>
      </c>
      <c r="AC8" s="221">
        <v>0.12</v>
      </c>
      <c r="AD8" s="22">
        <v>249</v>
      </c>
      <c r="AE8" s="22">
        <v>44</v>
      </c>
      <c r="AF8" s="23">
        <v>293</v>
      </c>
      <c r="AG8" s="220">
        <v>0.25564681724845995</v>
      </c>
      <c r="AH8" s="220">
        <v>4.1864890580399619E-2</v>
      </c>
      <c r="AI8" s="221">
        <v>0.14469135802469135</v>
      </c>
      <c r="AJ8" s="32">
        <v>63.066235455167693</v>
      </c>
      <c r="AK8" s="32">
        <v>63.884614652711697</v>
      </c>
      <c r="AL8" s="24">
        <v>63.490984362139919</v>
      </c>
      <c r="AM8" s="32">
        <v>77.704851063829778</v>
      </c>
      <c r="AN8" s="32">
        <v>74.200118684300378</v>
      </c>
      <c r="AO8" s="32">
        <v>74.876319102354074</v>
      </c>
      <c r="AP8" s="22">
        <v>133</v>
      </c>
      <c r="AQ8" s="22">
        <v>148</v>
      </c>
      <c r="AR8" s="23">
        <v>281</v>
      </c>
      <c r="AS8" s="240">
        <v>0.13655030800821355</v>
      </c>
      <c r="AT8" s="240">
        <v>0.14081826831588962</v>
      </c>
      <c r="AU8" s="311">
        <v>0.13876543209876543</v>
      </c>
      <c r="AV8" s="22">
        <v>166</v>
      </c>
      <c r="AW8" s="22">
        <v>231</v>
      </c>
      <c r="AX8" s="23">
        <v>397</v>
      </c>
      <c r="AY8" s="240">
        <v>0.17043121149897331</v>
      </c>
      <c r="AZ8" s="240">
        <v>0.219790675547098</v>
      </c>
      <c r="BA8" s="311">
        <v>0.19604938271604938</v>
      </c>
      <c r="BB8" s="245">
        <v>0.28336755646817247</v>
      </c>
      <c r="BC8" s="245">
        <v>0.49191246431969554</v>
      </c>
      <c r="BD8" s="312">
        <v>0.39160493827160492</v>
      </c>
      <c r="BE8" s="245">
        <v>0.32642487046632124</v>
      </c>
      <c r="BF8" s="245">
        <v>0.49900990099009901</v>
      </c>
      <c r="BG8" s="312">
        <v>0.42424242424242425</v>
      </c>
      <c r="BH8" s="245">
        <v>0.11881188118811881</v>
      </c>
      <c r="BI8" s="245">
        <v>0.31707317073170732</v>
      </c>
      <c r="BJ8" s="312">
        <v>0.15226337448559671</v>
      </c>
      <c r="BK8" s="240">
        <v>0.31724845995893225</v>
      </c>
      <c r="BL8" s="240">
        <v>0.22176591375770022</v>
      </c>
      <c r="BM8" s="240">
        <v>0.33367556468172482</v>
      </c>
      <c r="BN8" s="240">
        <v>4.5174537987679675E-2</v>
      </c>
      <c r="BO8" s="311">
        <v>8.2135523613963035E-2</v>
      </c>
      <c r="BP8" s="240">
        <v>0.11798287345385347</v>
      </c>
      <c r="BQ8" s="240">
        <v>0.50999048525214086</v>
      </c>
      <c r="BR8" s="240">
        <v>0.38629876308277833</v>
      </c>
      <c r="BS8" s="240">
        <v>0.10371075166508087</v>
      </c>
      <c r="BT8" s="311">
        <v>8.7535680304471938E-2</v>
      </c>
      <c r="BU8" s="240">
        <v>0.21382716049382716</v>
      </c>
      <c r="BV8" s="240">
        <v>0.26469135802469135</v>
      </c>
      <c r="BW8" s="240">
        <v>0.36098765432098767</v>
      </c>
      <c r="BX8" s="240">
        <v>7.5555555555555556E-2</v>
      </c>
      <c r="BY8" s="311">
        <v>8.4938271604938276E-2</v>
      </c>
      <c r="BZ8" s="34">
        <v>19805</v>
      </c>
      <c r="CA8" s="34">
        <v>23516</v>
      </c>
      <c r="CB8" s="27">
        <v>43321</v>
      </c>
      <c r="CC8" s="26">
        <v>19093</v>
      </c>
      <c r="CD8" s="26">
        <v>16920</v>
      </c>
      <c r="CE8" s="27">
        <v>36013</v>
      </c>
      <c r="CF8" s="26">
        <v>73</v>
      </c>
      <c r="CG8" s="26">
        <v>1001</v>
      </c>
      <c r="CH8" s="27">
        <v>1074</v>
      </c>
      <c r="CI8" s="26">
        <v>639</v>
      </c>
      <c r="CJ8" s="26">
        <v>5595</v>
      </c>
      <c r="CK8" s="27">
        <v>6234</v>
      </c>
      <c r="CL8" s="34">
        <v>19732</v>
      </c>
      <c r="CM8" s="34">
        <v>22515</v>
      </c>
      <c r="CN8" s="27">
        <v>42247</v>
      </c>
      <c r="CO8" s="34">
        <v>19731</v>
      </c>
      <c r="CP8" s="34">
        <v>22514</v>
      </c>
      <c r="CQ8" s="27">
        <v>42245</v>
      </c>
      <c r="CR8" s="34">
        <v>16476</v>
      </c>
      <c r="CS8" s="34">
        <v>17219</v>
      </c>
      <c r="CT8" s="27">
        <v>33695</v>
      </c>
      <c r="CU8" s="34">
        <v>1582</v>
      </c>
      <c r="CV8" s="34">
        <v>2010</v>
      </c>
      <c r="CW8" s="27">
        <v>3592</v>
      </c>
      <c r="CX8" s="104">
        <v>1673</v>
      </c>
      <c r="CY8" s="104">
        <v>3285</v>
      </c>
      <c r="CZ8" s="105">
        <v>4958</v>
      </c>
      <c r="DA8" s="137">
        <v>0.83503116922609089</v>
      </c>
      <c r="DB8" s="137">
        <v>0.76481300524118323</v>
      </c>
      <c r="DC8" s="138">
        <v>0.79760918451887797</v>
      </c>
      <c r="DD8" s="139">
        <v>8.0178399472910653E-2</v>
      </c>
      <c r="DE8" s="139">
        <v>8.9277782712978593E-2</v>
      </c>
      <c r="DF8" s="140">
        <v>8.5027813942478395E-2</v>
      </c>
      <c r="DG8" s="139">
        <v>8.4790431300998434E-2</v>
      </c>
      <c r="DH8" s="139">
        <v>0.14590921204583815</v>
      </c>
      <c r="DI8" s="140">
        <v>0.11736300153864362</v>
      </c>
      <c r="DJ8" s="34">
        <v>939</v>
      </c>
      <c r="DK8" s="34">
        <v>1204</v>
      </c>
      <c r="DL8" s="27">
        <v>2143</v>
      </c>
      <c r="DM8" s="147">
        <v>4.7587674842894792E-2</v>
      </c>
      <c r="DN8" s="147">
        <v>5.3475460803908505E-2</v>
      </c>
      <c r="DO8" s="148">
        <v>5.072549530144152E-2</v>
      </c>
      <c r="DP8" s="34">
        <v>3402</v>
      </c>
      <c r="DQ8" s="34">
        <v>938</v>
      </c>
      <c r="DR8" s="27">
        <v>4340</v>
      </c>
      <c r="DS8" s="34">
        <v>55</v>
      </c>
      <c r="DT8" s="34">
        <v>29</v>
      </c>
      <c r="DU8" s="27">
        <v>84</v>
      </c>
      <c r="DV8" s="34">
        <v>277</v>
      </c>
      <c r="DW8" s="34">
        <v>25</v>
      </c>
      <c r="DX8" s="27">
        <v>302</v>
      </c>
      <c r="DY8" s="34">
        <v>51</v>
      </c>
      <c r="DZ8" s="34">
        <v>7</v>
      </c>
      <c r="EA8" s="27">
        <v>58</v>
      </c>
      <c r="EB8" s="34">
        <v>3785</v>
      </c>
      <c r="EC8" s="34">
        <v>999</v>
      </c>
      <c r="ED8" s="27">
        <v>4784</v>
      </c>
      <c r="EE8" s="139">
        <v>0.19182039326981554</v>
      </c>
      <c r="EF8" s="139">
        <v>4.4370419720186544E-2</v>
      </c>
      <c r="EG8" s="140">
        <v>0.11323880985632116</v>
      </c>
      <c r="EH8" s="34">
        <v>1383</v>
      </c>
      <c r="EI8" s="34">
        <v>2464</v>
      </c>
      <c r="EJ8" s="27">
        <v>3847</v>
      </c>
      <c r="EK8" s="34">
        <v>2287</v>
      </c>
      <c r="EL8" s="34">
        <v>2213</v>
      </c>
      <c r="EM8" s="27">
        <v>4500</v>
      </c>
      <c r="EN8" s="139">
        <v>7.0089195215892963E-2</v>
      </c>
      <c r="EO8" s="139">
        <v>0.10943815234288252</v>
      </c>
      <c r="EP8" s="140">
        <v>9.1059720216820128E-2</v>
      </c>
      <c r="EQ8" s="139">
        <v>0.11590310156091628</v>
      </c>
      <c r="ER8" s="139">
        <v>9.8290028869642457E-2</v>
      </c>
      <c r="ES8" s="140">
        <v>0.10651643903709139</v>
      </c>
      <c r="ET8" s="34">
        <v>4274</v>
      </c>
      <c r="EU8" s="34">
        <v>10845</v>
      </c>
      <c r="EV8" s="27">
        <v>15119</v>
      </c>
      <c r="EW8" s="139">
        <v>0.21660247314007702</v>
      </c>
      <c r="EX8" s="139">
        <v>0.48167888074616921</v>
      </c>
      <c r="EY8" s="140">
        <v>0.35787156484484106</v>
      </c>
      <c r="EZ8" s="34">
        <v>26</v>
      </c>
      <c r="FA8" s="34">
        <v>35</v>
      </c>
      <c r="FB8" s="27">
        <v>61</v>
      </c>
      <c r="FC8" s="147">
        <v>1.3176565984188121E-3</v>
      </c>
      <c r="FD8" s="147">
        <v>1.554519209415945E-3</v>
      </c>
      <c r="FE8" s="148">
        <v>1.4438895069472388E-3</v>
      </c>
      <c r="FF8" s="34">
        <v>712</v>
      </c>
      <c r="FG8" s="34">
        <v>6596</v>
      </c>
      <c r="FH8" s="27">
        <v>7308</v>
      </c>
      <c r="FI8" s="34">
        <v>7</v>
      </c>
      <c r="FJ8" s="34">
        <v>577</v>
      </c>
      <c r="FK8" s="27">
        <v>584</v>
      </c>
      <c r="FL8" s="183">
        <v>73.92</v>
      </c>
      <c r="FM8" s="183">
        <v>75.44</v>
      </c>
      <c r="FN8" s="184">
        <v>74.743687357170899</v>
      </c>
      <c r="FO8" s="186">
        <v>905.9</v>
      </c>
      <c r="FP8" s="186">
        <v>693.27</v>
      </c>
      <c r="FQ8" s="187">
        <v>790.47519101590456</v>
      </c>
      <c r="FR8" s="33">
        <v>3833</v>
      </c>
      <c r="FS8" s="34">
        <v>8523</v>
      </c>
      <c r="FT8" s="34">
        <v>5356</v>
      </c>
      <c r="FU8" s="34">
        <v>1033</v>
      </c>
      <c r="FV8" s="27">
        <v>987</v>
      </c>
      <c r="FW8" s="33">
        <v>1135</v>
      </c>
      <c r="FX8" s="34">
        <v>9815</v>
      </c>
      <c r="FY8" s="34">
        <v>5883</v>
      </c>
      <c r="FZ8" s="34">
        <v>4132</v>
      </c>
      <c r="GA8" s="27">
        <v>1550</v>
      </c>
      <c r="GB8" s="33">
        <v>4968</v>
      </c>
      <c r="GC8" s="34">
        <v>18338</v>
      </c>
      <c r="GD8" s="34">
        <v>11239</v>
      </c>
      <c r="GE8" s="34">
        <v>5165</v>
      </c>
      <c r="GF8" s="27">
        <v>2537</v>
      </c>
      <c r="GG8" s="90">
        <v>0.19425299006689642</v>
      </c>
      <c r="GH8" s="63">
        <v>0.43193796878167445</v>
      </c>
      <c r="GI8" s="63">
        <v>0.27143725927427531</v>
      </c>
      <c r="GJ8" s="63">
        <v>5.2351510237178191E-2</v>
      </c>
      <c r="GK8" s="64">
        <v>5.0020271639975675E-2</v>
      </c>
      <c r="GL8" s="90">
        <v>5.0410837219631355E-2</v>
      </c>
      <c r="GM8" s="63">
        <v>0.43593160115478569</v>
      </c>
      <c r="GN8" s="63">
        <v>0.26129247168554298</v>
      </c>
      <c r="GO8" s="63">
        <v>0.18352209638019099</v>
      </c>
      <c r="GP8" s="64">
        <v>6.8842993559848992E-2</v>
      </c>
      <c r="GQ8" s="90">
        <v>0.1175941486969489</v>
      </c>
      <c r="GR8" s="63">
        <v>0.43406632423604041</v>
      </c>
      <c r="GS8" s="63">
        <v>0.26603072407508227</v>
      </c>
      <c r="GT8" s="63">
        <v>0.1222572016947949</v>
      </c>
      <c r="GU8" s="64">
        <v>6.0051601297133522E-2</v>
      </c>
    </row>
    <row r="9" spans="1:203" ht="20.100000000000001" customHeight="1">
      <c r="A9" s="51"/>
      <c r="B9" s="289" t="s">
        <v>35</v>
      </c>
      <c r="C9" s="22">
        <v>915</v>
      </c>
      <c r="D9" s="22">
        <v>1293</v>
      </c>
      <c r="E9" s="23">
        <v>2208</v>
      </c>
      <c r="F9" s="22">
        <v>842</v>
      </c>
      <c r="G9" s="22">
        <v>906</v>
      </c>
      <c r="H9" s="23">
        <v>1748</v>
      </c>
      <c r="I9" s="207">
        <v>0.81710213776722085</v>
      </c>
      <c r="J9" s="207">
        <v>0.79249448123620314</v>
      </c>
      <c r="K9" s="208">
        <v>0.80434782608695654</v>
      </c>
      <c r="L9" s="207">
        <v>0.10213776722090261</v>
      </c>
      <c r="M9" s="207">
        <v>0.12251655629139073</v>
      </c>
      <c r="N9" s="208">
        <v>0.11270022883295194</v>
      </c>
      <c r="O9" s="207">
        <v>8.076009501187649E-2</v>
      </c>
      <c r="P9" s="207">
        <v>8.4988962472406185E-2</v>
      </c>
      <c r="Q9" s="208">
        <v>8.295194508009153E-2</v>
      </c>
      <c r="R9" s="22">
        <v>73</v>
      </c>
      <c r="S9" s="22">
        <v>387</v>
      </c>
      <c r="T9" s="23">
        <v>460</v>
      </c>
      <c r="U9" s="22">
        <v>60</v>
      </c>
      <c r="V9" s="22">
        <v>104</v>
      </c>
      <c r="W9" s="23">
        <v>164</v>
      </c>
      <c r="X9" s="22">
        <v>201</v>
      </c>
      <c r="Y9" s="22">
        <v>64</v>
      </c>
      <c r="Z9" s="23">
        <v>265</v>
      </c>
      <c r="AA9" s="220">
        <v>0.23871733966745842</v>
      </c>
      <c r="AB9" s="220">
        <v>7.0640176600441501E-2</v>
      </c>
      <c r="AC9" s="221">
        <v>0.15160183066361557</v>
      </c>
      <c r="AD9" s="22">
        <v>204</v>
      </c>
      <c r="AE9" s="22">
        <v>64</v>
      </c>
      <c r="AF9" s="23">
        <v>268</v>
      </c>
      <c r="AG9" s="220">
        <v>0.24228028503562946</v>
      </c>
      <c r="AH9" s="220">
        <v>7.0640176600441501E-2</v>
      </c>
      <c r="AI9" s="221">
        <v>0.15331807780320367</v>
      </c>
      <c r="AJ9" s="32">
        <v>63.356326207442592</v>
      </c>
      <c r="AK9" s="32">
        <v>63.653745401030172</v>
      </c>
      <c r="AL9" s="24">
        <v>63.510480549199087</v>
      </c>
      <c r="AM9" s="32">
        <v>75.854444444444439</v>
      </c>
      <c r="AN9" s="32">
        <v>74.400485133020581</v>
      </c>
      <c r="AO9" s="32">
        <v>74.674660317460507</v>
      </c>
      <c r="AP9" s="22">
        <v>109</v>
      </c>
      <c r="AQ9" s="22">
        <v>125</v>
      </c>
      <c r="AR9" s="23">
        <v>234</v>
      </c>
      <c r="AS9" s="240">
        <v>0.12945368171021376</v>
      </c>
      <c r="AT9" s="240">
        <v>0.13796909492273732</v>
      </c>
      <c r="AU9" s="311">
        <v>0.13386727688787187</v>
      </c>
      <c r="AV9" s="22">
        <v>135</v>
      </c>
      <c r="AW9" s="22">
        <v>177</v>
      </c>
      <c r="AX9" s="23">
        <v>312</v>
      </c>
      <c r="AY9" s="240">
        <v>0.16033254156769597</v>
      </c>
      <c r="AZ9" s="240">
        <v>0.19536423841059603</v>
      </c>
      <c r="BA9" s="311">
        <v>0.17848970251716248</v>
      </c>
      <c r="BB9" s="245">
        <v>0.333729216152019</v>
      </c>
      <c r="BC9" s="245">
        <v>0.47240618101545256</v>
      </c>
      <c r="BD9" s="312">
        <v>0.40560640732265446</v>
      </c>
      <c r="BE9" s="245">
        <v>0.38221528861154447</v>
      </c>
      <c r="BF9" s="245">
        <v>0.48218527315914489</v>
      </c>
      <c r="BG9" s="312">
        <v>0.4389750505731625</v>
      </c>
      <c r="BH9" s="245">
        <v>0.17910447761194029</v>
      </c>
      <c r="BI9" s="245">
        <v>0.34375</v>
      </c>
      <c r="BJ9" s="312">
        <v>0.21886792452830189</v>
      </c>
      <c r="BK9" s="240">
        <v>0.31235154394299286</v>
      </c>
      <c r="BL9" s="240">
        <v>0.2161520190023753</v>
      </c>
      <c r="BM9" s="240">
        <v>0.32422802850356297</v>
      </c>
      <c r="BN9" s="240">
        <v>5.9382422802850353E-2</v>
      </c>
      <c r="BO9" s="311">
        <v>8.7885985748218529E-2</v>
      </c>
      <c r="BP9" s="240">
        <v>0.141280353200883</v>
      </c>
      <c r="BQ9" s="240">
        <v>0.5298013245033113</v>
      </c>
      <c r="BR9" s="240">
        <v>0.3730684326710817</v>
      </c>
      <c r="BS9" s="240">
        <v>8.3885209713024281E-2</v>
      </c>
      <c r="BT9" s="311">
        <v>7.2847682119205295E-2</v>
      </c>
      <c r="BU9" s="240">
        <v>0.22368421052631579</v>
      </c>
      <c r="BV9" s="240">
        <v>0.27459954233409611</v>
      </c>
      <c r="BW9" s="240">
        <v>0.34954233409610985</v>
      </c>
      <c r="BX9" s="240">
        <v>7.2082379862700233E-2</v>
      </c>
      <c r="BY9" s="311">
        <v>8.0091533180778038E-2</v>
      </c>
      <c r="BZ9" s="34">
        <v>16436</v>
      </c>
      <c r="CA9" s="34">
        <v>19691</v>
      </c>
      <c r="CB9" s="27">
        <v>36127</v>
      </c>
      <c r="CC9" s="26">
        <v>15905</v>
      </c>
      <c r="CD9" s="26">
        <v>14770</v>
      </c>
      <c r="CE9" s="27">
        <v>30675</v>
      </c>
      <c r="CF9" s="26">
        <v>71</v>
      </c>
      <c r="CG9" s="26">
        <v>699</v>
      </c>
      <c r="CH9" s="27">
        <v>770</v>
      </c>
      <c r="CI9" s="26">
        <v>460</v>
      </c>
      <c r="CJ9" s="26">
        <v>4222</v>
      </c>
      <c r="CK9" s="27">
        <v>4682</v>
      </c>
      <c r="CL9" s="34">
        <v>16365</v>
      </c>
      <c r="CM9" s="34">
        <v>18992</v>
      </c>
      <c r="CN9" s="27">
        <v>35357</v>
      </c>
      <c r="CO9" s="34">
        <v>16365</v>
      </c>
      <c r="CP9" s="34">
        <v>18992</v>
      </c>
      <c r="CQ9" s="27">
        <v>35357</v>
      </c>
      <c r="CR9" s="34">
        <v>13835</v>
      </c>
      <c r="CS9" s="34">
        <v>14602</v>
      </c>
      <c r="CT9" s="27">
        <v>28437</v>
      </c>
      <c r="CU9" s="34">
        <v>1247</v>
      </c>
      <c r="CV9" s="34">
        <v>1757</v>
      </c>
      <c r="CW9" s="27">
        <v>3004</v>
      </c>
      <c r="CX9" s="104">
        <v>1283</v>
      </c>
      <c r="CY9" s="104">
        <v>2633</v>
      </c>
      <c r="CZ9" s="105">
        <v>3916</v>
      </c>
      <c r="DA9" s="137">
        <v>0.84540177207454936</v>
      </c>
      <c r="DB9" s="137">
        <v>0.76885004212299912</v>
      </c>
      <c r="DC9" s="138">
        <v>0.80428203750318183</v>
      </c>
      <c r="DD9" s="139">
        <v>7.6199205621753738E-2</v>
      </c>
      <c r="DE9" s="139">
        <v>9.2512636899747258E-2</v>
      </c>
      <c r="DF9" s="140">
        <v>8.4961959442260371E-2</v>
      </c>
      <c r="DG9" s="139">
        <v>7.8399022303696914E-2</v>
      </c>
      <c r="DH9" s="139">
        <v>0.13863732097725359</v>
      </c>
      <c r="DI9" s="140">
        <v>0.11075600305455779</v>
      </c>
      <c r="DJ9" s="34">
        <v>533</v>
      </c>
      <c r="DK9" s="34">
        <v>792</v>
      </c>
      <c r="DL9" s="27">
        <v>1325</v>
      </c>
      <c r="DM9" s="147">
        <v>3.256950809654751E-2</v>
      </c>
      <c r="DN9" s="147">
        <v>4.1701769165964617E-2</v>
      </c>
      <c r="DO9" s="148">
        <v>3.7474898888480358E-2</v>
      </c>
      <c r="DP9" s="34">
        <v>3350</v>
      </c>
      <c r="DQ9" s="34">
        <v>1147</v>
      </c>
      <c r="DR9" s="27">
        <v>4497</v>
      </c>
      <c r="DS9" s="34">
        <v>54</v>
      </c>
      <c r="DT9" s="34">
        <v>22</v>
      </c>
      <c r="DU9" s="27">
        <v>76</v>
      </c>
      <c r="DV9" s="34">
        <v>48</v>
      </c>
      <c r="DW9" s="34">
        <v>3</v>
      </c>
      <c r="DX9" s="27">
        <v>51</v>
      </c>
      <c r="DY9" s="34">
        <v>42</v>
      </c>
      <c r="DZ9" s="34">
        <v>19</v>
      </c>
      <c r="EA9" s="27">
        <v>61</v>
      </c>
      <c r="EB9" s="34">
        <v>3494</v>
      </c>
      <c r="EC9" s="34">
        <v>1191</v>
      </c>
      <c r="ED9" s="27">
        <v>4685</v>
      </c>
      <c r="EE9" s="139">
        <v>0.21350443018637336</v>
      </c>
      <c r="EF9" s="139">
        <v>6.27106149957877E-2</v>
      </c>
      <c r="EG9" s="140">
        <v>0.13250558588115507</v>
      </c>
      <c r="EH9" s="34">
        <v>1241</v>
      </c>
      <c r="EI9" s="34">
        <v>1836</v>
      </c>
      <c r="EJ9" s="27">
        <v>3077</v>
      </c>
      <c r="EK9" s="34">
        <v>2002</v>
      </c>
      <c r="EL9" s="34">
        <v>1958</v>
      </c>
      <c r="EM9" s="27">
        <v>3960</v>
      </c>
      <c r="EN9" s="139">
        <v>7.5832569508096553E-2</v>
      </c>
      <c r="EO9" s="139">
        <v>9.6672283066554343E-2</v>
      </c>
      <c r="EP9" s="140">
        <v>8.7026614248946463E-2</v>
      </c>
      <c r="EQ9" s="139">
        <v>0.12233424992361748</v>
      </c>
      <c r="ER9" s="139">
        <v>0.1030960404380792</v>
      </c>
      <c r="ES9" s="140">
        <v>0.11200045252708092</v>
      </c>
      <c r="ET9" s="34">
        <v>3651</v>
      </c>
      <c r="EU9" s="34">
        <v>8893</v>
      </c>
      <c r="EV9" s="27">
        <v>12544</v>
      </c>
      <c r="EW9" s="139">
        <v>0.22309807516040331</v>
      </c>
      <c r="EX9" s="139">
        <v>0.46824978938500422</v>
      </c>
      <c r="EY9" s="140">
        <v>0.35478123143931894</v>
      </c>
      <c r="EZ9" s="34">
        <v>20</v>
      </c>
      <c r="FA9" s="34">
        <v>48</v>
      </c>
      <c r="FB9" s="27">
        <v>68</v>
      </c>
      <c r="FC9" s="147">
        <v>1.2221203788573174E-3</v>
      </c>
      <c r="FD9" s="147">
        <v>2.527379949452401E-3</v>
      </c>
      <c r="FE9" s="148">
        <v>1.9232400938993693E-3</v>
      </c>
      <c r="FF9" s="34">
        <v>531</v>
      </c>
      <c r="FG9" s="34">
        <v>4921</v>
      </c>
      <c r="FH9" s="27">
        <v>5452</v>
      </c>
      <c r="FI9" s="34">
        <v>3</v>
      </c>
      <c r="FJ9" s="34">
        <v>380</v>
      </c>
      <c r="FK9" s="27">
        <v>383</v>
      </c>
      <c r="FL9" s="183">
        <v>73.69</v>
      </c>
      <c r="FM9" s="183">
        <v>75.209999999999994</v>
      </c>
      <c r="FN9" s="184">
        <v>74.517591275223523</v>
      </c>
      <c r="FO9" s="186">
        <v>865.97</v>
      </c>
      <c r="FP9" s="186">
        <v>690.91</v>
      </c>
      <c r="FQ9" s="187">
        <v>770.55658427215099</v>
      </c>
      <c r="FR9" s="33">
        <v>3555</v>
      </c>
      <c r="FS9" s="34">
        <v>6694</v>
      </c>
      <c r="FT9" s="34">
        <v>4550</v>
      </c>
      <c r="FU9" s="34">
        <v>768</v>
      </c>
      <c r="FV9" s="27">
        <v>798</v>
      </c>
      <c r="FW9" s="33">
        <v>1351</v>
      </c>
      <c r="FX9" s="34">
        <v>8481</v>
      </c>
      <c r="FY9" s="34">
        <v>5043</v>
      </c>
      <c r="FZ9" s="34">
        <v>3025</v>
      </c>
      <c r="GA9" s="27">
        <v>1092</v>
      </c>
      <c r="GB9" s="33">
        <v>4906</v>
      </c>
      <c r="GC9" s="34">
        <v>15175</v>
      </c>
      <c r="GD9" s="34">
        <v>9593</v>
      </c>
      <c r="GE9" s="34">
        <v>3793</v>
      </c>
      <c r="GF9" s="27">
        <v>1890</v>
      </c>
      <c r="GG9" s="90">
        <v>0.21723189734188816</v>
      </c>
      <c r="GH9" s="63">
        <v>0.40904369080354414</v>
      </c>
      <c r="GI9" s="63">
        <v>0.27803238619003973</v>
      </c>
      <c r="GJ9" s="63">
        <v>4.6929422548120991E-2</v>
      </c>
      <c r="GK9" s="64">
        <v>4.8762603116406969E-2</v>
      </c>
      <c r="GL9" s="90">
        <v>7.1135214827295706E-2</v>
      </c>
      <c r="GM9" s="63">
        <v>0.44655644481887108</v>
      </c>
      <c r="GN9" s="63">
        <v>0.26553285593934289</v>
      </c>
      <c r="GO9" s="63">
        <v>0.15927759056444818</v>
      </c>
      <c r="GP9" s="64">
        <v>5.7497893850042121E-2</v>
      </c>
      <c r="GQ9" s="90">
        <v>0.13875611618632802</v>
      </c>
      <c r="GR9" s="63">
        <v>0.42919365330769016</v>
      </c>
      <c r="GS9" s="63">
        <v>0.27131826795259778</v>
      </c>
      <c r="GT9" s="63">
        <v>0.10727720112000452</v>
      </c>
      <c r="GU9" s="64">
        <v>5.345476143337953E-2</v>
      </c>
    </row>
    <row r="10" spans="1:203" ht="20.100000000000001" customHeight="1">
      <c r="A10" s="51"/>
      <c r="B10" s="289" t="s">
        <v>49</v>
      </c>
      <c r="C10" s="22">
        <v>7027</v>
      </c>
      <c r="D10" s="22">
        <v>9998</v>
      </c>
      <c r="E10" s="23">
        <v>17025</v>
      </c>
      <c r="F10" s="22">
        <v>6558</v>
      </c>
      <c r="G10" s="22">
        <v>6775</v>
      </c>
      <c r="H10" s="23">
        <v>13333</v>
      </c>
      <c r="I10" s="207">
        <v>0.82128697773711501</v>
      </c>
      <c r="J10" s="207">
        <v>0.81033210332103323</v>
      </c>
      <c r="K10" s="208">
        <v>0.81572039300982524</v>
      </c>
      <c r="L10" s="207">
        <v>5.7792009759072886E-2</v>
      </c>
      <c r="M10" s="207">
        <v>7.5867158671586721E-2</v>
      </c>
      <c r="N10" s="208">
        <v>6.6976674416860421E-2</v>
      </c>
      <c r="O10" s="207">
        <v>0.12092101250381214</v>
      </c>
      <c r="P10" s="207">
        <v>0.11380073800738007</v>
      </c>
      <c r="Q10" s="208">
        <v>0.11730293257331434</v>
      </c>
      <c r="R10" s="22">
        <v>469</v>
      </c>
      <c r="S10" s="22">
        <v>3223</v>
      </c>
      <c r="T10" s="23">
        <v>3692</v>
      </c>
      <c r="U10" s="22">
        <v>892</v>
      </c>
      <c r="V10" s="22">
        <v>963</v>
      </c>
      <c r="W10" s="23">
        <v>1855</v>
      </c>
      <c r="X10" s="22">
        <v>957</v>
      </c>
      <c r="Y10" s="22">
        <v>344</v>
      </c>
      <c r="Z10" s="23">
        <v>1301</v>
      </c>
      <c r="AA10" s="220">
        <v>0.14592863677950596</v>
      </c>
      <c r="AB10" s="220">
        <v>5.0774907749077489E-2</v>
      </c>
      <c r="AC10" s="221">
        <v>9.7577439435985902E-2</v>
      </c>
      <c r="AD10" s="22">
        <v>986</v>
      </c>
      <c r="AE10" s="22">
        <v>355</v>
      </c>
      <c r="AF10" s="23">
        <v>1341</v>
      </c>
      <c r="AG10" s="220">
        <v>0.15035071668191521</v>
      </c>
      <c r="AH10" s="220">
        <v>5.239852398523985E-2</v>
      </c>
      <c r="AI10" s="221">
        <v>0.10057751443786095</v>
      </c>
      <c r="AJ10" s="32">
        <v>63.713181356104506</v>
      </c>
      <c r="AK10" s="32">
        <v>64.11980959409594</v>
      </c>
      <c r="AL10" s="24">
        <v>63.919804495112373</v>
      </c>
      <c r="AM10" s="32">
        <v>75.340298507462691</v>
      </c>
      <c r="AN10" s="32">
        <v>75.176451612903222</v>
      </c>
      <c r="AO10" s="32">
        <v>75.205570291777192</v>
      </c>
      <c r="AP10" s="22">
        <v>1108</v>
      </c>
      <c r="AQ10" s="22">
        <v>1159</v>
      </c>
      <c r="AR10" s="23">
        <v>2267</v>
      </c>
      <c r="AS10" s="240">
        <v>0.1689539493748094</v>
      </c>
      <c r="AT10" s="240">
        <v>0.171070110701107</v>
      </c>
      <c r="AU10" s="311">
        <v>0.17002925073126829</v>
      </c>
      <c r="AV10" s="22">
        <v>1325</v>
      </c>
      <c r="AW10" s="22">
        <v>1455</v>
      </c>
      <c r="AX10" s="23">
        <v>2780</v>
      </c>
      <c r="AY10" s="240">
        <v>0.20204330588594083</v>
      </c>
      <c r="AZ10" s="240">
        <v>0.21476014760147602</v>
      </c>
      <c r="BA10" s="311">
        <v>0.20850521263031577</v>
      </c>
      <c r="BB10" s="245">
        <v>0.29368709972552609</v>
      </c>
      <c r="BC10" s="245">
        <v>0.41284132841328414</v>
      </c>
      <c r="BD10" s="312">
        <v>0.35423385584639616</v>
      </c>
      <c r="BE10" s="245">
        <v>0.32262096054276024</v>
      </c>
      <c r="BF10" s="245">
        <v>0.42403980718395273</v>
      </c>
      <c r="BG10" s="312">
        <v>0.37682845744680848</v>
      </c>
      <c r="BH10" s="245">
        <v>0.12434691745036573</v>
      </c>
      <c r="BI10" s="245">
        <v>0.20348837209302326</v>
      </c>
      <c r="BJ10" s="312">
        <v>0.1452728670253651</v>
      </c>
      <c r="BK10" s="240">
        <v>0.20341567551082648</v>
      </c>
      <c r="BL10" s="240">
        <v>0.19746874046965537</v>
      </c>
      <c r="BM10" s="240">
        <v>0.42345227203415675</v>
      </c>
      <c r="BN10" s="240">
        <v>6.8313510216529427E-2</v>
      </c>
      <c r="BO10" s="311">
        <v>0.10734980176883197</v>
      </c>
      <c r="BP10" s="240">
        <v>0.11542435424354243</v>
      </c>
      <c r="BQ10" s="240">
        <v>0.45594095940959412</v>
      </c>
      <c r="BR10" s="240">
        <v>0.40575645756457562</v>
      </c>
      <c r="BS10" s="240">
        <v>0.10095940959409594</v>
      </c>
      <c r="BT10" s="311">
        <v>0.11306273062730628</v>
      </c>
      <c r="BU10" s="240">
        <v>0.15870396759918998</v>
      </c>
      <c r="BV10" s="240">
        <v>0.23168079201980049</v>
      </c>
      <c r="BW10" s="240">
        <v>0.4144603615090377</v>
      </c>
      <c r="BX10" s="240">
        <v>8.4902122553063827E-2</v>
      </c>
      <c r="BY10" s="311">
        <v>0.11025275631890798</v>
      </c>
      <c r="BZ10" s="34">
        <v>118400</v>
      </c>
      <c r="CA10" s="34">
        <v>153460</v>
      </c>
      <c r="CB10" s="27">
        <v>271860</v>
      </c>
      <c r="CC10" s="26">
        <v>114954</v>
      </c>
      <c r="CD10" s="26">
        <v>112486</v>
      </c>
      <c r="CE10" s="27">
        <v>227440</v>
      </c>
      <c r="CF10" s="26">
        <v>293</v>
      </c>
      <c r="CG10" s="26">
        <v>6348</v>
      </c>
      <c r="CH10" s="27">
        <v>6641</v>
      </c>
      <c r="CI10" s="26">
        <v>3153</v>
      </c>
      <c r="CJ10" s="26">
        <v>34626</v>
      </c>
      <c r="CK10" s="27">
        <v>37779</v>
      </c>
      <c r="CL10" s="34">
        <v>118107</v>
      </c>
      <c r="CM10" s="34">
        <v>147112</v>
      </c>
      <c r="CN10" s="27">
        <v>265219</v>
      </c>
      <c r="CO10" s="34">
        <v>118107</v>
      </c>
      <c r="CP10" s="34">
        <v>147107</v>
      </c>
      <c r="CQ10" s="27">
        <v>265214</v>
      </c>
      <c r="CR10" s="34">
        <v>100781</v>
      </c>
      <c r="CS10" s="34">
        <v>121114</v>
      </c>
      <c r="CT10" s="27">
        <v>221895</v>
      </c>
      <c r="CU10" s="34">
        <v>6237</v>
      </c>
      <c r="CV10" s="34">
        <v>9854</v>
      </c>
      <c r="CW10" s="27">
        <v>16091</v>
      </c>
      <c r="CX10" s="104">
        <v>11089</v>
      </c>
      <c r="CY10" s="104">
        <v>16139</v>
      </c>
      <c r="CZ10" s="105">
        <v>27228</v>
      </c>
      <c r="DA10" s="137">
        <v>0.85330251382221212</v>
      </c>
      <c r="DB10" s="137">
        <v>0.82330548512307367</v>
      </c>
      <c r="DC10" s="138">
        <v>0.83666397701478801</v>
      </c>
      <c r="DD10" s="139">
        <v>5.2808046940486172E-2</v>
      </c>
      <c r="DE10" s="139">
        <v>6.6985255630255522E-2</v>
      </c>
      <c r="DF10" s="140">
        <v>6.067175940938261E-2</v>
      </c>
      <c r="DG10" s="139">
        <v>9.3889439237301767E-2</v>
      </c>
      <c r="DH10" s="139">
        <v>0.10970925924667078</v>
      </c>
      <c r="DI10" s="140">
        <v>0.10266426357582933</v>
      </c>
      <c r="DJ10" s="34">
        <v>9726</v>
      </c>
      <c r="DK10" s="34">
        <v>9363</v>
      </c>
      <c r="DL10" s="27">
        <v>19089</v>
      </c>
      <c r="DM10" s="147">
        <v>8.2349056364144371E-2</v>
      </c>
      <c r="DN10" s="147">
        <v>6.3645385828484419E-2</v>
      </c>
      <c r="DO10" s="148">
        <v>7.1974481466259954E-2</v>
      </c>
      <c r="DP10" s="34">
        <v>15263</v>
      </c>
      <c r="DQ10" s="34">
        <v>6366</v>
      </c>
      <c r="DR10" s="27">
        <v>21629</v>
      </c>
      <c r="DS10" s="34">
        <v>183</v>
      </c>
      <c r="DT10" s="34">
        <v>111</v>
      </c>
      <c r="DU10" s="27">
        <v>294</v>
      </c>
      <c r="DV10" s="34">
        <v>96</v>
      </c>
      <c r="DW10" s="34">
        <v>22</v>
      </c>
      <c r="DX10" s="27">
        <v>118</v>
      </c>
      <c r="DY10" s="34">
        <v>208</v>
      </c>
      <c r="DZ10" s="34">
        <v>72</v>
      </c>
      <c r="EA10" s="27">
        <v>280</v>
      </c>
      <c r="EB10" s="34">
        <v>15750</v>
      </c>
      <c r="EC10" s="34">
        <v>6571</v>
      </c>
      <c r="ED10" s="27">
        <v>22321</v>
      </c>
      <c r="EE10" s="139">
        <v>0.13335365389011658</v>
      </c>
      <c r="EF10" s="139">
        <v>4.4666648539887978E-2</v>
      </c>
      <c r="EG10" s="140">
        <v>8.4160637058430951E-2</v>
      </c>
      <c r="EH10" s="34">
        <v>9574</v>
      </c>
      <c r="EI10" s="34">
        <v>15997</v>
      </c>
      <c r="EJ10" s="27">
        <v>25571</v>
      </c>
      <c r="EK10" s="34">
        <v>17815</v>
      </c>
      <c r="EL10" s="34">
        <v>16976</v>
      </c>
      <c r="EM10" s="27">
        <v>34791</v>
      </c>
      <c r="EN10" s="139">
        <v>8.1062087767871507E-2</v>
      </c>
      <c r="EO10" s="139">
        <v>0.1087402795149274</v>
      </c>
      <c r="EP10" s="140">
        <v>9.6414661091399942E-2</v>
      </c>
      <c r="EQ10" s="139">
        <v>0.15083779962237631</v>
      </c>
      <c r="ER10" s="139">
        <v>0.11539507314155202</v>
      </c>
      <c r="ES10" s="140">
        <v>0.13117838465569964</v>
      </c>
      <c r="ET10" s="34">
        <v>26872</v>
      </c>
      <c r="EU10" s="34">
        <v>60790</v>
      </c>
      <c r="EV10" s="27">
        <v>87662</v>
      </c>
      <c r="EW10" s="139">
        <v>0.22752250078318811</v>
      </c>
      <c r="EX10" s="139">
        <v>0.41322257871553647</v>
      </c>
      <c r="EY10" s="140">
        <v>0.330526847624039</v>
      </c>
      <c r="EZ10" s="34">
        <v>154</v>
      </c>
      <c r="FA10" s="34">
        <v>236</v>
      </c>
      <c r="FB10" s="27">
        <v>390</v>
      </c>
      <c r="FC10" s="147">
        <v>1.303902393592251E-3</v>
      </c>
      <c r="FD10" s="147">
        <v>1.604219914079069E-3</v>
      </c>
      <c r="FE10" s="148">
        <v>1.4704828839562777E-3</v>
      </c>
      <c r="FF10" s="34">
        <v>3446</v>
      </c>
      <c r="FG10" s="34">
        <v>40974</v>
      </c>
      <c r="FH10" s="27">
        <v>44420</v>
      </c>
      <c r="FI10" s="34">
        <v>69</v>
      </c>
      <c r="FJ10" s="34">
        <v>3684</v>
      </c>
      <c r="FK10" s="27">
        <v>3753</v>
      </c>
      <c r="FL10" s="183">
        <v>74.790000000000006</v>
      </c>
      <c r="FM10" s="183">
        <v>76.41</v>
      </c>
      <c r="FN10" s="184">
        <v>75.702929743250209</v>
      </c>
      <c r="FO10" s="186">
        <v>936.53</v>
      </c>
      <c r="FP10" s="186">
        <v>750.72</v>
      </c>
      <c r="FQ10" s="187">
        <v>831.64482395350547</v>
      </c>
      <c r="FR10" s="33">
        <v>16159</v>
      </c>
      <c r="FS10" s="34">
        <v>42221</v>
      </c>
      <c r="FT10" s="34">
        <v>40014</v>
      </c>
      <c r="FU10" s="34">
        <v>9733</v>
      </c>
      <c r="FV10" s="27">
        <v>9980</v>
      </c>
      <c r="FW10" s="33">
        <v>7357</v>
      </c>
      <c r="FX10" s="34">
        <v>54710</v>
      </c>
      <c r="FY10" s="34">
        <v>40754</v>
      </c>
      <c r="FZ10" s="34">
        <v>29369</v>
      </c>
      <c r="GA10" s="27">
        <v>14922</v>
      </c>
      <c r="GB10" s="33">
        <v>23516</v>
      </c>
      <c r="GC10" s="34">
        <v>96931</v>
      </c>
      <c r="GD10" s="34">
        <v>80768</v>
      </c>
      <c r="GE10" s="34">
        <v>39102</v>
      </c>
      <c r="GF10" s="27">
        <v>24902</v>
      </c>
      <c r="GG10" s="90">
        <v>0.13681661544192977</v>
      </c>
      <c r="GH10" s="63">
        <v>0.35748092831076905</v>
      </c>
      <c r="GI10" s="63">
        <v>0.33879448296883335</v>
      </c>
      <c r="GJ10" s="63">
        <v>8.2408324654762208E-2</v>
      </c>
      <c r="GK10" s="64">
        <v>8.4499648623705625E-2</v>
      </c>
      <c r="GL10" s="90">
        <v>5.0009516558812334E-2</v>
      </c>
      <c r="GM10" s="63">
        <v>0.371893523301974</v>
      </c>
      <c r="GN10" s="63">
        <v>0.27702702702702703</v>
      </c>
      <c r="GO10" s="63">
        <v>0.19963701125672956</v>
      </c>
      <c r="GP10" s="64">
        <v>0.10143292185545706</v>
      </c>
      <c r="GQ10" s="90">
        <v>8.8666347433630319E-2</v>
      </c>
      <c r="GR10" s="63">
        <v>0.36547532416606654</v>
      </c>
      <c r="GS10" s="63">
        <v>0.30453323479841188</v>
      </c>
      <c r="GT10" s="63">
        <v>0.14743287622681633</v>
      </c>
      <c r="GU10" s="64">
        <v>9.3892217375074943E-2</v>
      </c>
    </row>
    <row r="11" spans="1:203" ht="20.100000000000001" customHeight="1">
      <c r="A11" s="51"/>
      <c r="B11" s="289" t="s">
        <v>34</v>
      </c>
      <c r="C11" s="22">
        <v>2064</v>
      </c>
      <c r="D11" s="22">
        <v>3012</v>
      </c>
      <c r="E11" s="23">
        <v>5076</v>
      </c>
      <c r="F11" s="22">
        <v>1868</v>
      </c>
      <c r="G11" s="22">
        <v>1973</v>
      </c>
      <c r="H11" s="23">
        <v>3841</v>
      </c>
      <c r="I11" s="207">
        <v>0.83351177730192716</v>
      </c>
      <c r="J11" s="207">
        <v>0.80131779016725802</v>
      </c>
      <c r="K11" s="208">
        <v>0.81697474615985421</v>
      </c>
      <c r="L11" s="207">
        <v>0.10438972162740899</v>
      </c>
      <c r="M11" s="207">
        <v>0.11708058793715155</v>
      </c>
      <c r="N11" s="208">
        <v>0.11090861754751367</v>
      </c>
      <c r="O11" s="207">
        <v>6.2098501070663809E-2</v>
      </c>
      <c r="P11" s="207">
        <v>8.1601621895590476E-2</v>
      </c>
      <c r="Q11" s="208">
        <v>7.2116636292632125E-2</v>
      </c>
      <c r="R11" s="22">
        <v>196</v>
      </c>
      <c r="S11" s="22">
        <v>1039</v>
      </c>
      <c r="T11" s="23">
        <v>1235</v>
      </c>
      <c r="U11" s="22">
        <v>123</v>
      </c>
      <c r="V11" s="22">
        <v>209</v>
      </c>
      <c r="W11" s="23">
        <v>332</v>
      </c>
      <c r="X11" s="22">
        <v>567</v>
      </c>
      <c r="Y11" s="22">
        <v>185</v>
      </c>
      <c r="Z11" s="23">
        <v>752</v>
      </c>
      <c r="AA11" s="220">
        <v>0.30353319057815847</v>
      </c>
      <c r="AB11" s="220">
        <v>9.3765838824125702E-2</v>
      </c>
      <c r="AC11" s="221">
        <v>0.19578234834678468</v>
      </c>
      <c r="AD11" s="22">
        <v>603</v>
      </c>
      <c r="AE11" s="22">
        <v>195</v>
      </c>
      <c r="AF11" s="23">
        <v>798</v>
      </c>
      <c r="AG11" s="220">
        <v>0.3228051391862955</v>
      </c>
      <c r="AH11" s="220">
        <v>9.8834262544348711E-2</v>
      </c>
      <c r="AI11" s="221">
        <v>0.20775839625097631</v>
      </c>
      <c r="AJ11" s="32">
        <v>62.683909707351894</v>
      </c>
      <c r="AK11" s="32">
        <v>63.228790336205442</v>
      </c>
      <c r="AL11" s="24">
        <v>62.963797622147013</v>
      </c>
      <c r="AM11" s="32">
        <v>76.257896825397069</v>
      </c>
      <c r="AN11" s="32">
        <v>75.340933231202087</v>
      </c>
      <c r="AO11" s="32">
        <v>75.467995161113635</v>
      </c>
      <c r="AP11" s="22">
        <v>228</v>
      </c>
      <c r="AQ11" s="22">
        <v>297</v>
      </c>
      <c r="AR11" s="23">
        <v>525</v>
      </c>
      <c r="AS11" s="240">
        <v>0.12205567451820129</v>
      </c>
      <c r="AT11" s="240">
        <v>0.15053218449062342</v>
      </c>
      <c r="AU11" s="311">
        <v>0.13668315542827389</v>
      </c>
      <c r="AV11" s="22">
        <v>266</v>
      </c>
      <c r="AW11" s="22">
        <v>330</v>
      </c>
      <c r="AX11" s="23">
        <v>596</v>
      </c>
      <c r="AY11" s="240">
        <v>0.14239828693790149</v>
      </c>
      <c r="AZ11" s="240">
        <v>0.16725798276735934</v>
      </c>
      <c r="BA11" s="311">
        <v>0.15516792501952617</v>
      </c>
      <c r="BB11" s="245">
        <v>0.26124197002141325</v>
      </c>
      <c r="BC11" s="245">
        <v>0.45869234668018244</v>
      </c>
      <c r="BD11" s="312">
        <v>0.36266597240302006</v>
      </c>
      <c r="BE11" s="245">
        <v>0.32436587240584164</v>
      </c>
      <c r="BF11" s="245">
        <v>0.47762863534675615</v>
      </c>
      <c r="BG11" s="312">
        <v>0.41307866623502754</v>
      </c>
      <c r="BH11" s="245">
        <v>0.1164021164021164</v>
      </c>
      <c r="BI11" s="245">
        <v>0.27567567567567569</v>
      </c>
      <c r="BJ11" s="312">
        <v>0.15558510638297873</v>
      </c>
      <c r="BK11" s="240">
        <v>0.38543897216274092</v>
      </c>
      <c r="BL11" s="240">
        <v>0.22644539614561027</v>
      </c>
      <c r="BM11" s="240">
        <v>0.29817987152034259</v>
      </c>
      <c r="BN11" s="240">
        <v>2.8907922912205567E-2</v>
      </c>
      <c r="BO11" s="311">
        <v>6.1027837259100645E-2</v>
      </c>
      <c r="BP11" s="240">
        <v>0.17587430309173846</v>
      </c>
      <c r="BQ11" s="240">
        <v>0.55448555499239738</v>
      </c>
      <c r="BR11" s="240">
        <v>0.34769386720729856</v>
      </c>
      <c r="BS11" s="240">
        <v>8.717688798783578E-2</v>
      </c>
      <c r="BT11" s="311">
        <v>4.9163710086163201E-2</v>
      </c>
      <c r="BU11" s="240">
        <v>0.27779224160374905</v>
      </c>
      <c r="BV11" s="240">
        <v>0.28482166102577455</v>
      </c>
      <c r="BW11" s="240">
        <v>0.32361364228065609</v>
      </c>
      <c r="BX11" s="240">
        <v>5.8838844051028377E-2</v>
      </c>
      <c r="BY11" s="311">
        <v>5.4933611038791984E-2</v>
      </c>
      <c r="BZ11" s="34">
        <v>39250</v>
      </c>
      <c r="CA11" s="34">
        <v>47202</v>
      </c>
      <c r="CB11" s="27">
        <v>86452</v>
      </c>
      <c r="CC11" s="26">
        <v>37677</v>
      </c>
      <c r="CD11" s="26">
        <v>34340</v>
      </c>
      <c r="CE11" s="27">
        <v>72017</v>
      </c>
      <c r="CF11" s="26">
        <v>213</v>
      </c>
      <c r="CG11" s="26">
        <v>1459</v>
      </c>
      <c r="CH11" s="27">
        <v>1672</v>
      </c>
      <c r="CI11" s="26">
        <v>1360</v>
      </c>
      <c r="CJ11" s="26">
        <v>11403</v>
      </c>
      <c r="CK11" s="27">
        <v>12763</v>
      </c>
      <c r="CL11" s="34">
        <v>39037</v>
      </c>
      <c r="CM11" s="34">
        <v>45743</v>
      </c>
      <c r="CN11" s="27">
        <v>84780</v>
      </c>
      <c r="CO11" s="34">
        <v>39037</v>
      </c>
      <c r="CP11" s="34">
        <v>45742</v>
      </c>
      <c r="CQ11" s="27">
        <v>84779</v>
      </c>
      <c r="CR11" s="34">
        <v>33875</v>
      </c>
      <c r="CS11" s="34">
        <v>36281</v>
      </c>
      <c r="CT11" s="27">
        <v>70156</v>
      </c>
      <c r="CU11" s="34">
        <v>2803</v>
      </c>
      <c r="CV11" s="34">
        <v>3784</v>
      </c>
      <c r="CW11" s="27">
        <v>6587</v>
      </c>
      <c r="CX11" s="104">
        <v>2359</v>
      </c>
      <c r="CY11" s="104">
        <v>5677</v>
      </c>
      <c r="CZ11" s="105">
        <v>8036</v>
      </c>
      <c r="DA11" s="137">
        <v>0.86776647795681017</v>
      </c>
      <c r="DB11" s="137">
        <v>0.79316601810152598</v>
      </c>
      <c r="DC11" s="138">
        <v>0.82751624812748437</v>
      </c>
      <c r="DD11" s="139">
        <v>7.1803673438020341E-2</v>
      </c>
      <c r="DE11" s="139">
        <v>8.2724848060863096E-2</v>
      </c>
      <c r="DF11" s="140">
        <v>7.769612757876361E-2</v>
      </c>
      <c r="DG11" s="139">
        <v>6.0429848605169457E-2</v>
      </c>
      <c r="DH11" s="139">
        <v>0.12410913383761095</v>
      </c>
      <c r="DI11" s="140">
        <v>9.4787624293751996E-2</v>
      </c>
      <c r="DJ11" s="34">
        <v>1209</v>
      </c>
      <c r="DK11" s="34">
        <v>1647</v>
      </c>
      <c r="DL11" s="27">
        <v>2856</v>
      </c>
      <c r="DM11" s="147">
        <v>3.0970617619181802E-2</v>
      </c>
      <c r="DN11" s="147">
        <v>3.6005509039634481E-2</v>
      </c>
      <c r="DO11" s="148">
        <v>3.3687190375088466E-2</v>
      </c>
      <c r="DP11" s="34">
        <v>9844</v>
      </c>
      <c r="DQ11" s="34">
        <v>3361</v>
      </c>
      <c r="DR11" s="27">
        <v>13205</v>
      </c>
      <c r="DS11" s="34">
        <v>130</v>
      </c>
      <c r="DT11" s="34">
        <v>95</v>
      </c>
      <c r="DU11" s="27">
        <v>225</v>
      </c>
      <c r="DV11" s="34">
        <v>557</v>
      </c>
      <c r="DW11" s="34">
        <v>55</v>
      </c>
      <c r="DX11" s="27">
        <v>612</v>
      </c>
      <c r="DY11" s="34">
        <v>156</v>
      </c>
      <c r="DZ11" s="34">
        <v>90</v>
      </c>
      <c r="EA11" s="27">
        <v>246</v>
      </c>
      <c r="EB11" s="34">
        <v>10687</v>
      </c>
      <c r="EC11" s="34">
        <v>3601</v>
      </c>
      <c r="ED11" s="27">
        <v>14288</v>
      </c>
      <c r="EE11" s="139">
        <v>0.27376591438891307</v>
      </c>
      <c r="EF11" s="139">
        <v>7.8722427475242107E-2</v>
      </c>
      <c r="EG11" s="140">
        <v>0.16853031375324368</v>
      </c>
      <c r="EH11" s="34">
        <v>2408</v>
      </c>
      <c r="EI11" s="34">
        <v>3930</v>
      </c>
      <c r="EJ11" s="27">
        <v>6338</v>
      </c>
      <c r="EK11" s="34">
        <v>3421</v>
      </c>
      <c r="EL11" s="34">
        <v>3591</v>
      </c>
      <c r="EM11" s="27">
        <v>7012</v>
      </c>
      <c r="EN11" s="139">
        <v>6.1685068012398495E-2</v>
      </c>
      <c r="EO11" s="139">
        <v>8.5914784775812686E-2</v>
      </c>
      <c r="EP11" s="140">
        <v>7.4758197688133993E-2</v>
      </c>
      <c r="EQ11" s="139">
        <v>8.7634808002664141E-2</v>
      </c>
      <c r="ER11" s="139">
        <v>7.8503814791334198E-2</v>
      </c>
      <c r="ES11" s="140">
        <v>8.2708185892899272E-2</v>
      </c>
      <c r="ET11" s="34">
        <v>7751</v>
      </c>
      <c r="EU11" s="34">
        <v>22621</v>
      </c>
      <c r="EV11" s="27">
        <v>30372</v>
      </c>
      <c r="EW11" s="139">
        <v>0.19855521684555677</v>
      </c>
      <c r="EX11" s="139">
        <v>0.49452375226810658</v>
      </c>
      <c r="EY11" s="140">
        <v>0.35824486907289455</v>
      </c>
      <c r="EZ11" s="34">
        <v>54</v>
      </c>
      <c r="FA11" s="34">
        <v>149</v>
      </c>
      <c r="FB11" s="27">
        <v>203</v>
      </c>
      <c r="FC11" s="147">
        <v>1.3833030202115941E-3</v>
      </c>
      <c r="FD11" s="147">
        <v>3.2573289902280132E-3</v>
      </c>
      <c r="FE11" s="148">
        <v>2.3944326492097191E-3</v>
      </c>
      <c r="FF11" s="34">
        <v>1573</v>
      </c>
      <c r="FG11" s="34">
        <v>12862</v>
      </c>
      <c r="FH11" s="27">
        <v>14435</v>
      </c>
      <c r="FI11" s="34">
        <v>14</v>
      </c>
      <c r="FJ11" s="34">
        <v>850</v>
      </c>
      <c r="FK11" s="27">
        <v>864</v>
      </c>
      <c r="FL11" s="183">
        <v>73.5</v>
      </c>
      <c r="FM11" s="183">
        <v>75.349999999999994</v>
      </c>
      <c r="FN11" s="184">
        <v>74.506953685282014</v>
      </c>
      <c r="FO11" s="186">
        <v>936.67</v>
      </c>
      <c r="FP11" s="186">
        <v>729.28</v>
      </c>
      <c r="FQ11" s="187">
        <v>823.43390239670578</v>
      </c>
      <c r="FR11" s="33">
        <v>10816</v>
      </c>
      <c r="FS11" s="34">
        <v>16822</v>
      </c>
      <c r="FT11" s="34">
        <v>8589</v>
      </c>
      <c r="FU11" s="34">
        <v>1581</v>
      </c>
      <c r="FV11" s="27">
        <v>1229</v>
      </c>
      <c r="FW11" s="33">
        <v>4088</v>
      </c>
      <c r="FX11" s="34">
        <v>21723</v>
      </c>
      <c r="FY11" s="34">
        <v>10362</v>
      </c>
      <c r="FZ11" s="34">
        <v>7767</v>
      </c>
      <c r="GA11" s="27">
        <v>1803</v>
      </c>
      <c r="GB11" s="33">
        <v>14904</v>
      </c>
      <c r="GC11" s="34">
        <v>38545</v>
      </c>
      <c r="GD11" s="34">
        <v>18951</v>
      </c>
      <c r="GE11" s="34">
        <v>9348</v>
      </c>
      <c r="GF11" s="27">
        <v>3032</v>
      </c>
      <c r="GG11" s="90">
        <v>0.277070471603863</v>
      </c>
      <c r="GH11" s="63">
        <v>0.43092450751850808</v>
      </c>
      <c r="GI11" s="63">
        <v>0.220022030381433</v>
      </c>
      <c r="GJ11" s="63">
        <v>4.0500038425083894E-2</v>
      </c>
      <c r="GK11" s="64">
        <v>3.1482952071112021E-2</v>
      </c>
      <c r="GL11" s="90">
        <v>8.936886518155783E-2</v>
      </c>
      <c r="GM11" s="63">
        <v>0.47489233325317537</v>
      </c>
      <c r="GN11" s="63">
        <v>0.22652646306538704</v>
      </c>
      <c r="GO11" s="63">
        <v>0.16979647159128172</v>
      </c>
      <c r="GP11" s="64">
        <v>3.9415866908598038E-2</v>
      </c>
      <c r="GQ11" s="90">
        <v>0.17579617834394903</v>
      </c>
      <c r="GR11" s="63">
        <v>0.45464732248171741</v>
      </c>
      <c r="GS11" s="63">
        <v>0.2235314932767162</v>
      </c>
      <c r="GT11" s="63">
        <v>0.11026185421089879</v>
      </c>
      <c r="GU11" s="64">
        <v>3.5763151686718564E-2</v>
      </c>
    </row>
    <row r="12" spans="1:203" ht="20.100000000000001" customHeight="1">
      <c r="A12" s="51"/>
      <c r="B12" s="289" t="s">
        <v>22</v>
      </c>
      <c r="C12" s="22">
        <v>1608</v>
      </c>
      <c r="D12" s="22">
        <v>2383</v>
      </c>
      <c r="E12" s="23">
        <v>3991</v>
      </c>
      <c r="F12" s="22">
        <v>1419</v>
      </c>
      <c r="G12" s="22">
        <v>1496</v>
      </c>
      <c r="H12" s="23">
        <v>2915</v>
      </c>
      <c r="I12" s="207">
        <v>0.8188865398167724</v>
      </c>
      <c r="J12" s="207">
        <v>0.81951871657754005</v>
      </c>
      <c r="K12" s="208">
        <v>0.81921097770154372</v>
      </c>
      <c r="L12" s="207">
        <v>0.10711768851303735</v>
      </c>
      <c r="M12" s="207">
        <v>9.1577540106951877E-2</v>
      </c>
      <c r="N12" s="208">
        <v>9.9142367066895373E-2</v>
      </c>
      <c r="O12" s="207">
        <v>7.399577167019028E-2</v>
      </c>
      <c r="P12" s="207">
        <v>8.8903743315508016E-2</v>
      </c>
      <c r="Q12" s="208">
        <v>8.1646655231560894E-2</v>
      </c>
      <c r="R12" s="22">
        <v>189</v>
      </c>
      <c r="S12" s="22">
        <v>887</v>
      </c>
      <c r="T12" s="23">
        <v>1076</v>
      </c>
      <c r="U12" s="22">
        <v>135</v>
      </c>
      <c r="V12" s="22">
        <v>237</v>
      </c>
      <c r="W12" s="23">
        <v>372</v>
      </c>
      <c r="X12" s="22">
        <v>437</v>
      </c>
      <c r="Y12" s="22">
        <v>85</v>
      </c>
      <c r="Z12" s="23">
        <v>522</v>
      </c>
      <c r="AA12" s="220">
        <v>0.30796335447498241</v>
      </c>
      <c r="AB12" s="220">
        <v>5.6818181818181816E-2</v>
      </c>
      <c r="AC12" s="221">
        <v>0.17907375643224699</v>
      </c>
      <c r="AD12" s="22">
        <v>463</v>
      </c>
      <c r="AE12" s="22">
        <v>92</v>
      </c>
      <c r="AF12" s="23">
        <v>555</v>
      </c>
      <c r="AG12" s="220">
        <v>0.3262861169837914</v>
      </c>
      <c r="AH12" s="220">
        <v>6.1497326203208559E-2</v>
      </c>
      <c r="AI12" s="221">
        <v>0.19039451114922812</v>
      </c>
      <c r="AJ12" s="32">
        <v>62.52259337561663</v>
      </c>
      <c r="AK12" s="32">
        <v>63.680483511586445</v>
      </c>
      <c r="AL12" s="24">
        <v>63.116831332189818</v>
      </c>
      <c r="AM12" s="32">
        <v>76.926685185185178</v>
      </c>
      <c r="AN12" s="32">
        <v>74.524180727409643</v>
      </c>
      <c r="AO12" s="32">
        <v>74.928718428438259</v>
      </c>
      <c r="AP12" s="22">
        <v>145</v>
      </c>
      <c r="AQ12" s="22">
        <v>328</v>
      </c>
      <c r="AR12" s="23">
        <v>473</v>
      </c>
      <c r="AS12" s="240">
        <v>0.10218463706835799</v>
      </c>
      <c r="AT12" s="240">
        <v>0.21925133689839571</v>
      </c>
      <c r="AU12" s="311">
        <v>0.16226415094339622</v>
      </c>
      <c r="AV12" s="22">
        <v>202</v>
      </c>
      <c r="AW12" s="22">
        <v>236</v>
      </c>
      <c r="AX12" s="23">
        <v>438</v>
      </c>
      <c r="AY12" s="240">
        <v>0.142353770260747</v>
      </c>
      <c r="AZ12" s="240">
        <v>0.15775401069518716</v>
      </c>
      <c r="BA12" s="311">
        <v>0.15025728987993139</v>
      </c>
      <c r="BB12" s="245">
        <v>0.26708949964763917</v>
      </c>
      <c r="BC12" s="245">
        <v>0.48529411764705882</v>
      </c>
      <c r="BD12" s="312">
        <v>0.379073756432247</v>
      </c>
      <c r="BE12" s="245">
        <v>0.33401221995926678</v>
      </c>
      <c r="BF12" s="245">
        <v>0.49610205527994328</v>
      </c>
      <c r="BG12" s="312">
        <v>0.42958629335562054</v>
      </c>
      <c r="BH12" s="245">
        <v>0.11670480549199085</v>
      </c>
      <c r="BI12" s="245">
        <v>0.30588235294117649</v>
      </c>
      <c r="BJ12" s="312">
        <v>0.1475095785440613</v>
      </c>
      <c r="BK12" s="240">
        <v>0.40662438336856943</v>
      </c>
      <c r="BL12" s="240">
        <v>0.24383368569415081</v>
      </c>
      <c r="BM12" s="240">
        <v>0.284707540521494</v>
      </c>
      <c r="BN12" s="240">
        <v>2.255109231853418E-2</v>
      </c>
      <c r="BO12" s="311">
        <v>4.2283298097251586E-2</v>
      </c>
      <c r="BP12" s="240">
        <v>0.13168449197860962</v>
      </c>
      <c r="BQ12" s="240">
        <v>0.57419786096256686</v>
      </c>
      <c r="BR12" s="240">
        <v>0.36229946524064172</v>
      </c>
      <c r="BS12" s="240">
        <v>9.6256684491978606E-2</v>
      </c>
      <c r="BT12" s="311">
        <v>6.684491978609626E-2</v>
      </c>
      <c r="BU12" s="240">
        <v>0.2655231560891938</v>
      </c>
      <c r="BV12" s="240">
        <v>0.29468267581475127</v>
      </c>
      <c r="BW12" s="240">
        <v>0.32452830188679244</v>
      </c>
      <c r="BX12" s="240">
        <v>6.0377358490566038E-2</v>
      </c>
      <c r="BY12" s="311">
        <v>5.4888507718696397E-2</v>
      </c>
      <c r="BZ12" s="34">
        <v>27291</v>
      </c>
      <c r="CA12" s="34">
        <v>33331</v>
      </c>
      <c r="CB12" s="27">
        <v>60622</v>
      </c>
      <c r="CC12" s="26">
        <v>25975</v>
      </c>
      <c r="CD12" s="26">
        <v>21751</v>
      </c>
      <c r="CE12" s="27">
        <v>47726</v>
      </c>
      <c r="CF12" s="26">
        <v>159</v>
      </c>
      <c r="CG12" s="26">
        <v>1714</v>
      </c>
      <c r="CH12" s="27">
        <v>1873</v>
      </c>
      <c r="CI12" s="26">
        <v>1157</v>
      </c>
      <c r="CJ12" s="26">
        <v>9866</v>
      </c>
      <c r="CK12" s="27">
        <v>11023</v>
      </c>
      <c r="CL12" s="34">
        <v>27132</v>
      </c>
      <c r="CM12" s="34">
        <v>31617</v>
      </c>
      <c r="CN12" s="27">
        <v>58749</v>
      </c>
      <c r="CO12" s="34">
        <v>27132</v>
      </c>
      <c r="CP12" s="34">
        <v>31616</v>
      </c>
      <c r="CQ12" s="27">
        <v>58748</v>
      </c>
      <c r="CR12" s="34">
        <v>24336</v>
      </c>
      <c r="CS12" s="34">
        <v>27506</v>
      </c>
      <c r="CT12" s="27">
        <v>51842</v>
      </c>
      <c r="CU12" s="34">
        <v>1559</v>
      </c>
      <c r="CV12" s="34">
        <v>1633</v>
      </c>
      <c r="CW12" s="27">
        <v>3192</v>
      </c>
      <c r="CX12" s="104">
        <v>1237</v>
      </c>
      <c r="CY12" s="104">
        <v>2477</v>
      </c>
      <c r="CZ12" s="105">
        <v>3714</v>
      </c>
      <c r="DA12" s="137">
        <v>0.8969482529854047</v>
      </c>
      <c r="DB12" s="137">
        <v>0.87000253036437247</v>
      </c>
      <c r="DC12" s="138">
        <v>0.88244706202764345</v>
      </c>
      <c r="DD12" s="139">
        <v>5.7459826035677432E-2</v>
      </c>
      <c r="DE12" s="139">
        <v>5.1651062753036436E-2</v>
      </c>
      <c r="DF12" s="140">
        <v>5.4333764553686936E-2</v>
      </c>
      <c r="DG12" s="139">
        <v>4.5591920978917885E-2</v>
      </c>
      <c r="DH12" s="139">
        <v>7.8346406882591091E-2</v>
      </c>
      <c r="DI12" s="140">
        <v>6.3219173418669575E-2</v>
      </c>
      <c r="DJ12" s="34">
        <v>948</v>
      </c>
      <c r="DK12" s="34">
        <v>1613</v>
      </c>
      <c r="DL12" s="27">
        <v>2561</v>
      </c>
      <c r="DM12" s="147">
        <v>3.4940291906236182E-2</v>
      </c>
      <c r="DN12" s="147">
        <v>5.1016858019419929E-2</v>
      </c>
      <c r="DO12" s="148">
        <v>4.3592231357129481E-2</v>
      </c>
      <c r="DP12" s="34">
        <v>8657</v>
      </c>
      <c r="DQ12" s="34">
        <v>2311</v>
      </c>
      <c r="DR12" s="27">
        <v>10968</v>
      </c>
      <c r="DS12" s="34">
        <v>165</v>
      </c>
      <c r="DT12" s="34">
        <v>69</v>
      </c>
      <c r="DU12" s="27">
        <v>234</v>
      </c>
      <c r="DV12" s="34">
        <v>215</v>
      </c>
      <c r="DW12" s="34">
        <v>79</v>
      </c>
      <c r="DX12" s="27">
        <v>294</v>
      </c>
      <c r="DY12" s="34">
        <v>191</v>
      </c>
      <c r="DZ12" s="34">
        <v>84</v>
      </c>
      <c r="EA12" s="27">
        <v>275</v>
      </c>
      <c r="EB12" s="34">
        <v>9228</v>
      </c>
      <c r="EC12" s="34">
        <v>2543</v>
      </c>
      <c r="ED12" s="27">
        <v>11771</v>
      </c>
      <c r="EE12" s="139">
        <v>0.34011499336576734</v>
      </c>
      <c r="EF12" s="139">
        <v>8.0431413480089822E-2</v>
      </c>
      <c r="EG12" s="140">
        <v>0.2003608572060801</v>
      </c>
      <c r="EH12" s="34">
        <v>1512</v>
      </c>
      <c r="EI12" s="34">
        <v>5393</v>
      </c>
      <c r="EJ12" s="27">
        <v>6905</v>
      </c>
      <c r="EK12" s="34">
        <v>2203</v>
      </c>
      <c r="EL12" s="34">
        <v>2407</v>
      </c>
      <c r="EM12" s="27">
        <v>4610</v>
      </c>
      <c r="EN12" s="139">
        <v>5.5727554179566562E-2</v>
      </c>
      <c r="EO12" s="139">
        <v>0.1705727931176266</v>
      </c>
      <c r="EP12" s="140">
        <v>0.11753391547090163</v>
      </c>
      <c r="EQ12" s="139">
        <v>8.1195636149196518E-2</v>
      </c>
      <c r="ER12" s="139">
        <v>7.6129930100895082E-2</v>
      </c>
      <c r="ES12" s="140">
        <v>7.8469420756097974E-2</v>
      </c>
      <c r="ET12" s="34">
        <v>4334</v>
      </c>
      <c r="EU12" s="34">
        <v>14881</v>
      </c>
      <c r="EV12" s="27">
        <v>19215</v>
      </c>
      <c r="EW12" s="139">
        <v>0.1597375792422232</v>
      </c>
      <c r="EX12" s="139">
        <v>0.47066451592497704</v>
      </c>
      <c r="EY12" s="140">
        <v>0.32706939692590514</v>
      </c>
      <c r="EZ12" s="34">
        <v>23</v>
      </c>
      <c r="FA12" s="34">
        <v>62</v>
      </c>
      <c r="FB12" s="27">
        <v>85</v>
      </c>
      <c r="FC12" s="147">
        <v>8.4770750405425326E-4</v>
      </c>
      <c r="FD12" s="147">
        <v>1.9609703640446597E-3</v>
      </c>
      <c r="FE12" s="148">
        <v>1.4468331375853205E-3</v>
      </c>
      <c r="FF12" s="34">
        <v>1316</v>
      </c>
      <c r="FG12" s="34">
        <v>11580</v>
      </c>
      <c r="FH12" s="27">
        <v>12896</v>
      </c>
      <c r="FI12" s="34">
        <v>2</v>
      </c>
      <c r="FJ12" s="34">
        <v>971</v>
      </c>
      <c r="FK12" s="27">
        <v>973</v>
      </c>
      <c r="FL12" s="183">
        <v>72.91</v>
      </c>
      <c r="FM12" s="183">
        <v>74.98</v>
      </c>
      <c r="FN12" s="184">
        <v>74.04468559268912</v>
      </c>
      <c r="FO12" s="186">
        <v>960.8</v>
      </c>
      <c r="FP12" s="186">
        <v>717.62</v>
      </c>
      <c r="FQ12" s="187">
        <v>827.09866418132026</v>
      </c>
      <c r="FR12" s="33">
        <v>9310</v>
      </c>
      <c r="FS12" s="34">
        <v>11151</v>
      </c>
      <c r="FT12" s="34">
        <v>5050</v>
      </c>
      <c r="FU12" s="34">
        <v>919</v>
      </c>
      <c r="FV12" s="27">
        <v>702</v>
      </c>
      <c r="FW12" s="33">
        <v>2799</v>
      </c>
      <c r="FX12" s="34">
        <v>14332</v>
      </c>
      <c r="FY12" s="34">
        <v>6872</v>
      </c>
      <c r="FZ12" s="34">
        <v>5997</v>
      </c>
      <c r="GA12" s="27">
        <v>1617</v>
      </c>
      <c r="GB12" s="33">
        <v>12109</v>
      </c>
      <c r="GC12" s="34">
        <v>25483</v>
      </c>
      <c r="GD12" s="34">
        <v>11922</v>
      </c>
      <c r="GE12" s="34">
        <v>6916</v>
      </c>
      <c r="GF12" s="27">
        <v>2319</v>
      </c>
      <c r="GG12" s="90">
        <v>0.34313725490196079</v>
      </c>
      <c r="GH12" s="63">
        <v>0.41099071207430343</v>
      </c>
      <c r="GI12" s="63">
        <v>0.18612708241191214</v>
      </c>
      <c r="GJ12" s="63">
        <v>3.3871443314167769E-2</v>
      </c>
      <c r="GK12" s="64">
        <v>2.5873507297655904E-2</v>
      </c>
      <c r="GL12" s="90">
        <v>8.8528323370338738E-2</v>
      </c>
      <c r="GM12" s="63">
        <v>0.4533004396369042</v>
      </c>
      <c r="GN12" s="63">
        <v>0.21735142486636935</v>
      </c>
      <c r="GO12" s="63">
        <v>0.18967643988993263</v>
      </c>
      <c r="GP12" s="64">
        <v>5.114337223645507E-2</v>
      </c>
      <c r="GQ12" s="90">
        <v>0.20611414662377231</v>
      </c>
      <c r="GR12" s="63">
        <v>0.4337605746480791</v>
      </c>
      <c r="GS12" s="63">
        <v>0.2029311137210846</v>
      </c>
      <c r="GT12" s="63">
        <v>0.1177211527004715</v>
      </c>
      <c r="GU12" s="64">
        <v>3.9473012306592455E-2</v>
      </c>
    </row>
    <row r="13" spans="1:203" ht="20.100000000000001" customHeight="1">
      <c r="A13" s="51"/>
      <c r="B13" s="289" t="s">
        <v>29</v>
      </c>
      <c r="C13" s="22">
        <v>944</v>
      </c>
      <c r="D13" s="22">
        <v>1432</v>
      </c>
      <c r="E13" s="23">
        <v>2376</v>
      </c>
      <c r="F13" s="22">
        <v>857</v>
      </c>
      <c r="G13" s="22">
        <v>938</v>
      </c>
      <c r="H13" s="23">
        <v>1795</v>
      </c>
      <c r="I13" s="207">
        <v>0.84480746791131855</v>
      </c>
      <c r="J13" s="207">
        <v>0.78891257995735609</v>
      </c>
      <c r="K13" s="208">
        <v>0.81559888579387185</v>
      </c>
      <c r="L13" s="207">
        <v>8.284714119019837E-2</v>
      </c>
      <c r="M13" s="207">
        <v>9.5948827292110878E-2</v>
      </c>
      <c r="N13" s="208">
        <v>8.9693593314763231E-2</v>
      </c>
      <c r="O13" s="207">
        <v>7.2345390898483075E-2</v>
      </c>
      <c r="P13" s="207">
        <v>0.11513859275053305</v>
      </c>
      <c r="Q13" s="208">
        <v>9.4707520891364902E-2</v>
      </c>
      <c r="R13" s="22">
        <v>87</v>
      </c>
      <c r="S13" s="22">
        <v>494</v>
      </c>
      <c r="T13" s="23">
        <v>581</v>
      </c>
      <c r="U13" s="22">
        <v>118</v>
      </c>
      <c r="V13" s="22">
        <v>133</v>
      </c>
      <c r="W13" s="23">
        <v>251</v>
      </c>
      <c r="X13" s="22">
        <v>177</v>
      </c>
      <c r="Y13" s="22">
        <v>43</v>
      </c>
      <c r="Z13" s="23">
        <v>220</v>
      </c>
      <c r="AA13" s="220">
        <v>0.20653442240373396</v>
      </c>
      <c r="AB13" s="220">
        <v>4.5842217484008532E-2</v>
      </c>
      <c r="AC13" s="221">
        <v>0.12256267409470752</v>
      </c>
      <c r="AD13" s="22">
        <v>184</v>
      </c>
      <c r="AE13" s="22">
        <v>45</v>
      </c>
      <c r="AF13" s="23">
        <v>229</v>
      </c>
      <c r="AG13" s="220">
        <v>0.21470245040840141</v>
      </c>
      <c r="AH13" s="220">
        <v>4.7974413646055439E-2</v>
      </c>
      <c r="AI13" s="221">
        <v>0.12757660167130919</v>
      </c>
      <c r="AJ13" s="32">
        <v>63.402014780241146</v>
      </c>
      <c r="AK13" s="32">
        <v>63.822096659559342</v>
      </c>
      <c r="AL13" s="24">
        <v>63.621533890436396</v>
      </c>
      <c r="AM13" s="32">
        <v>73.214585635359114</v>
      </c>
      <c r="AN13" s="32">
        <v>72.434674428633414</v>
      </c>
      <c r="AO13" s="32">
        <v>72.582645003494363</v>
      </c>
      <c r="AP13" s="22">
        <v>148</v>
      </c>
      <c r="AQ13" s="22">
        <v>162</v>
      </c>
      <c r="AR13" s="23">
        <v>310</v>
      </c>
      <c r="AS13" s="240">
        <v>0.17269544924154026</v>
      </c>
      <c r="AT13" s="240">
        <v>0.17270788912579957</v>
      </c>
      <c r="AU13" s="311">
        <v>0.17270194986072424</v>
      </c>
      <c r="AV13" s="22">
        <v>134</v>
      </c>
      <c r="AW13" s="22">
        <v>145</v>
      </c>
      <c r="AX13" s="23">
        <v>279</v>
      </c>
      <c r="AY13" s="240">
        <v>0.15635939323220538</v>
      </c>
      <c r="AZ13" s="240">
        <v>0.15458422174840086</v>
      </c>
      <c r="BA13" s="311">
        <v>0.1554317548746518</v>
      </c>
      <c r="BB13" s="245">
        <v>0.31971995332555425</v>
      </c>
      <c r="BC13" s="245">
        <v>0.48614072494669508</v>
      </c>
      <c r="BD13" s="312">
        <v>0.40668523676880225</v>
      </c>
      <c r="BE13" s="245">
        <v>0.36911764705882355</v>
      </c>
      <c r="BF13" s="245">
        <v>0.5027932960893855</v>
      </c>
      <c r="BG13" s="312">
        <v>0.44507936507936507</v>
      </c>
      <c r="BH13" s="245">
        <v>0.12994350282485875</v>
      </c>
      <c r="BI13" s="245">
        <v>0.13953488372093023</v>
      </c>
      <c r="BJ13" s="312">
        <v>0.13181818181818181</v>
      </c>
      <c r="BK13" s="240">
        <v>0.2660443407234539</v>
      </c>
      <c r="BL13" s="240">
        <v>0.220536756126021</v>
      </c>
      <c r="BM13" s="240">
        <v>0.36756126021003499</v>
      </c>
      <c r="BN13" s="240">
        <v>6.3010501750291714E-2</v>
      </c>
      <c r="BO13" s="311">
        <v>8.284714119019837E-2</v>
      </c>
      <c r="BP13" s="240">
        <v>0.12366737739872068</v>
      </c>
      <c r="BQ13" s="240">
        <v>0.52558635394456288</v>
      </c>
      <c r="BR13" s="240">
        <v>0.35181236673773986</v>
      </c>
      <c r="BS13" s="240">
        <v>0.11087420042643924</v>
      </c>
      <c r="BT13" s="311">
        <v>8.9552238805970144E-2</v>
      </c>
      <c r="BU13" s="240">
        <v>0.19164345403899721</v>
      </c>
      <c r="BV13" s="240">
        <v>0.27465181058495824</v>
      </c>
      <c r="BW13" s="240">
        <v>0.35933147632311979</v>
      </c>
      <c r="BX13" s="240">
        <v>8.8022284122562675E-2</v>
      </c>
      <c r="BY13" s="311">
        <v>8.6350974930362118E-2</v>
      </c>
      <c r="BZ13" s="34">
        <v>17518</v>
      </c>
      <c r="CA13" s="34">
        <v>21317</v>
      </c>
      <c r="CB13" s="27">
        <v>38835</v>
      </c>
      <c r="CC13" s="26">
        <v>16762</v>
      </c>
      <c r="CD13" s="26">
        <v>15206</v>
      </c>
      <c r="CE13" s="27">
        <v>31968</v>
      </c>
      <c r="CF13" s="26">
        <v>87</v>
      </c>
      <c r="CG13" s="26">
        <v>943</v>
      </c>
      <c r="CH13" s="27">
        <v>1030</v>
      </c>
      <c r="CI13" s="26">
        <v>669</v>
      </c>
      <c r="CJ13" s="26">
        <v>5168</v>
      </c>
      <c r="CK13" s="27">
        <v>5837</v>
      </c>
      <c r="CL13" s="34">
        <v>17431</v>
      </c>
      <c r="CM13" s="34">
        <v>20374</v>
      </c>
      <c r="CN13" s="27">
        <v>37805</v>
      </c>
      <c r="CO13" s="34">
        <v>17431</v>
      </c>
      <c r="CP13" s="34">
        <v>20372</v>
      </c>
      <c r="CQ13" s="27">
        <v>37803</v>
      </c>
      <c r="CR13" s="34">
        <v>14698</v>
      </c>
      <c r="CS13" s="34">
        <v>15949</v>
      </c>
      <c r="CT13" s="27">
        <v>30647</v>
      </c>
      <c r="CU13" s="34">
        <v>1341</v>
      </c>
      <c r="CV13" s="34">
        <v>1773</v>
      </c>
      <c r="CW13" s="27">
        <v>3114</v>
      </c>
      <c r="CX13" s="104">
        <v>1392</v>
      </c>
      <c r="CY13" s="104">
        <v>2650</v>
      </c>
      <c r="CZ13" s="105">
        <v>4042</v>
      </c>
      <c r="DA13" s="137">
        <v>0.84321037232516782</v>
      </c>
      <c r="DB13" s="137">
        <v>0.78288827802866678</v>
      </c>
      <c r="DC13" s="138">
        <v>0.81070285427082511</v>
      </c>
      <c r="DD13" s="139">
        <v>7.6931902931558716E-2</v>
      </c>
      <c r="DE13" s="139">
        <v>8.7031219320636163E-2</v>
      </c>
      <c r="DF13" s="140">
        <v>8.2374414728989764E-2</v>
      </c>
      <c r="DG13" s="139">
        <v>7.9857724743273475E-2</v>
      </c>
      <c r="DH13" s="139">
        <v>0.13008050265069704</v>
      </c>
      <c r="DI13" s="140">
        <v>0.10692273100018516</v>
      </c>
      <c r="DJ13" s="34">
        <v>857</v>
      </c>
      <c r="DK13" s="34">
        <v>1143</v>
      </c>
      <c r="DL13" s="27">
        <v>2000</v>
      </c>
      <c r="DM13" s="147">
        <v>4.9165280247834321E-2</v>
      </c>
      <c r="DN13" s="147">
        <v>5.6100912928241875E-2</v>
      </c>
      <c r="DO13" s="148">
        <v>5.2903055151434994E-2</v>
      </c>
      <c r="DP13" s="34">
        <v>3805</v>
      </c>
      <c r="DQ13" s="34">
        <v>1181</v>
      </c>
      <c r="DR13" s="27">
        <v>4986</v>
      </c>
      <c r="DS13" s="34">
        <v>55</v>
      </c>
      <c r="DT13" s="34">
        <v>28</v>
      </c>
      <c r="DU13" s="27">
        <v>83</v>
      </c>
      <c r="DV13" s="34">
        <v>31</v>
      </c>
      <c r="DW13" s="34">
        <v>1</v>
      </c>
      <c r="DX13" s="27">
        <v>32</v>
      </c>
      <c r="DY13" s="34">
        <v>91</v>
      </c>
      <c r="DZ13" s="34">
        <v>28</v>
      </c>
      <c r="EA13" s="27">
        <v>119</v>
      </c>
      <c r="EB13" s="34">
        <v>3982</v>
      </c>
      <c r="EC13" s="34">
        <v>1238</v>
      </c>
      <c r="ED13" s="27">
        <v>5220</v>
      </c>
      <c r="EE13" s="139">
        <v>0.22844357753427802</v>
      </c>
      <c r="EF13" s="139">
        <v>6.0763718464709925E-2</v>
      </c>
      <c r="EG13" s="140">
        <v>0.13807697394524535</v>
      </c>
      <c r="EH13" s="34">
        <v>1361</v>
      </c>
      <c r="EI13" s="34">
        <v>1956</v>
      </c>
      <c r="EJ13" s="27">
        <v>3317</v>
      </c>
      <c r="EK13" s="34">
        <v>1602</v>
      </c>
      <c r="EL13" s="34">
        <v>1765</v>
      </c>
      <c r="EM13" s="27">
        <v>3367</v>
      </c>
      <c r="EN13" s="139">
        <v>7.8079284034191954E-2</v>
      </c>
      <c r="EO13" s="139">
        <v>9.6004711887700003E-2</v>
      </c>
      <c r="EP13" s="140">
        <v>8.7739716968654943E-2</v>
      </c>
      <c r="EQ13" s="139">
        <v>9.190522632092249E-2</v>
      </c>
      <c r="ER13" s="139">
        <v>8.6630018651222149E-2</v>
      </c>
      <c r="ES13" s="140">
        <v>8.9062293347440813E-2</v>
      </c>
      <c r="ET13" s="34">
        <v>3997</v>
      </c>
      <c r="EU13" s="34">
        <v>10579</v>
      </c>
      <c r="EV13" s="27">
        <v>14576</v>
      </c>
      <c r="EW13" s="139">
        <v>0.22930411336125295</v>
      </c>
      <c r="EX13" s="139">
        <v>0.51924020810837346</v>
      </c>
      <c r="EY13" s="140">
        <v>0.38555746594365825</v>
      </c>
      <c r="EZ13" s="34">
        <v>33</v>
      </c>
      <c r="FA13" s="34">
        <v>49</v>
      </c>
      <c r="FB13" s="27">
        <v>82</v>
      </c>
      <c r="FC13" s="147">
        <v>1.8931788193448454E-3</v>
      </c>
      <c r="FD13" s="147">
        <v>2.405026013546677E-3</v>
      </c>
      <c r="FE13" s="148">
        <v>2.1690252612088347E-3</v>
      </c>
      <c r="FF13" s="34">
        <v>756</v>
      </c>
      <c r="FG13" s="34">
        <v>6111</v>
      </c>
      <c r="FH13" s="27">
        <v>6867</v>
      </c>
      <c r="FI13" s="34">
        <v>12</v>
      </c>
      <c r="FJ13" s="34">
        <v>544</v>
      </c>
      <c r="FK13" s="27">
        <v>556</v>
      </c>
      <c r="FL13" s="183">
        <v>73.73</v>
      </c>
      <c r="FM13" s="183">
        <v>75.47</v>
      </c>
      <c r="FN13" s="184">
        <v>74.683625852967694</v>
      </c>
      <c r="FO13" s="186">
        <v>847.59</v>
      </c>
      <c r="FP13" s="186">
        <v>687.65</v>
      </c>
      <c r="FQ13" s="187">
        <v>759.79785013518733</v>
      </c>
      <c r="FR13" s="33">
        <v>4048</v>
      </c>
      <c r="FS13" s="34">
        <v>7623</v>
      </c>
      <c r="FT13" s="34">
        <v>4114</v>
      </c>
      <c r="FU13" s="34">
        <v>909</v>
      </c>
      <c r="FV13" s="27">
        <v>737</v>
      </c>
      <c r="FW13" s="33">
        <v>1441</v>
      </c>
      <c r="FX13" s="34">
        <v>9168</v>
      </c>
      <c r="FY13" s="34">
        <v>4866</v>
      </c>
      <c r="FZ13" s="34">
        <v>3706</v>
      </c>
      <c r="GA13" s="27">
        <v>1193</v>
      </c>
      <c r="GB13" s="33">
        <v>5489</v>
      </c>
      <c r="GC13" s="34">
        <v>16791</v>
      </c>
      <c r="GD13" s="34">
        <v>8980</v>
      </c>
      <c r="GE13" s="34">
        <v>4615</v>
      </c>
      <c r="GF13" s="27">
        <v>1930</v>
      </c>
      <c r="GG13" s="90">
        <v>0.23222993517296769</v>
      </c>
      <c r="GH13" s="63">
        <v>0.43732430726865928</v>
      </c>
      <c r="GI13" s="63">
        <v>0.2360162928116574</v>
      </c>
      <c r="GJ13" s="63">
        <v>5.2148471114680739E-2</v>
      </c>
      <c r="GK13" s="64">
        <v>4.2280993632034879E-2</v>
      </c>
      <c r="GL13" s="90">
        <v>7.0727397663689018E-2</v>
      </c>
      <c r="GM13" s="63">
        <v>0.44998527535093746</v>
      </c>
      <c r="GN13" s="63">
        <v>0.23883380779424757</v>
      </c>
      <c r="GO13" s="63">
        <v>0.18189849808579561</v>
      </c>
      <c r="GP13" s="64">
        <v>5.855502110533032E-2</v>
      </c>
      <c r="GQ13" s="90">
        <v>0.14519243486311334</v>
      </c>
      <c r="GR13" s="63">
        <v>0.4441475995238725</v>
      </c>
      <c r="GS13" s="63">
        <v>0.23753471762994313</v>
      </c>
      <c r="GT13" s="63">
        <v>0.12207379976193625</v>
      </c>
      <c r="GU13" s="64">
        <v>5.1051448221134769E-2</v>
      </c>
    </row>
    <row r="14" spans="1:203" ht="20.100000000000001" customHeight="1">
      <c r="A14" s="51"/>
      <c r="B14" s="289" t="s">
        <v>37</v>
      </c>
      <c r="C14" s="22">
        <v>1568</v>
      </c>
      <c r="D14" s="22">
        <v>2480</v>
      </c>
      <c r="E14" s="23">
        <v>4048</v>
      </c>
      <c r="F14" s="22">
        <v>1378</v>
      </c>
      <c r="G14" s="22">
        <v>1537</v>
      </c>
      <c r="H14" s="23">
        <v>2915</v>
      </c>
      <c r="I14" s="207">
        <v>0.83309143686502174</v>
      </c>
      <c r="J14" s="207">
        <v>0.81392322706571241</v>
      </c>
      <c r="K14" s="208">
        <v>0.8229845626072041</v>
      </c>
      <c r="L14" s="207">
        <v>0.10087082728592163</v>
      </c>
      <c r="M14" s="207">
        <v>0.11646063760572543</v>
      </c>
      <c r="N14" s="208">
        <v>0.10909090909090909</v>
      </c>
      <c r="O14" s="207">
        <v>6.6037735849056603E-2</v>
      </c>
      <c r="P14" s="207">
        <v>6.9616135328562131E-2</v>
      </c>
      <c r="Q14" s="208">
        <v>6.7924528301886791E-2</v>
      </c>
      <c r="R14" s="22">
        <v>190</v>
      </c>
      <c r="S14" s="22">
        <v>943</v>
      </c>
      <c r="T14" s="23">
        <v>1133</v>
      </c>
      <c r="U14" s="22">
        <v>140</v>
      </c>
      <c r="V14" s="22">
        <v>199</v>
      </c>
      <c r="W14" s="23">
        <v>339</v>
      </c>
      <c r="X14" s="22">
        <v>473</v>
      </c>
      <c r="Y14" s="22">
        <v>217</v>
      </c>
      <c r="Z14" s="23">
        <v>690</v>
      </c>
      <c r="AA14" s="220">
        <v>0.34325108853410741</v>
      </c>
      <c r="AB14" s="220">
        <v>0.14118412491867274</v>
      </c>
      <c r="AC14" s="221">
        <v>0.23670668953687821</v>
      </c>
      <c r="AD14" s="22">
        <v>490</v>
      </c>
      <c r="AE14" s="22">
        <v>230</v>
      </c>
      <c r="AF14" s="23">
        <v>720</v>
      </c>
      <c r="AG14" s="220">
        <v>0.35558780841799709</v>
      </c>
      <c r="AH14" s="220">
        <v>0.14964216005204944</v>
      </c>
      <c r="AI14" s="221">
        <v>0.24699828473413379</v>
      </c>
      <c r="AJ14" s="32">
        <v>62.41726656990808</v>
      </c>
      <c r="AK14" s="32">
        <v>63.114480589893731</v>
      </c>
      <c r="AL14" s="24">
        <v>62.784888507718698</v>
      </c>
      <c r="AM14" s="32">
        <v>75.320243902439032</v>
      </c>
      <c r="AN14" s="32">
        <v>75.342828525641039</v>
      </c>
      <c r="AO14" s="32">
        <v>75.339109772423029</v>
      </c>
      <c r="AP14" s="22">
        <v>143</v>
      </c>
      <c r="AQ14" s="22">
        <v>213</v>
      </c>
      <c r="AR14" s="23">
        <v>356</v>
      </c>
      <c r="AS14" s="240">
        <v>0.10377358490566038</v>
      </c>
      <c r="AT14" s="240">
        <v>0.13858165256994145</v>
      </c>
      <c r="AU14" s="311">
        <v>0.12212692967409948</v>
      </c>
      <c r="AV14" s="22">
        <v>193</v>
      </c>
      <c r="AW14" s="22">
        <v>267</v>
      </c>
      <c r="AX14" s="23">
        <v>460</v>
      </c>
      <c r="AY14" s="240">
        <v>0.14005805515239478</v>
      </c>
      <c r="AZ14" s="240">
        <v>0.17371502927781393</v>
      </c>
      <c r="BA14" s="311">
        <v>0.15780445969125215</v>
      </c>
      <c r="BB14" s="245">
        <v>0.23076923076923078</v>
      </c>
      <c r="BC14" s="245">
        <v>0.41899804814573843</v>
      </c>
      <c r="BD14" s="312">
        <v>0.33001715265866211</v>
      </c>
      <c r="BE14" s="245">
        <v>0.31270718232044198</v>
      </c>
      <c r="BF14" s="245">
        <v>0.45151515151515154</v>
      </c>
      <c r="BG14" s="312">
        <v>0.3950561797752809</v>
      </c>
      <c r="BH14" s="245">
        <v>7.399577167019028E-2</v>
      </c>
      <c r="BI14" s="245">
        <v>0.22119815668202766</v>
      </c>
      <c r="BJ14" s="312">
        <v>0.12028985507246377</v>
      </c>
      <c r="BK14" s="240">
        <v>0.4143686502177068</v>
      </c>
      <c r="BL14" s="240">
        <v>0.22278664731494921</v>
      </c>
      <c r="BM14" s="240">
        <v>0.28374455732946297</v>
      </c>
      <c r="BN14" s="240">
        <v>3.1204644412191583E-2</v>
      </c>
      <c r="BO14" s="311">
        <v>4.7895500725689405E-2</v>
      </c>
      <c r="BP14" s="240">
        <v>0.225113858165257</v>
      </c>
      <c r="BQ14" s="240">
        <v>0.52439817826935586</v>
      </c>
      <c r="BR14" s="240">
        <v>0.32856213402732598</v>
      </c>
      <c r="BS14" s="240">
        <v>6.7013662979830843E-2</v>
      </c>
      <c r="BT14" s="311">
        <v>5.4651919323357188E-2</v>
      </c>
      <c r="BU14" s="240">
        <v>0.31457975986277875</v>
      </c>
      <c r="BV14" s="240">
        <v>0.27650085763293308</v>
      </c>
      <c r="BW14" s="240">
        <v>0.30737564322469985</v>
      </c>
      <c r="BX14" s="240">
        <v>5.0085763293310465E-2</v>
      </c>
      <c r="BY14" s="311">
        <v>5.1457975986277875E-2</v>
      </c>
      <c r="BZ14" s="34">
        <v>30134</v>
      </c>
      <c r="CA14" s="34">
        <v>39574</v>
      </c>
      <c r="CB14" s="27">
        <v>69708</v>
      </c>
      <c r="CC14" s="26">
        <v>28690</v>
      </c>
      <c r="CD14" s="26">
        <v>27854</v>
      </c>
      <c r="CE14" s="27">
        <v>56544</v>
      </c>
      <c r="CF14" s="26">
        <v>146</v>
      </c>
      <c r="CG14" s="26">
        <v>1111</v>
      </c>
      <c r="CH14" s="27">
        <v>1257</v>
      </c>
      <c r="CI14" s="26">
        <v>1298</v>
      </c>
      <c r="CJ14" s="26">
        <v>10609</v>
      </c>
      <c r="CK14" s="27">
        <v>11907</v>
      </c>
      <c r="CL14" s="34">
        <v>29988</v>
      </c>
      <c r="CM14" s="34">
        <v>38463</v>
      </c>
      <c r="CN14" s="27">
        <v>68451</v>
      </c>
      <c r="CO14" s="34">
        <v>29988</v>
      </c>
      <c r="CP14" s="34">
        <v>38461</v>
      </c>
      <c r="CQ14" s="27">
        <v>68449</v>
      </c>
      <c r="CR14" s="34">
        <v>27239</v>
      </c>
      <c r="CS14" s="34">
        <v>33942</v>
      </c>
      <c r="CT14" s="27">
        <v>61181</v>
      </c>
      <c r="CU14" s="34">
        <v>1421</v>
      </c>
      <c r="CV14" s="34">
        <v>2216</v>
      </c>
      <c r="CW14" s="27">
        <v>3637</v>
      </c>
      <c r="CX14" s="104">
        <v>1328</v>
      </c>
      <c r="CY14" s="104">
        <v>2303</v>
      </c>
      <c r="CZ14" s="105">
        <v>3631</v>
      </c>
      <c r="DA14" s="137">
        <v>0.90832999866613306</v>
      </c>
      <c r="DB14" s="137">
        <v>0.8825043550609708</v>
      </c>
      <c r="DC14" s="138">
        <v>0.89381875556984036</v>
      </c>
      <c r="DD14" s="139">
        <v>4.7385620915032678E-2</v>
      </c>
      <c r="DE14" s="139">
        <v>5.7616806635292894E-2</v>
      </c>
      <c r="DF14" s="140">
        <v>5.3134450466770879E-2</v>
      </c>
      <c r="DG14" s="139">
        <v>4.4284380418834202E-2</v>
      </c>
      <c r="DH14" s="139">
        <v>5.9878838303736255E-2</v>
      </c>
      <c r="DI14" s="140">
        <v>5.3046793963388801E-2</v>
      </c>
      <c r="DJ14" s="34">
        <v>1088</v>
      </c>
      <c r="DK14" s="34">
        <v>1547</v>
      </c>
      <c r="DL14" s="27">
        <v>2635</v>
      </c>
      <c r="DM14" s="147">
        <v>3.6281179138321996E-2</v>
      </c>
      <c r="DN14" s="147">
        <v>4.0220471622078362E-2</v>
      </c>
      <c r="DO14" s="148">
        <v>3.8494689631999535E-2</v>
      </c>
      <c r="DP14" s="34">
        <v>9192</v>
      </c>
      <c r="DQ14" s="34">
        <v>5130</v>
      </c>
      <c r="DR14" s="27">
        <v>14322</v>
      </c>
      <c r="DS14" s="34">
        <v>104</v>
      </c>
      <c r="DT14" s="34">
        <v>56</v>
      </c>
      <c r="DU14" s="27">
        <v>160</v>
      </c>
      <c r="DV14" s="34">
        <v>23</v>
      </c>
      <c r="DW14" s="34">
        <v>5</v>
      </c>
      <c r="DX14" s="27">
        <v>28</v>
      </c>
      <c r="DY14" s="34">
        <v>179</v>
      </c>
      <c r="DZ14" s="34">
        <v>100</v>
      </c>
      <c r="EA14" s="27">
        <v>279</v>
      </c>
      <c r="EB14" s="34">
        <v>9498</v>
      </c>
      <c r="EC14" s="34">
        <v>5291</v>
      </c>
      <c r="ED14" s="27">
        <v>14789</v>
      </c>
      <c r="EE14" s="139">
        <v>0.31672669067627052</v>
      </c>
      <c r="EF14" s="139">
        <v>0.13756077269063777</v>
      </c>
      <c r="EG14" s="140">
        <v>0.21605235862149566</v>
      </c>
      <c r="EH14" s="34">
        <v>1643</v>
      </c>
      <c r="EI14" s="34">
        <v>3476</v>
      </c>
      <c r="EJ14" s="27">
        <v>5119</v>
      </c>
      <c r="EK14" s="34">
        <v>2832</v>
      </c>
      <c r="EL14" s="34">
        <v>3123</v>
      </c>
      <c r="EM14" s="27">
        <v>5955</v>
      </c>
      <c r="EN14" s="139">
        <v>5.4788582099506468E-2</v>
      </c>
      <c r="EO14" s="139">
        <v>9.037256584249799E-2</v>
      </c>
      <c r="EP14" s="140">
        <v>7.478342171772509E-2</v>
      </c>
      <c r="EQ14" s="139">
        <v>9.4437775110044017E-2</v>
      </c>
      <c r="ER14" s="139">
        <v>8.119491459324546E-2</v>
      </c>
      <c r="ES14" s="140">
        <v>8.6996537669281671E-2</v>
      </c>
      <c r="ET14" s="34">
        <v>4892</v>
      </c>
      <c r="EU14" s="34">
        <v>15932</v>
      </c>
      <c r="EV14" s="27">
        <v>20824</v>
      </c>
      <c r="EW14" s="139">
        <v>0.16313191943444044</v>
      </c>
      <c r="EX14" s="139">
        <v>0.41421625978212828</v>
      </c>
      <c r="EY14" s="140">
        <v>0.30421761552059134</v>
      </c>
      <c r="EZ14" s="34">
        <v>18</v>
      </c>
      <c r="FA14" s="34">
        <v>55</v>
      </c>
      <c r="FB14" s="27">
        <v>73</v>
      </c>
      <c r="FC14" s="147">
        <v>6.0024009603841532E-4</v>
      </c>
      <c r="FD14" s="147">
        <v>1.4299456620648415E-3</v>
      </c>
      <c r="FE14" s="148">
        <v>1.0664562972053002E-3</v>
      </c>
      <c r="FF14" s="34">
        <v>1444</v>
      </c>
      <c r="FG14" s="34">
        <v>11720</v>
      </c>
      <c r="FH14" s="27">
        <v>13164</v>
      </c>
      <c r="FI14" s="34">
        <v>12</v>
      </c>
      <c r="FJ14" s="34">
        <v>531</v>
      </c>
      <c r="FK14" s="27">
        <v>543</v>
      </c>
      <c r="FL14" s="183">
        <v>73.650000000000006</v>
      </c>
      <c r="FM14" s="183">
        <v>75.42</v>
      </c>
      <c r="FN14" s="184">
        <v>74.653389711367424</v>
      </c>
      <c r="FO14" s="186">
        <v>953.12</v>
      </c>
      <c r="FP14" s="186">
        <v>793.44</v>
      </c>
      <c r="FQ14" s="187">
        <v>862.46487964078722</v>
      </c>
      <c r="FR14" s="33">
        <v>9572</v>
      </c>
      <c r="FS14" s="34">
        <v>12046</v>
      </c>
      <c r="FT14" s="34">
        <v>6214</v>
      </c>
      <c r="FU14" s="34">
        <v>1182</v>
      </c>
      <c r="FV14" s="27">
        <v>974</v>
      </c>
      <c r="FW14" s="33">
        <v>5522</v>
      </c>
      <c r="FX14" s="34">
        <v>18798</v>
      </c>
      <c r="FY14" s="34">
        <v>7565</v>
      </c>
      <c r="FZ14" s="34">
        <v>5051</v>
      </c>
      <c r="GA14" s="27">
        <v>1527</v>
      </c>
      <c r="GB14" s="33">
        <v>15094</v>
      </c>
      <c r="GC14" s="34">
        <v>30844</v>
      </c>
      <c r="GD14" s="34">
        <v>13779</v>
      </c>
      <c r="GE14" s="34">
        <v>6233</v>
      </c>
      <c r="GF14" s="27">
        <v>2501</v>
      </c>
      <c r="GG14" s="90">
        <v>0.31919434440442845</v>
      </c>
      <c r="GH14" s="63">
        <v>0.4016940109377084</v>
      </c>
      <c r="GI14" s="63">
        <v>0.20721621982126184</v>
      </c>
      <c r="GJ14" s="63">
        <v>3.9415766306522611E-2</v>
      </c>
      <c r="GK14" s="64">
        <v>3.2479658530078698E-2</v>
      </c>
      <c r="GL14" s="90">
        <v>0.14356654447131009</v>
      </c>
      <c r="GM14" s="63">
        <v>0.48872942828172528</v>
      </c>
      <c r="GN14" s="63">
        <v>0.19668252606400957</v>
      </c>
      <c r="GO14" s="63">
        <v>0.13132100980162753</v>
      </c>
      <c r="GP14" s="64">
        <v>3.9700491381327509E-2</v>
      </c>
      <c r="GQ14" s="90">
        <v>0.22050810068516166</v>
      </c>
      <c r="GR14" s="63">
        <v>0.4505996990547983</v>
      </c>
      <c r="GS14" s="63">
        <v>0.20129727834509356</v>
      </c>
      <c r="GT14" s="63">
        <v>9.1057836992885416E-2</v>
      </c>
      <c r="GU14" s="64">
        <v>3.6537084922061036E-2</v>
      </c>
    </row>
    <row r="15" spans="1:203" ht="20.100000000000001" customHeight="1">
      <c r="A15" s="51"/>
      <c r="B15" s="289" t="s">
        <v>21</v>
      </c>
      <c r="C15" s="22">
        <v>2000</v>
      </c>
      <c r="D15" s="22">
        <v>3292</v>
      </c>
      <c r="E15" s="23">
        <v>5292</v>
      </c>
      <c r="F15" s="22">
        <v>1769</v>
      </c>
      <c r="G15" s="22">
        <v>2123</v>
      </c>
      <c r="H15" s="23">
        <v>3892</v>
      </c>
      <c r="I15" s="207">
        <v>0.78858111927642738</v>
      </c>
      <c r="J15" s="207">
        <v>0.76683937823834192</v>
      </c>
      <c r="K15" s="208">
        <v>0.77672147995889007</v>
      </c>
      <c r="L15" s="207">
        <v>9.7230073487846236E-2</v>
      </c>
      <c r="M15" s="207">
        <v>0.10975035327366933</v>
      </c>
      <c r="N15" s="208">
        <v>0.10405960945529291</v>
      </c>
      <c r="O15" s="207">
        <v>0.1141888072357264</v>
      </c>
      <c r="P15" s="207">
        <v>0.12341026848798869</v>
      </c>
      <c r="Q15" s="208">
        <v>0.11921891058581706</v>
      </c>
      <c r="R15" s="22">
        <v>231</v>
      </c>
      <c r="S15" s="22">
        <v>1169</v>
      </c>
      <c r="T15" s="23">
        <v>1400</v>
      </c>
      <c r="U15" s="22">
        <v>223</v>
      </c>
      <c r="V15" s="22">
        <v>351</v>
      </c>
      <c r="W15" s="23">
        <v>574</v>
      </c>
      <c r="X15" s="22">
        <v>325</v>
      </c>
      <c r="Y15" s="22">
        <v>84</v>
      </c>
      <c r="Z15" s="23">
        <v>409</v>
      </c>
      <c r="AA15" s="220">
        <v>0.18371961560203504</v>
      </c>
      <c r="AB15" s="220">
        <v>3.9566650965614694E-2</v>
      </c>
      <c r="AC15" s="221">
        <v>0.10508735868448099</v>
      </c>
      <c r="AD15" s="22">
        <v>351</v>
      </c>
      <c r="AE15" s="22">
        <v>93</v>
      </c>
      <c r="AF15" s="23">
        <v>444</v>
      </c>
      <c r="AG15" s="220">
        <v>0.19841718485019785</v>
      </c>
      <c r="AH15" s="220">
        <v>4.380593499764484E-2</v>
      </c>
      <c r="AI15" s="221">
        <v>0.11408016443987667</v>
      </c>
      <c r="AJ15" s="32">
        <v>63.44276615790465</v>
      </c>
      <c r="AK15" s="32">
        <v>63.900767781441353</v>
      </c>
      <c r="AL15" s="24">
        <v>63.692595923261393</v>
      </c>
      <c r="AM15" s="32">
        <v>76.690434782608705</v>
      </c>
      <c r="AN15" s="32">
        <v>74.426597137014923</v>
      </c>
      <c r="AO15" s="32">
        <v>74.84356022689407</v>
      </c>
      <c r="AP15" s="22">
        <v>285</v>
      </c>
      <c r="AQ15" s="22">
        <v>330</v>
      </c>
      <c r="AR15" s="23">
        <v>615</v>
      </c>
      <c r="AS15" s="240">
        <v>0.16110797060486151</v>
      </c>
      <c r="AT15" s="240">
        <v>0.15544041450777202</v>
      </c>
      <c r="AU15" s="311">
        <v>0.15801644398766701</v>
      </c>
      <c r="AV15" s="22">
        <v>249</v>
      </c>
      <c r="AW15" s="22">
        <v>367</v>
      </c>
      <c r="AX15" s="23">
        <v>616</v>
      </c>
      <c r="AY15" s="240">
        <v>0.14075749010740532</v>
      </c>
      <c r="AZ15" s="240">
        <v>0.17286858219500706</v>
      </c>
      <c r="BA15" s="311">
        <v>0.15827338129496402</v>
      </c>
      <c r="BB15" s="245">
        <v>0.33465234595816845</v>
      </c>
      <c r="BC15" s="245">
        <v>0.50824305228450306</v>
      </c>
      <c r="BD15" s="312">
        <v>0.42934224049331965</v>
      </c>
      <c r="BE15" s="245">
        <v>0.38019390581717449</v>
      </c>
      <c r="BF15" s="245">
        <v>0.5149583128984796</v>
      </c>
      <c r="BG15" s="312">
        <v>0.4590869939707149</v>
      </c>
      <c r="BH15" s="245">
        <v>0.13230769230769232</v>
      </c>
      <c r="BI15" s="245">
        <v>0.34523809523809523</v>
      </c>
      <c r="BJ15" s="312">
        <v>0.17603911980440098</v>
      </c>
      <c r="BK15" s="240">
        <v>0.27190503109101188</v>
      </c>
      <c r="BL15" s="240">
        <v>0.25098925946862632</v>
      </c>
      <c r="BM15" s="240">
        <v>0.33465234595816845</v>
      </c>
      <c r="BN15" s="240">
        <v>5.2006783493499152E-2</v>
      </c>
      <c r="BO15" s="311">
        <v>9.0446579988694181E-2</v>
      </c>
      <c r="BP15" s="240">
        <v>0.12670748940178991</v>
      </c>
      <c r="BQ15" s="240">
        <v>0.53556288271314179</v>
      </c>
      <c r="BR15" s="240">
        <v>0.35798398492699013</v>
      </c>
      <c r="BS15" s="240">
        <v>0.10080075365049458</v>
      </c>
      <c r="BT15" s="311">
        <v>8.8082901554404139E-2</v>
      </c>
      <c r="BU15" s="240">
        <v>0.19270298047276466</v>
      </c>
      <c r="BV15" s="240">
        <v>0.29213771839671121</v>
      </c>
      <c r="BW15" s="240">
        <v>0.34737923946557042</v>
      </c>
      <c r="BX15" s="240">
        <v>7.8622816032887982E-2</v>
      </c>
      <c r="BY15" s="311">
        <v>8.9157245632065771E-2</v>
      </c>
      <c r="BZ15" s="34">
        <v>40325</v>
      </c>
      <c r="CA15" s="34">
        <v>51731</v>
      </c>
      <c r="CB15" s="27">
        <v>92056</v>
      </c>
      <c r="CC15" s="26">
        <v>38493</v>
      </c>
      <c r="CD15" s="26">
        <v>37563</v>
      </c>
      <c r="CE15" s="27">
        <v>76056</v>
      </c>
      <c r="CF15" s="26">
        <v>304</v>
      </c>
      <c r="CG15" s="26">
        <v>2304</v>
      </c>
      <c r="CH15" s="27">
        <v>2608</v>
      </c>
      <c r="CI15" s="26">
        <v>1528</v>
      </c>
      <c r="CJ15" s="26">
        <v>11864</v>
      </c>
      <c r="CK15" s="27">
        <v>13392</v>
      </c>
      <c r="CL15" s="34">
        <v>40021</v>
      </c>
      <c r="CM15" s="34">
        <v>49427</v>
      </c>
      <c r="CN15" s="27">
        <v>89448</v>
      </c>
      <c r="CO15" s="34">
        <v>40021</v>
      </c>
      <c r="CP15" s="34">
        <v>49422</v>
      </c>
      <c r="CQ15" s="27">
        <v>89443</v>
      </c>
      <c r="CR15" s="34">
        <v>33680</v>
      </c>
      <c r="CS15" s="34">
        <v>38572</v>
      </c>
      <c r="CT15" s="27">
        <v>72252</v>
      </c>
      <c r="CU15" s="34">
        <v>2884</v>
      </c>
      <c r="CV15" s="34">
        <v>3890</v>
      </c>
      <c r="CW15" s="27">
        <v>6774</v>
      </c>
      <c r="CX15" s="104">
        <v>3457</v>
      </c>
      <c r="CY15" s="104">
        <v>6960</v>
      </c>
      <c r="CZ15" s="105">
        <v>10417</v>
      </c>
      <c r="DA15" s="137">
        <v>0.84155818195447385</v>
      </c>
      <c r="DB15" s="137">
        <v>0.78046214236574807</v>
      </c>
      <c r="DC15" s="138">
        <v>0.80779938061111545</v>
      </c>
      <c r="DD15" s="139">
        <v>7.2062167362134874E-2</v>
      </c>
      <c r="DE15" s="139">
        <v>7.8709886285459912E-2</v>
      </c>
      <c r="DF15" s="140">
        <v>7.573538454658274E-2</v>
      </c>
      <c r="DG15" s="139">
        <v>8.6379650683391221E-2</v>
      </c>
      <c r="DH15" s="139">
        <v>0.14082797134879205</v>
      </c>
      <c r="DI15" s="140">
        <v>0.1164652348423018</v>
      </c>
      <c r="DJ15" s="34">
        <v>2221</v>
      </c>
      <c r="DK15" s="34">
        <v>3132</v>
      </c>
      <c r="DL15" s="27">
        <v>5353</v>
      </c>
      <c r="DM15" s="147">
        <v>5.5495864671047702E-2</v>
      </c>
      <c r="DN15" s="147">
        <v>6.3366176381330047E-2</v>
      </c>
      <c r="DO15" s="148">
        <v>5.9844826044182092E-2</v>
      </c>
      <c r="DP15" s="34">
        <v>7797</v>
      </c>
      <c r="DQ15" s="34">
        <v>2669</v>
      </c>
      <c r="DR15" s="27">
        <v>10466</v>
      </c>
      <c r="DS15" s="34">
        <v>135</v>
      </c>
      <c r="DT15" s="34">
        <v>83</v>
      </c>
      <c r="DU15" s="27">
        <v>218</v>
      </c>
      <c r="DV15" s="34">
        <v>68</v>
      </c>
      <c r="DW15" s="34">
        <v>12</v>
      </c>
      <c r="DX15" s="27">
        <v>80</v>
      </c>
      <c r="DY15" s="34">
        <v>191</v>
      </c>
      <c r="DZ15" s="34">
        <v>84</v>
      </c>
      <c r="EA15" s="27">
        <v>275</v>
      </c>
      <c r="EB15" s="34">
        <v>8191</v>
      </c>
      <c r="EC15" s="34">
        <v>2848</v>
      </c>
      <c r="ED15" s="27">
        <v>11039</v>
      </c>
      <c r="EE15" s="139">
        <v>0.20466754953649335</v>
      </c>
      <c r="EF15" s="139">
        <v>5.7620328969996158E-2</v>
      </c>
      <c r="EG15" s="140">
        <v>0.12341248546641624</v>
      </c>
      <c r="EH15" s="34">
        <v>3266</v>
      </c>
      <c r="EI15" s="34">
        <v>5346</v>
      </c>
      <c r="EJ15" s="27">
        <v>8612</v>
      </c>
      <c r="EK15" s="34">
        <v>3969</v>
      </c>
      <c r="EL15" s="34">
        <v>4351</v>
      </c>
      <c r="EM15" s="27">
        <v>8320</v>
      </c>
      <c r="EN15" s="139">
        <v>8.1607156242972434E-2</v>
      </c>
      <c r="EO15" s="139">
        <v>0.10815950796123576</v>
      </c>
      <c r="EP15" s="140">
        <v>9.6279402557910745E-2</v>
      </c>
      <c r="EQ15" s="139">
        <v>9.9172934209539987E-2</v>
      </c>
      <c r="ER15" s="139">
        <v>8.8028810164484994E-2</v>
      </c>
      <c r="ES15" s="140">
        <v>9.3014936052231462E-2</v>
      </c>
      <c r="ET15" s="34">
        <v>10211</v>
      </c>
      <c r="EU15" s="34">
        <v>24771</v>
      </c>
      <c r="EV15" s="27">
        <v>34982</v>
      </c>
      <c r="EW15" s="139">
        <v>0.25514105094825218</v>
      </c>
      <c r="EX15" s="139">
        <v>0.50116333178222428</v>
      </c>
      <c r="EY15" s="140">
        <v>0.39108755925230304</v>
      </c>
      <c r="EZ15" s="34">
        <v>36</v>
      </c>
      <c r="FA15" s="34">
        <v>78</v>
      </c>
      <c r="FB15" s="27">
        <v>114</v>
      </c>
      <c r="FC15" s="147">
        <v>8.9952774793233554E-4</v>
      </c>
      <c r="FD15" s="147">
        <v>1.5780848524086027E-3</v>
      </c>
      <c r="FE15" s="148">
        <v>1.2744834987925946E-3</v>
      </c>
      <c r="FF15" s="34">
        <v>1832</v>
      </c>
      <c r="FG15" s="34">
        <v>14168</v>
      </c>
      <c r="FH15" s="27">
        <v>16000</v>
      </c>
      <c r="FI15" s="34">
        <v>21</v>
      </c>
      <c r="FJ15" s="34">
        <v>1155</v>
      </c>
      <c r="FK15" s="27">
        <v>1176</v>
      </c>
      <c r="FL15" s="183">
        <v>73.98</v>
      </c>
      <c r="FM15" s="183">
        <v>75.42</v>
      </c>
      <c r="FN15" s="184">
        <v>74.793578365342839</v>
      </c>
      <c r="FO15" s="186">
        <v>814.16</v>
      </c>
      <c r="FP15" s="186">
        <v>673.42</v>
      </c>
      <c r="FQ15" s="187">
        <v>735.07520487529337</v>
      </c>
      <c r="FR15" s="33">
        <v>8310</v>
      </c>
      <c r="FS15" s="34">
        <v>17434</v>
      </c>
      <c r="FT15" s="34">
        <v>10039</v>
      </c>
      <c r="FU15" s="34">
        <v>2374</v>
      </c>
      <c r="FV15" s="27">
        <v>1864</v>
      </c>
      <c r="FW15" s="33">
        <v>3161</v>
      </c>
      <c r="FX15" s="34">
        <v>21678</v>
      </c>
      <c r="FY15" s="34">
        <v>11985</v>
      </c>
      <c r="FZ15" s="34">
        <v>9328</v>
      </c>
      <c r="GA15" s="27">
        <v>3275</v>
      </c>
      <c r="GB15" s="33">
        <v>11471</v>
      </c>
      <c r="GC15" s="34">
        <v>39112</v>
      </c>
      <c r="GD15" s="34">
        <v>22024</v>
      </c>
      <c r="GE15" s="34">
        <v>11702</v>
      </c>
      <c r="GF15" s="27">
        <v>5139</v>
      </c>
      <c r="GG15" s="90">
        <v>0.20764098848104745</v>
      </c>
      <c r="GH15" s="63">
        <v>0.43562129881812051</v>
      </c>
      <c r="GI15" s="63">
        <v>0.25084330726368659</v>
      </c>
      <c r="GJ15" s="63">
        <v>5.9318857599760126E-2</v>
      </c>
      <c r="GK15" s="64">
        <v>4.6575547837385371E-2</v>
      </c>
      <c r="GL15" s="90">
        <v>6.3952900236712726E-2</v>
      </c>
      <c r="GM15" s="63">
        <v>0.43858619782709857</v>
      </c>
      <c r="GN15" s="63">
        <v>0.24247880712970643</v>
      </c>
      <c r="GO15" s="63">
        <v>0.18872276286240314</v>
      </c>
      <c r="GP15" s="64">
        <v>6.6259331944079153E-2</v>
      </c>
      <c r="GQ15" s="90">
        <v>0.12824210714605133</v>
      </c>
      <c r="GR15" s="63">
        <v>0.43725963688399966</v>
      </c>
      <c r="GS15" s="63">
        <v>0.2462212682228781</v>
      </c>
      <c r="GT15" s="63">
        <v>0.13082461318307845</v>
      </c>
      <c r="GU15" s="64">
        <v>5.7452374563992485E-2</v>
      </c>
    </row>
    <row r="16" spans="1:203" ht="20.100000000000001" customHeight="1">
      <c r="A16" s="51"/>
      <c r="B16" s="289" t="s">
        <v>44</v>
      </c>
      <c r="C16" s="22">
        <v>1676</v>
      </c>
      <c r="D16" s="22">
        <v>2662</v>
      </c>
      <c r="E16" s="23">
        <v>4338</v>
      </c>
      <c r="F16" s="22">
        <v>1474</v>
      </c>
      <c r="G16" s="22">
        <v>1696</v>
      </c>
      <c r="H16" s="23">
        <v>3170</v>
      </c>
      <c r="I16" s="207">
        <v>0.81818181818181823</v>
      </c>
      <c r="J16" s="207">
        <v>0.78360849056603776</v>
      </c>
      <c r="K16" s="208">
        <v>0.79968454258675081</v>
      </c>
      <c r="L16" s="207">
        <v>0.11194029850746269</v>
      </c>
      <c r="M16" s="207">
        <v>0.11851415094339622</v>
      </c>
      <c r="N16" s="208">
        <v>0.11545741324921135</v>
      </c>
      <c r="O16" s="207">
        <v>6.9877883310719133E-2</v>
      </c>
      <c r="P16" s="207">
        <v>9.7877358490566044E-2</v>
      </c>
      <c r="Q16" s="208">
        <v>8.485804416403786E-2</v>
      </c>
      <c r="R16" s="22">
        <v>202</v>
      </c>
      <c r="S16" s="22">
        <v>966</v>
      </c>
      <c r="T16" s="23">
        <v>1168</v>
      </c>
      <c r="U16" s="22">
        <v>111</v>
      </c>
      <c r="V16" s="22">
        <v>185</v>
      </c>
      <c r="W16" s="23">
        <v>296</v>
      </c>
      <c r="X16" s="22">
        <v>439</v>
      </c>
      <c r="Y16" s="22">
        <v>116</v>
      </c>
      <c r="Z16" s="23">
        <v>555</v>
      </c>
      <c r="AA16" s="220">
        <v>0.29782903663500676</v>
      </c>
      <c r="AB16" s="220">
        <v>6.8396226415094338E-2</v>
      </c>
      <c r="AC16" s="221">
        <v>0.1750788643533123</v>
      </c>
      <c r="AD16" s="22">
        <v>450</v>
      </c>
      <c r="AE16" s="22">
        <v>126</v>
      </c>
      <c r="AF16" s="23">
        <v>576</v>
      </c>
      <c r="AG16" s="220">
        <v>0.30529172320217096</v>
      </c>
      <c r="AH16" s="220">
        <v>7.4292452830188677E-2</v>
      </c>
      <c r="AI16" s="221">
        <v>0.18170347003154574</v>
      </c>
      <c r="AJ16" s="32">
        <v>62.878760741745815</v>
      </c>
      <c r="AK16" s="32">
        <v>63.556509433962262</v>
      </c>
      <c r="AL16" s="24">
        <v>63.241366982124077</v>
      </c>
      <c r="AM16" s="32">
        <v>75.703333333333333</v>
      </c>
      <c r="AN16" s="32">
        <v>74.749717171717776</v>
      </c>
      <c r="AO16" s="32">
        <v>74.920514096186238</v>
      </c>
      <c r="AP16" s="22">
        <v>192</v>
      </c>
      <c r="AQ16" s="22">
        <v>209</v>
      </c>
      <c r="AR16" s="23">
        <v>401</v>
      </c>
      <c r="AS16" s="240">
        <v>0.13025780189959293</v>
      </c>
      <c r="AT16" s="240">
        <v>0.12323113207547169</v>
      </c>
      <c r="AU16" s="311">
        <v>0.12649842271293377</v>
      </c>
      <c r="AV16" s="22">
        <v>208</v>
      </c>
      <c r="AW16" s="22">
        <v>362</v>
      </c>
      <c r="AX16" s="23">
        <v>570</v>
      </c>
      <c r="AY16" s="240">
        <v>0.14111261872455902</v>
      </c>
      <c r="AZ16" s="240">
        <v>0.21344339622641509</v>
      </c>
      <c r="BA16" s="311">
        <v>0.17981072555205047</v>
      </c>
      <c r="BB16" s="245">
        <v>0.27204884667571233</v>
      </c>
      <c r="BC16" s="245">
        <v>0.47641509433962265</v>
      </c>
      <c r="BD16" s="312">
        <v>0.38138801261829652</v>
      </c>
      <c r="BE16" s="245">
        <v>0.33526570048309179</v>
      </c>
      <c r="BF16" s="245">
        <v>0.48924050632911392</v>
      </c>
      <c r="BG16" s="312">
        <v>0.42829827915869984</v>
      </c>
      <c r="BH16" s="245">
        <v>0.12300683371298406</v>
      </c>
      <c r="BI16" s="245">
        <v>0.30172413793103448</v>
      </c>
      <c r="BJ16" s="312">
        <v>0.16036036036036036</v>
      </c>
      <c r="BK16" s="240">
        <v>0.37720488466757124</v>
      </c>
      <c r="BL16" s="240">
        <v>0.21709633649932158</v>
      </c>
      <c r="BM16" s="240">
        <v>0.29918588873812757</v>
      </c>
      <c r="BN16" s="240">
        <v>3.5956580732700139E-2</v>
      </c>
      <c r="BO16" s="311">
        <v>7.055630936227951E-2</v>
      </c>
      <c r="BP16" s="240">
        <v>0.1786556603773585</v>
      </c>
      <c r="BQ16" s="240">
        <v>0.49823113207547171</v>
      </c>
      <c r="BR16" s="240">
        <v>0.35908018867924529</v>
      </c>
      <c r="BS16" s="240">
        <v>7.2523584905660382E-2</v>
      </c>
      <c r="BT16" s="311">
        <v>8.0188679245283015E-2</v>
      </c>
      <c r="BU16" s="240">
        <v>0.27097791798107257</v>
      </c>
      <c r="BV16" s="240">
        <v>0.2665615141955836</v>
      </c>
      <c r="BW16" s="240">
        <v>0.33123028391167192</v>
      </c>
      <c r="BX16" s="240">
        <v>5.5520504731861202E-2</v>
      </c>
      <c r="BY16" s="311">
        <v>7.5709779179810727E-2</v>
      </c>
      <c r="BZ16" s="34">
        <v>31883</v>
      </c>
      <c r="CA16" s="34">
        <v>40195</v>
      </c>
      <c r="CB16" s="27">
        <v>72078</v>
      </c>
      <c r="CC16" s="26">
        <v>30285</v>
      </c>
      <c r="CD16" s="26">
        <v>29588</v>
      </c>
      <c r="CE16" s="27">
        <v>59873</v>
      </c>
      <c r="CF16" s="26">
        <v>316</v>
      </c>
      <c r="CG16" s="26">
        <v>1553</v>
      </c>
      <c r="CH16" s="27">
        <v>1869</v>
      </c>
      <c r="CI16" s="26">
        <v>1282</v>
      </c>
      <c r="CJ16" s="26">
        <v>9054</v>
      </c>
      <c r="CK16" s="27">
        <v>10336</v>
      </c>
      <c r="CL16" s="34">
        <v>31567</v>
      </c>
      <c r="CM16" s="34">
        <v>38642</v>
      </c>
      <c r="CN16" s="27">
        <v>70209</v>
      </c>
      <c r="CO16" s="34">
        <v>31567</v>
      </c>
      <c r="CP16" s="34">
        <v>38641</v>
      </c>
      <c r="CQ16" s="27">
        <v>70208</v>
      </c>
      <c r="CR16" s="34">
        <v>26818</v>
      </c>
      <c r="CS16" s="34">
        <v>31185</v>
      </c>
      <c r="CT16" s="27">
        <v>58003</v>
      </c>
      <c r="CU16" s="34">
        <v>2435</v>
      </c>
      <c r="CV16" s="34">
        <v>2903</v>
      </c>
      <c r="CW16" s="27">
        <v>5338</v>
      </c>
      <c r="CX16" s="104">
        <v>2314</v>
      </c>
      <c r="CY16" s="104">
        <v>4553</v>
      </c>
      <c r="CZ16" s="105">
        <v>6867</v>
      </c>
      <c r="DA16" s="137">
        <v>0.84955808280799572</v>
      </c>
      <c r="DB16" s="137">
        <v>0.80704433115085017</v>
      </c>
      <c r="DC16" s="138">
        <v>0.82615941203281673</v>
      </c>
      <c r="DD16" s="139">
        <v>7.7137517027275324E-2</v>
      </c>
      <c r="DE16" s="139">
        <v>7.5127455293600057E-2</v>
      </c>
      <c r="DF16" s="140">
        <v>7.6031221513217867E-2</v>
      </c>
      <c r="DG16" s="139">
        <v>7.3304400164728986E-2</v>
      </c>
      <c r="DH16" s="139">
        <v>0.1178282135555498</v>
      </c>
      <c r="DI16" s="140">
        <v>9.780936645396536E-2</v>
      </c>
      <c r="DJ16" s="34">
        <v>967</v>
      </c>
      <c r="DK16" s="34">
        <v>1446</v>
      </c>
      <c r="DL16" s="27">
        <v>2413</v>
      </c>
      <c r="DM16" s="147">
        <v>3.0633256248614057E-2</v>
      </c>
      <c r="DN16" s="147">
        <v>3.7420423373531388E-2</v>
      </c>
      <c r="DO16" s="148">
        <v>3.436881311512769E-2</v>
      </c>
      <c r="DP16" s="34">
        <v>7873</v>
      </c>
      <c r="DQ16" s="34">
        <v>2598</v>
      </c>
      <c r="DR16" s="27">
        <v>10471</v>
      </c>
      <c r="DS16" s="34">
        <v>164</v>
      </c>
      <c r="DT16" s="34">
        <v>98</v>
      </c>
      <c r="DU16" s="27">
        <v>262</v>
      </c>
      <c r="DV16" s="34">
        <v>32</v>
      </c>
      <c r="DW16" s="34">
        <v>3</v>
      </c>
      <c r="DX16" s="27">
        <v>35</v>
      </c>
      <c r="DY16" s="34">
        <v>122</v>
      </c>
      <c r="DZ16" s="34">
        <v>77</v>
      </c>
      <c r="EA16" s="27">
        <v>199</v>
      </c>
      <c r="EB16" s="34">
        <v>8191</v>
      </c>
      <c r="EC16" s="34">
        <v>2776</v>
      </c>
      <c r="ED16" s="27">
        <v>10967</v>
      </c>
      <c r="EE16" s="139">
        <v>0.25947983653815693</v>
      </c>
      <c r="EF16" s="139">
        <v>7.1838931732311997E-2</v>
      </c>
      <c r="EG16" s="140">
        <v>0.15620504493725876</v>
      </c>
      <c r="EH16" s="34">
        <v>1888</v>
      </c>
      <c r="EI16" s="34">
        <v>2966</v>
      </c>
      <c r="EJ16" s="27">
        <v>4854</v>
      </c>
      <c r="EK16" s="34">
        <v>3158</v>
      </c>
      <c r="EL16" s="34">
        <v>3738</v>
      </c>
      <c r="EM16" s="27">
        <v>6896</v>
      </c>
      <c r="EN16" s="139">
        <v>5.9809294516425381E-2</v>
      </c>
      <c r="EO16" s="139">
        <v>7.6755861497852074E-2</v>
      </c>
      <c r="EP16" s="140">
        <v>6.913643549972226E-2</v>
      </c>
      <c r="EQ16" s="139">
        <v>0.10004118224728356</v>
      </c>
      <c r="ER16" s="139">
        <v>9.6734123492572849E-2</v>
      </c>
      <c r="ES16" s="140">
        <v>9.8221025794413816E-2</v>
      </c>
      <c r="ET16" s="34">
        <v>7918</v>
      </c>
      <c r="EU16" s="34">
        <v>19999</v>
      </c>
      <c r="EV16" s="27">
        <v>27917</v>
      </c>
      <c r="EW16" s="139">
        <v>0.25083156460861028</v>
      </c>
      <c r="EX16" s="139">
        <v>0.51754567568966414</v>
      </c>
      <c r="EY16" s="140">
        <v>0.39762708484667209</v>
      </c>
      <c r="EZ16" s="34">
        <v>52</v>
      </c>
      <c r="FA16" s="34">
        <v>131</v>
      </c>
      <c r="FB16" s="27">
        <v>183</v>
      </c>
      <c r="FC16" s="147">
        <v>1.6472898913422246E-3</v>
      </c>
      <c r="FD16" s="147">
        <v>3.3900936804513223E-3</v>
      </c>
      <c r="FE16" s="148">
        <v>2.6065034397299491E-3</v>
      </c>
      <c r="FF16" s="34">
        <v>1598</v>
      </c>
      <c r="FG16" s="34">
        <v>10607</v>
      </c>
      <c r="FH16" s="27">
        <v>12205</v>
      </c>
      <c r="FI16" s="34">
        <v>12</v>
      </c>
      <c r="FJ16" s="34">
        <v>853</v>
      </c>
      <c r="FK16" s="27">
        <v>865</v>
      </c>
      <c r="FL16" s="183">
        <v>73.95</v>
      </c>
      <c r="FM16" s="183">
        <v>75.94</v>
      </c>
      <c r="FN16" s="184">
        <v>75.058470268320434</v>
      </c>
      <c r="FO16" s="186">
        <v>858.79</v>
      </c>
      <c r="FP16" s="186">
        <v>677.62</v>
      </c>
      <c r="FQ16" s="187">
        <v>757.7568094286745</v>
      </c>
      <c r="FR16" s="33">
        <v>8374</v>
      </c>
      <c r="FS16" s="34">
        <v>13532</v>
      </c>
      <c r="FT16" s="34">
        <v>7384</v>
      </c>
      <c r="FU16" s="34">
        <v>1170</v>
      </c>
      <c r="FV16" s="27">
        <v>1107</v>
      </c>
      <c r="FW16" s="33">
        <v>3225</v>
      </c>
      <c r="FX16" s="34">
        <v>18272</v>
      </c>
      <c r="FY16" s="34">
        <v>9285</v>
      </c>
      <c r="FZ16" s="34">
        <v>5873</v>
      </c>
      <c r="GA16" s="27">
        <v>1987</v>
      </c>
      <c r="GB16" s="33">
        <v>11599</v>
      </c>
      <c r="GC16" s="34">
        <v>31804</v>
      </c>
      <c r="GD16" s="34">
        <v>16669</v>
      </c>
      <c r="GE16" s="34">
        <v>7043</v>
      </c>
      <c r="GF16" s="27">
        <v>3094</v>
      </c>
      <c r="GG16" s="90">
        <v>0.26527702980961132</v>
      </c>
      <c r="GH16" s="63">
        <v>0.42867551557005734</v>
      </c>
      <c r="GI16" s="63">
        <v>0.23391516457059588</v>
      </c>
      <c r="GJ16" s="63">
        <v>3.7064022555200048E-2</v>
      </c>
      <c r="GK16" s="64">
        <v>3.5068267494535434E-2</v>
      </c>
      <c r="GL16" s="90">
        <v>8.3458413125614611E-2</v>
      </c>
      <c r="GM16" s="63">
        <v>0.47285337197867605</v>
      </c>
      <c r="GN16" s="63">
        <v>0.24028259406862998</v>
      </c>
      <c r="GO16" s="63">
        <v>0.1519848869106154</v>
      </c>
      <c r="GP16" s="64">
        <v>5.142073391646395E-2</v>
      </c>
      <c r="GQ16" s="90">
        <v>0.16520673987665399</v>
      </c>
      <c r="GR16" s="63">
        <v>0.45299035736159182</v>
      </c>
      <c r="GS16" s="63">
        <v>0.2374197040265493</v>
      </c>
      <c r="GT16" s="63">
        <v>0.10031477445911492</v>
      </c>
      <c r="GU16" s="64">
        <v>4.4068424276089958E-2</v>
      </c>
    </row>
    <row r="17" spans="1:203" ht="20.100000000000001" customHeight="1">
      <c r="A17" s="51"/>
      <c r="B17" s="289" t="s">
        <v>80</v>
      </c>
      <c r="C17" s="22">
        <v>10976</v>
      </c>
      <c r="D17" s="22">
        <v>16208</v>
      </c>
      <c r="E17" s="23">
        <v>27184</v>
      </c>
      <c r="F17" s="22">
        <v>10290</v>
      </c>
      <c r="G17" s="22">
        <v>11147</v>
      </c>
      <c r="H17" s="23">
        <v>21437</v>
      </c>
      <c r="I17" s="207">
        <v>0.77181729834791057</v>
      </c>
      <c r="J17" s="207">
        <v>0.74997757244101548</v>
      </c>
      <c r="K17" s="208">
        <v>0.76046088538508183</v>
      </c>
      <c r="L17" s="207">
        <v>0.1043731778425656</v>
      </c>
      <c r="M17" s="207">
        <v>0.12909302951466761</v>
      </c>
      <c r="N17" s="208">
        <v>0.11722722395857629</v>
      </c>
      <c r="O17" s="207">
        <v>0.12380952380952381</v>
      </c>
      <c r="P17" s="207">
        <v>0.12092939804431686</v>
      </c>
      <c r="Q17" s="208">
        <v>0.12231189065634183</v>
      </c>
      <c r="R17" s="22">
        <v>686</v>
      </c>
      <c r="S17" s="22">
        <v>5061</v>
      </c>
      <c r="T17" s="23">
        <v>5747</v>
      </c>
      <c r="U17" s="22">
        <v>1788</v>
      </c>
      <c r="V17" s="22">
        <v>2072</v>
      </c>
      <c r="W17" s="23">
        <v>3860</v>
      </c>
      <c r="X17" s="22">
        <v>1320</v>
      </c>
      <c r="Y17" s="22">
        <v>418</v>
      </c>
      <c r="Z17" s="23">
        <v>1738</v>
      </c>
      <c r="AA17" s="220">
        <v>0.1282798833819242</v>
      </c>
      <c r="AB17" s="220">
        <v>3.7498878622050778E-2</v>
      </c>
      <c r="AC17" s="221">
        <v>8.1074777254279987E-2</v>
      </c>
      <c r="AD17" s="22">
        <v>1519</v>
      </c>
      <c r="AE17" s="22">
        <v>446</v>
      </c>
      <c r="AF17" s="23">
        <v>1965</v>
      </c>
      <c r="AG17" s="220">
        <v>0.14761904761904762</v>
      </c>
      <c r="AH17" s="220">
        <v>4.0010765228312553E-2</v>
      </c>
      <c r="AI17" s="221">
        <v>9.1663945514764186E-2</v>
      </c>
      <c r="AJ17" s="32">
        <v>63.691904761904759</v>
      </c>
      <c r="AK17" s="32">
        <v>63.959634281271491</v>
      </c>
      <c r="AL17" s="24">
        <v>63.831121114583809</v>
      </c>
      <c r="AM17" s="32">
        <v>79.386335078534032</v>
      </c>
      <c r="AN17" s="32">
        <v>74.879885814668938</v>
      </c>
      <c r="AO17" s="32">
        <v>75.785919298246029</v>
      </c>
      <c r="AP17" s="22">
        <v>1412</v>
      </c>
      <c r="AQ17" s="22">
        <v>1835</v>
      </c>
      <c r="AR17" s="23">
        <v>3247</v>
      </c>
      <c r="AS17" s="240">
        <v>0.13722060252672497</v>
      </c>
      <c r="AT17" s="240">
        <v>0.16461828294608416</v>
      </c>
      <c r="AU17" s="311">
        <v>0.1514670896114195</v>
      </c>
      <c r="AV17" s="22">
        <v>2323</v>
      </c>
      <c r="AW17" s="22">
        <v>2499</v>
      </c>
      <c r="AX17" s="23">
        <v>4822</v>
      </c>
      <c r="AY17" s="240">
        <v>0.22575315840621962</v>
      </c>
      <c r="AZ17" s="240">
        <v>0.22418587960886338</v>
      </c>
      <c r="BA17" s="311">
        <v>0.22493819097821524</v>
      </c>
      <c r="BB17" s="245">
        <v>0.31749271137026241</v>
      </c>
      <c r="BC17" s="245">
        <v>0.45850901587871173</v>
      </c>
      <c r="BD17" s="312">
        <v>0.39081961095302514</v>
      </c>
      <c r="BE17" s="245">
        <v>0.34648829431438127</v>
      </c>
      <c r="BF17" s="245">
        <v>0.46686550470686922</v>
      </c>
      <c r="BG17" s="312">
        <v>0.41205137316615059</v>
      </c>
      <c r="BH17" s="245">
        <v>0.12045454545454545</v>
      </c>
      <c r="BI17" s="245">
        <v>0.24401913875598086</v>
      </c>
      <c r="BJ17" s="312">
        <v>0.15017261219792866</v>
      </c>
      <c r="BK17" s="240">
        <v>0.21496598639455783</v>
      </c>
      <c r="BL17" s="240">
        <v>0.21000971817298347</v>
      </c>
      <c r="BM17" s="240">
        <v>0.4249757045675413</v>
      </c>
      <c r="BN17" s="240">
        <v>5.4518950437317783E-2</v>
      </c>
      <c r="BO17" s="311">
        <v>9.5529640427599607E-2</v>
      </c>
      <c r="BP17" s="240">
        <v>0.11904548308962053</v>
      </c>
      <c r="BQ17" s="240">
        <v>0.47833497802099217</v>
      </c>
      <c r="BR17" s="240">
        <v>0.406297658562842</v>
      </c>
      <c r="BS17" s="240">
        <v>9.1594150892616841E-2</v>
      </c>
      <c r="BT17" s="311">
        <v>9.8591549295774641E-2</v>
      </c>
      <c r="BU17" s="240">
        <v>0.16508839856323179</v>
      </c>
      <c r="BV17" s="240">
        <v>0.24872883332555862</v>
      </c>
      <c r="BW17" s="240">
        <v>0.41526332975696228</v>
      </c>
      <c r="BX17" s="240">
        <v>7.3797639595092598E-2</v>
      </c>
      <c r="BY17" s="311">
        <v>9.7121798759154734E-2</v>
      </c>
      <c r="BZ17" s="34">
        <v>187323</v>
      </c>
      <c r="CA17" s="34">
        <v>238325</v>
      </c>
      <c r="CB17" s="27">
        <v>425648</v>
      </c>
      <c r="CC17" s="26">
        <v>182054</v>
      </c>
      <c r="CD17" s="26">
        <v>170873</v>
      </c>
      <c r="CE17" s="27">
        <v>352927</v>
      </c>
      <c r="CF17" s="26">
        <v>500</v>
      </c>
      <c r="CG17" s="26">
        <v>11186</v>
      </c>
      <c r="CH17" s="27">
        <v>11686</v>
      </c>
      <c r="CI17" s="26">
        <v>4769</v>
      </c>
      <c r="CJ17" s="26">
        <v>56266</v>
      </c>
      <c r="CK17" s="27">
        <v>61035</v>
      </c>
      <c r="CL17" s="34">
        <v>186823</v>
      </c>
      <c r="CM17" s="34">
        <v>227139</v>
      </c>
      <c r="CN17" s="27">
        <v>413962</v>
      </c>
      <c r="CO17" s="34">
        <v>186822</v>
      </c>
      <c r="CP17" s="34">
        <v>227123</v>
      </c>
      <c r="CQ17" s="27">
        <v>413945</v>
      </c>
      <c r="CR17" s="34">
        <v>150991</v>
      </c>
      <c r="CS17" s="34">
        <v>163990</v>
      </c>
      <c r="CT17" s="27">
        <v>314981</v>
      </c>
      <c r="CU17" s="34">
        <v>17937</v>
      </c>
      <c r="CV17" s="34">
        <v>25642</v>
      </c>
      <c r="CW17" s="27">
        <v>43579</v>
      </c>
      <c r="CX17" s="104">
        <v>17894</v>
      </c>
      <c r="CY17" s="104">
        <v>37491</v>
      </c>
      <c r="CZ17" s="105">
        <v>55385</v>
      </c>
      <c r="DA17" s="137">
        <v>0.8082078127843616</v>
      </c>
      <c r="DB17" s="137">
        <v>0.72203167446713901</v>
      </c>
      <c r="DC17" s="138">
        <v>0.76092476053581992</v>
      </c>
      <c r="DD17" s="139">
        <v>9.6011176413912713E-2</v>
      </c>
      <c r="DE17" s="139">
        <v>0.1128991779784522</v>
      </c>
      <c r="DF17" s="140">
        <v>0.10527727113505417</v>
      </c>
      <c r="DG17" s="139">
        <v>9.5781010801725713E-2</v>
      </c>
      <c r="DH17" s="139">
        <v>0.16506914755440885</v>
      </c>
      <c r="DI17" s="140">
        <v>0.13379796832912585</v>
      </c>
      <c r="DJ17" s="34">
        <v>16041</v>
      </c>
      <c r="DK17" s="34">
        <v>18373</v>
      </c>
      <c r="DL17" s="27">
        <v>34414</v>
      </c>
      <c r="DM17" s="147">
        <v>8.586201913040685E-2</v>
      </c>
      <c r="DN17" s="147">
        <v>8.0888794966958555E-2</v>
      </c>
      <c r="DO17" s="148">
        <v>8.3133234451471388E-2</v>
      </c>
      <c r="DP17" s="34">
        <v>22979</v>
      </c>
      <c r="DQ17" s="34">
        <v>7801</v>
      </c>
      <c r="DR17" s="27">
        <v>30780</v>
      </c>
      <c r="DS17" s="34">
        <v>409</v>
      </c>
      <c r="DT17" s="34">
        <v>147</v>
      </c>
      <c r="DU17" s="27">
        <v>556</v>
      </c>
      <c r="DV17" s="34">
        <v>2982</v>
      </c>
      <c r="DW17" s="34">
        <v>114</v>
      </c>
      <c r="DX17" s="27">
        <v>3096</v>
      </c>
      <c r="DY17" s="34">
        <v>403</v>
      </c>
      <c r="DZ17" s="34">
        <v>111</v>
      </c>
      <c r="EA17" s="27">
        <v>514</v>
      </c>
      <c r="EB17" s="34">
        <v>26773</v>
      </c>
      <c r="EC17" s="34">
        <v>8173</v>
      </c>
      <c r="ED17" s="27">
        <v>34946</v>
      </c>
      <c r="EE17" s="139">
        <v>0.14330676629751155</v>
      </c>
      <c r="EF17" s="139">
        <v>3.5982372027701097E-2</v>
      </c>
      <c r="EG17" s="140">
        <v>8.4418376565964987E-2</v>
      </c>
      <c r="EH17" s="34">
        <v>12117</v>
      </c>
      <c r="EI17" s="34">
        <v>23432</v>
      </c>
      <c r="EJ17" s="27">
        <v>35549</v>
      </c>
      <c r="EK17" s="34">
        <v>27000</v>
      </c>
      <c r="EL17" s="34">
        <v>25959</v>
      </c>
      <c r="EM17" s="27">
        <v>52959</v>
      </c>
      <c r="EN17" s="139">
        <v>6.4858181273183713E-2</v>
      </c>
      <c r="EO17" s="139">
        <v>0.10316150022673341</v>
      </c>
      <c r="EP17" s="140">
        <v>8.5875032007768831E-2</v>
      </c>
      <c r="EQ17" s="139">
        <v>0.14452182011850789</v>
      </c>
      <c r="ER17" s="139">
        <v>0.11428684638041023</v>
      </c>
      <c r="ES17" s="140">
        <v>0.12793203240877182</v>
      </c>
      <c r="ET17" s="34">
        <v>38590</v>
      </c>
      <c r="EU17" s="34">
        <v>104435</v>
      </c>
      <c r="EV17" s="27">
        <v>143025</v>
      </c>
      <c r="EW17" s="139">
        <v>0.20655914956937851</v>
      </c>
      <c r="EX17" s="139">
        <v>0.45978453722170126</v>
      </c>
      <c r="EY17" s="140">
        <v>0.34550272730347231</v>
      </c>
      <c r="EZ17" s="34">
        <v>225</v>
      </c>
      <c r="FA17" s="34">
        <v>369</v>
      </c>
      <c r="FB17" s="27">
        <v>594</v>
      </c>
      <c r="FC17" s="147">
        <v>1.2043485009875657E-3</v>
      </c>
      <c r="FD17" s="147">
        <v>1.6245558886849021E-3</v>
      </c>
      <c r="FE17" s="148">
        <v>1.4349143158067649E-3</v>
      </c>
      <c r="FF17" s="34">
        <v>5269</v>
      </c>
      <c r="FG17" s="34">
        <v>67452</v>
      </c>
      <c r="FH17" s="27">
        <v>72721</v>
      </c>
      <c r="FI17" s="34">
        <v>99</v>
      </c>
      <c r="FJ17" s="34">
        <v>6762</v>
      </c>
      <c r="FK17" s="27">
        <v>6861</v>
      </c>
      <c r="FL17" s="183">
        <v>74.25</v>
      </c>
      <c r="FM17" s="183">
        <v>75.650000000000006</v>
      </c>
      <c r="FN17" s="184">
        <v>75.029372580160128</v>
      </c>
      <c r="FO17" s="186">
        <v>970.6</v>
      </c>
      <c r="FP17" s="186">
        <v>734.94</v>
      </c>
      <c r="FQ17" s="187">
        <v>838.65319869939492</v>
      </c>
      <c r="FR17" s="33">
        <v>27033</v>
      </c>
      <c r="FS17" s="34">
        <v>77136</v>
      </c>
      <c r="FT17" s="34">
        <v>58379</v>
      </c>
      <c r="FU17" s="34">
        <v>12162</v>
      </c>
      <c r="FV17" s="27">
        <v>12113</v>
      </c>
      <c r="FW17" s="33">
        <v>9521</v>
      </c>
      <c r="FX17" s="34">
        <v>94762</v>
      </c>
      <c r="FY17" s="34">
        <v>64057</v>
      </c>
      <c r="FZ17" s="34">
        <v>40173</v>
      </c>
      <c r="GA17" s="27">
        <v>18626</v>
      </c>
      <c r="GB17" s="33">
        <v>36554</v>
      </c>
      <c r="GC17" s="34">
        <v>171898</v>
      </c>
      <c r="GD17" s="34">
        <v>122436</v>
      </c>
      <c r="GE17" s="34">
        <v>52335</v>
      </c>
      <c r="GF17" s="27">
        <v>30739</v>
      </c>
      <c r="GG17" s="90">
        <v>0.14469845789865274</v>
      </c>
      <c r="GH17" s="63">
        <v>0.41288278209856388</v>
      </c>
      <c r="GI17" s="63">
        <v>0.31248293839623603</v>
      </c>
      <c r="GJ17" s="63">
        <v>6.5099050973381228E-2</v>
      </c>
      <c r="GK17" s="64">
        <v>6.4836770633166146E-2</v>
      </c>
      <c r="GL17" s="90">
        <v>4.1917064000457867E-2</v>
      </c>
      <c r="GM17" s="63">
        <v>0.41719827946763877</v>
      </c>
      <c r="GN17" s="63">
        <v>0.2820167386490211</v>
      </c>
      <c r="GO17" s="63">
        <v>0.17686526752341078</v>
      </c>
      <c r="GP17" s="64">
        <v>8.2002650359471518E-2</v>
      </c>
      <c r="GQ17" s="90">
        <v>8.8302791077441892E-2</v>
      </c>
      <c r="GR17" s="63">
        <v>0.41525067518274622</v>
      </c>
      <c r="GS17" s="63">
        <v>0.29576627806417016</v>
      </c>
      <c r="GT17" s="63">
        <v>0.12642464767297482</v>
      </c>
      <c r="GU17" s="64">
        <v>7.4255608002666909E-2</v>
      </c>
    </row>
    <row r="18" spans="1:203" ht="20.100000000000001" customHeight="1">
      <c r="A18" s="51"/>
      <c r="B18" s="289" t="s">
        <v>27</v>
      </c>
      <c r="C18" s="22">
        <v>3860</v>
      </c>
      <c r="D18" s="22">
        <v>5875</v>
      </c>
      <c r="E18" s="23">
        <v>9735</v>
      </c>
      <c r="F18" s="22">
        <v>3508</v>
      </c>
      <c r="G18" s="22">
        <v>3945</v>
      </c>
      <c r="H18" s="23">
        <v>7453</v>
      </c>
      <c r="I18" s="207">
        <v>0.84549600912200684</v>
      </c>
      <c r="J18" s="207">
        <v>0.80735107731305455</v>
      </c>
      <c r="K18" s="208">
        <v>0.82530524620958001</v>
      </c>
      <c r="L18" s="207">
        <v>8.8939566704675024E-2</v>
      </c>
      <c r="M18" s="207">
        <v>0.11584283903675539</v>
      </c>
      <c r="N18" s="208">
        <v>0.10317992754595465</v>
      </c>
      <c r="O18" s="207">
        <v>6.5564424173318134E-2</v>
      </c>
      <c r="P18" s="207">
        <v>7.6806083650190107E-2</v>
      </c>
      <c r="Q18" s="208">
        <v>7.1514826244465313E-2</v>
      </c>
      <c r="R18" s="22">
        <v>352</v>
      </c>
      <c r="S18" s="22">
        <v>1930</v>
      </c>
      <c r="T18" s="23">
        <v>2282</v>
      </c>
      <c r="U18" s="22">
        <v>251</v>
      </c>
      <c r="V18" s="22">
        <v>429</v>
      </c>
      <c r="W18" s="23">
        <v>680</v>
      </c>
      <c r="X18" s="22">
        <v>1082</v>
      </c>
      <c r="Y18" s="22">
        <v>467</v>
      </c>
      <c r="Z18" s="23">
        <v>1549</v>
      </c>
      <c r="AA18" s="220">
        <v>0.30843785632839227</v>
      </c>
      <c r="AB18" s="220">
        <v>0.11837769328263625</v>
      </c>
      <c r="AC18" s="221">
        <v>0.20783577083053803</v>
      </c>
      <c r="AD18" s="22">
        <v>1145</v>
      </c>
      <c r="AE18" s="22">
        <v>490</v>
      </c>
      <c r="AF18" s="23">
        <v>1635</v>
      </c>
      <c r="AG18" s="220">
        <v>0.32639680729760545</v>
      </c>
      <c r="AH18" s="220">
        <v>0.12420785804816223</v>
      </c>
      <c r="AI18" s="221">
        <v>0.21937474842345364</v>
      </c>
      <c r="AJ18" s="32">
        <v>62.513802736602059</v>
      </c>
      <c r="AK18" s="32">
        <v>63.085416983523444</v>
      </c>
      <c r="AL18" s="24">
        <v>62.816367905541398</v>
      </c>
      <c r="AM18" s="32">
        <v>75.539182004090435</v>
      </c>
      <c r="AN18" s="32">
        <v>74.422234082821873</v>
      </c>
      <c r="AO18" s="32">
        <v>74.5662993735572</v>
      </c>
      <c r="AP18" s="22">
        <v>424</v>
      </c>
      <c r="AQ18" s="22">
        <v>478</v>
      </c>
      <c r="AR18" s="23">
        <v>902</v>
      </c>
      <c r="AS18" s="240">
        <v>0.12086659064994298</v>
      </c>
      <c r="AT18" s="240">
        <v>0.1211660329531052</v>
      </c>
      <c r="AU18" s="311">
        <v>0.12102509056755668</v>
      </c>
      <c r="AV18" s="22">
        <v>579</v>
      </c>
      <c r="AW18" s="22">
        <v>718</v>
      </c>
      <c r="AX18" s="23">
        <v>1297</v>
      </c>
      <c r="AY18" s="240">
        <v>0.16505131128848347</v>
      </c>
      <c r="AZ18" s="240">
        <v>0.18200253485424589</v>
      </c>
      <c r="BA18" s="311">
        <v>0.17402388300013416</v>
      </c>
      <c r="BB18" s="245">
        <v>0.23061573546180159</v>
      </c>
      <c r="BC18" s="245">
        <v>0.40380228136882129</v>
      </c>
      <c r="BD18" s="312">
        <v>0.32228632765329396</v>
      </c>
      <c r="BE18" s="245">
        <v>0.28606760098928274</v>
      </c>
      <c r="BF18" s="245">
        <v>0.42898217366302471</v>
      </c>
      <c r="BG18" s="312">
        <v>0.37025745257452575</v>
      </c>
      <c r="BH18" s="245">
        <v>0.10628465804066543</v>
      </c>
      <c r="BI18" s="245">
        <v>0.21627408993576017</v>
      </c>
      <c r="BJ18" s="312">
        <v>0.13944480309877341</v>
      </c>
      <c r="BK18" s="240">
        <v>0.37286202964652221</v>
      </c>
      <c r="BL18" s="240">
        <v>0.23090079817559864</v>
      </c>
      <c r="BM18" s="240">
        <v>0.31727480045610035</v>
      </c>
      <c r="BN18" s="240">
        <v>2.2805017103762829E-2</v>
      </c>
      <c r="BO18" s="311">
        <v>5.6157354618015964E-2</v>
      </c>
      <c r="BP18" s="240">
        <v>0.20659062103929024</v>
      </c>
      <c r="BQ18" s="240">
        <v>0.55183776932826367</v>
      </c>
      <c r="BR18" s="240">
        <v>0.33003802281368821</v>
      </c>
      <c r="BS18" s="240">
        <v>6.185044359949303E-2</v>
      </c>
      <c r="BT18" s="311">
        <v>5.5006337135614702E-2</v>
      </c>
      <c r="BU18" s="240">
        <v>0.28485173755534682</v>
      </c>
      <c r="BV18" s="240">
        <v>0.29209714209043336</v>
      </c>
      <c r="BW18" s="240">
        <v>0.32403059170803705</v>
      </c>
      <c r="BX18" s="240">
        <v>4.3472427210519256E-2</v>
      </c>
      <c r="BY18" s="311">
        <v>5.5548101435663494E-2</v>
      </c>
      <c r="BZ18" s="34">
        <v>71713</v>
      </c>
      <c r="CA18" s="34">
        <v>93366</v>
      </c>
      <c r="CB18" s="27">
        <v>165079</v>
      </c>
      <c r="CC18" s="26">
        <v>68949</v>
      </c>
      <c r="CD18" s="26">
        <v>68153</v>
      </c>
      <c r="CE18" s="27">
        <v>137102</v>
      </c>
      <c r="CF18" s="26">
        <v>349</v>
      </c>
      <c r="CG18" s="26">
        <v>2588</v>
      </c>
      <c r="CH18" s="27">
        <v>2937</v>
      </c>
      <c r="CI18" s="26">
        <v>2415</v>
      </c>
      <c r="CJ18" s="26">
        <v>22625</v>
      </c>
      <c r="CK18" s="27">
        <v>25040</v>
      </c>
      <c r="CL18" s="34">
        <v>71364</v>
      </c>
      <c r="CM18" s="34">
        <v>90778</v>
      </c>
      <c r="CN18" s="27">
        <v>162142</v>
      </c>
      <c r="CO18" s="34">
        <v>71364</v>
      </c>
      <c r="CP18" s="34">
        <v>90777</v>
      </c>
      <c r="CQ18" s="27">
        <v>162141</v>
      </c>
      <c r="CR18" s="34">
        <v>64416</v>
      </c>
      <c r="CS18" s="34">
        <v>78632</v>
      </c>
      <c r="CT18" s="27">
        <v>143048</v>
      </c>
      <c r="CU18" s="34">
        <v>3563</v>
      </c>
      <c r="CV18" s="34">
        <v>5114</v>
      </c>
      <c r="CW18" s="27">
        <v>8677</v>
      </c>
      <c r="CX18" s="104">
        <v>3385</v>
      </c>
      <c r="CY18" s="104">
        <v>7031</v>
      </c>
      <c r="CZ18" s="105">
        <v>10416</v>
      </c>
      <c r="DA18" s="137">
        <v>0.90263998654783928</v>
      </c>
      <c r="DB18" s="137">
        <v>0.86621060400762306</v>
      </c>
      <c r="DC18" s="138">
        <v>0.88224446623617714</v>
      </c>
      <c r="DD18" s="139">
        <v>4.9927134129252843E-2</v>
      </c>
      <c r="DE18" s="139">
        <v>5.6335855998766206E-2</v>
      </c>
      <c r="DF18" s="140">
        <v>5.3515150393793058E-2</v>
      </c>
      <c r="DG18" s="139">
        <v>4.7432879322907906E-2</v>
      </c>
      <c r="DH18" s="139">
        <v>7.7453539993610723E-2</v>
      </c>
      <c r="DI18" s="140">
        <v>6.4240383370029783E-2</v>
      </c>
      <c r="DJ18" s="34">
        <v>2215</v>
      </c>
      <c r="DK18" s="34">
        <v>3034</v>
      </c>
      <c r="DL18" s="27">
        <v>5249</v>
      </c>
      <c r="DM18" s="147">
        <v>3.1038058404797939E-2</v>
      </c>
      <c r="DN18" s="147">
        <v>3.3422194804908677E-2</v>
      </c>
      <c r="DO18" s="148">
        <v>3.2372858358722605E-2</v>
      </c>
      <c r="DP18" s="34">
        <v>21897</v>
      </c>
      <c r="DQ18" s="34">
        <v>10480</v>
      </c>
      <c r="DR18" s="27">
        <v>32377</v>
      </c>
      <c r="DS18" s="34">
        <v>368</v>
      </c>
      <c r="DT18" s="34">
        <v>232</v>
      </c>
      <c r="DU18" s="27">
        <v>600</v>
      </c>
      <c r="DV18" s="34">
        <v>823</v>
      </c>
      <c r="DW18" s="34">
        <v>825</v>
      </c>
      <c r="DX18" s="27">
        <v>1648</v>
      </c>
      <c r="DY18" s="34">
        <v>323</v>
      </c>
      <c r="DZ18" s="34">
        <v>217</v>
      </c>
      <c r="EA18" s="27">
        <v>540</v>
      </c>
      <c r="EB18" s="34">
        <v>23411</v>
      </c>
      <c r="EC18" s="34">
        <v>11754</v>
      </c>
      <c r="ED18" s="27">
        <v>35165</v>
      </c>
      <c r="EE18" s="139">
        <v>0.32805055770416458</v>
      </c>
      <c r="EF18" s="139">
        <v>0.12948071118552953</v>
      </c>
      <c r="EG18" s="140">
        <v>0.21687779847294347</v>
      </c>
      <c r="EH18" s="34">
        <v>4223</v>
      </c>
      <c r="EI18" s="34">
        <v>8599</v>
      </c>
      <c r="EJ18" s="27">
        <v>12822</v>
      </c>
      <c r="EK18" s="34">
        <v>7194</v>
      </c>
      <c r="EL18" s="34">
        <v>8367</v>
      </c>
      <c r="EM18" s="27">
        <v>15561</v>
      </c>
      <c r="EN18" s="139">
        <v>5.9175494647161035E-2</v>
      </c>
      <c r="EO18" s="139">
        <v>9.4725594306990679E-2</v>
      </c>
      <c r="EP18" s="140">
        <v>7.9078832134795427E-2</v>
      </c>
      <c r="EQ18" s="139">
        <v>0.10080712964519926</v>
      </c>
      <c r="ER18" s="139">
        <v>9.2169909008790671E-2</v>
      </c>
      <c r="ES18" s="140">
        <v>9.5971432448101052E-2</v>
      </c>
      <c r="ET18" s="34">
        <v>10814</v>
      </c>
      <c r="EU18" s="34">
        <v>36834</v>
      </c>
      <c r="EV18" s="27">
        <v>47648</v>
      </c>
      <c r="EW18" s="139">
        <v>0.15153298581918054</v>
      </c>
      <c r="EX18" s="139">
        <v>0.40575910462887482</v>
      </c>
      <c r="EY18" s="140">
        <v>0.29386587065658498</v>
      </c>
      <c r="EZ18" s="34">
        <v>100</v>
      </c>
      <c r="FA18" s="34">
        <v>198</v>
      </c>
      <c r="FB18" s="27">
        <v>298</v>
      </c>
      <c r="FC18" s="147">
        <v>1.4012667451376044E-3</v>
      </c>
      <c r="FD18" s="147">
        <v>2.1811452113948315E-3</v>
      </c>
      <c r="FE18" s="148">
        <v>1.8378951783005019E-3</v>
      </c>
      <c r="FF18" s="34">
        <v>2764</v>
      </c>
      <c r="FG18" s="34">
        <v>25213</v>
      </c>
      <c r="FH18" s="27">
        <v>27977</v>
      </c>
      <c r="FI18" s="34">
        <v>23</v>
      </c>
      <c r="FJ18" s="34">
        <v>1340</v>
      </c>
      <c r="FK18" s="27">
        <v>1363</v>
      </c>
      <c r="FL18" s="183">
        <v>73.25</v>
      </c>
      <c r="FM18" s="183">
        <v>75.099999999999994</v>
      </c>
      <c r="FN18" s="184">
        <v>74.294390806825831</v>
      </c>
      <c r="FO18" s="186">
        <v>994.01</v>
      </c>
      <c r="FP18" s="186">
        <v>783.65</v>
      </c>
      <c r="FQ18" s="187">
        <v>875.03147171960086</v>
      </c>
      <c r="FR18" s="33">
        <v>23597</v>
      </c>
      <c r="FS18" s="34">
        <v>27902</v>
      </c>
      <c r="FT18" s="34">
        <v>15506</v>
      </c>
      <c r="FU18" s="34">
        <v>2149</v>
      </c>
      <c r="FV18" s="27">
        <v>2210</v>
      </c>
      <c r="FW18" s="33">
        <v>12454</v>
      </c>
      <c r="FX18" s="34">
        <v>40989</v>
      </c>
      <c r="FY18" s="34">
        <v>20464</v>
      </c>
      <c r="FZ18" s="34">
        <v>12972</v>
      </c>
      <c r="GA18" s="27">
        <v>3899</v>
      </c>
      <c r="GB18" s="33">
        <v>36051</v>
      </c>
      <c r="GC18" s="34">
        <v>68891</v>
      </c>
      <c r="GD18" s="34">
        <v>35970</v>
      </c>
      <c r="GE18" s="34">
        <v>15121</v>
      </c>
      <c r="GF18" s="27">
        <v>6109</v>
      </c>
      <c r="GG18" s="90">
        <v>0.33065691385012053</v>
      </c>
      <c r="GH18" s="63">
        <v>0.39098144722829437</v>
      </c>
      <c r="GI18" s="63">
        <v>0.21728042150103694</v>
      </c>
      <c r="GJ18" s="63">
        <v>3.0113222353007119E-2</v>
      </c>
      <c r="GK18" s="64">
        <v>3.0967995067541058E-2</v>
      </c>
      <c r="GL18" s="90">
        <v>0.13719183061975368</v>
      </c>
      <c r="GM18" s="63">
        <v>0.45153010641344821</v>
      </c>
      <c r="GN18" s="63">
        <v>0.22542906871709004</v>
      </c>
      <c r="GO18" s="63">
        <v>0.14289805900107955</v>
      </c>
      <c r="GP18" s="64">
        <v>4.2950935248628523E-2</v>
      </c>
      <c r="GQ18" s="90">
        <v>0.22234214453997114</v>
      </c>
      <c r="GR18" s="63">
        <v>0.42488066016208015</v>
      </c>
      <c r="GS18" s="63">
        <v>0.22184258242774851</v>
      </c>
      <c r="GT18" s="63">
        <v>9.3257761715039897E-2</v>
      </c>
      <c r="GU18" s="64">
        <v>3.7676851155160292E-2</v>
      </c>
    </row>
    <row r="19" spans="1:203" ht="20.100000000000001" customHeight="1">
      <c r="A19" s="51"/>
      <c r="B19" s="289" t="s">
        <v>30</v>
      </c>
      <c r="C19" s="22">
        <v>847</v>
      </c>
      <c r="D19" s="22">
        <v>1293</v>
      </c>
      <c r="E19" s="23">
        <v>2140</v>
      </c>
      <c r="F19" s="22">
        <v>723</v>
      </c>
      <c r="G19" s="22">
        <v>844</v>
      </c>
      <c r="H19" s="23">
        <v>1567</v>
      </c>
      <c r="I19" s="207">
        <v>0.80359612724757956</v>
      </c>
      <c r="J19" s="207">
        <v>0.77132701421800953</v>
      </c>
      <c r="K19" s="208">
        <v>0.78621569878749198</v>
      </c>
      <c r="L19" s="207">
        <v>0.12171507607192254</v>
      </c>
      <c r="M19" s="207">
        <v>9.3601895734597151E-2</v>
      </c>
      <c r="N19" s="208">
        <v>0.10657306955966815</v>
      </c>
      <c r="O19" s="207">
        <v>7.4688796680497924E-2</v>
      </c>
      <c r="P19" s="207">
        <v>0.13507109004739337</v>
      </c>
      <c r="Q19" s="208">
        <v>0.10721123165283983</v>
      </c>
      <c r="R19" s="22">
        <v>124</v>
      </c>
      <c r="S19" s="22">
        <v>449</v>
      </c>
      <c r="T19" s="23">
        <v>573</v>
      </c>
      <c r="U19" s="22">
        <v>52</v>
      </c>
      <c r="V19" s="22">
        <v>83</v>
      </c>
      <c r="W19" s="23">
        <v>135</v>
      </c>
      <c r="X19" s="22">
        <v>220</v>
      </c>
      <c r="Y19" s="22">
        <v>60</v>
      </c>
      <c r="Z19" s="23">
        <v>280</v>
      </c>
      <c r="AA19" s="220">
        <v>0.30428769017980634</v>
      </c>
      <c r="AB19" s="220">
        <v>7.1090047393364927E-2</v>
      </c>
      <c r="AC19" s="221">
        <v>0.17868538608806636</v>
      </c>
      <c r="AD19" s="22">
        <v>237</v>
      </c>
      <c r="AE19" s="22">
        <v>75</v>
      </c>
      <c r="AF19" s="23">
        <v>312</v>
      </c>
      <c r="AG19" s="220">
        <v>0.32780082987551867</v>
      </c>
      <c r="AH19" s="220">
        <v>8.8862559241706163E-2</v>
      </c>
      <c r="AI19" s="221">
        <v>0.19910657306955967</v>
      </c>
      <c r="AJ19" s="32">
        <v>62.626712770862149</v>
      </c>
      <c r="AK19" s="32">
        <v>63.308712480252765</v>
      </c>
      <c r="AL19" s="24">
        <v>62.994043820463737</v>
      </c>
      <c r="AM19" s="32">
        <v>74.451023302938211</v>
      </c>
      <c r="AN19" s="32">
        <v>74.077696410257644</v>
      </c>
      <c r="AO19" s="32">
        <v>74.140554418288303</v>
      </c>
      <c r="AP19" s="22">
        <v>80</v>
      </c>
      <c r="AQ19" s="22">
        <v>116</v>
      </c>
      <c r="AR19" s="23">
        <v>196</v>
      </c>
      <c r="AS19" s="240">
        <v>0.11065006915629322</v>
      </c>
      <c r="AT19" s="240">
        <v>0.13744075829383887</v>
      </c>
      <c r="AU19" s="311">
        <v>0.12507977026164646</v>
      </c>
      <c r="AV19" s="22">
        <v>104</v>
      </c>
      <c r="AW19" s="22">
        <v>145</v>
      </c>
      <c r="AX19" s="23">
        <v>249</v>
      </c>
      <c r="AY19" s="240">
        <v>0.14384508990318118</v>
      </c>
      <c r="AZ19" s="240">
        <v>0.17180094786729858</v>
      </c>
      <c r="BA19" s="311">
        <v>0.15890236119974474</v>
      </c>
      <c r="BB19" s="245">
        <v>0.31673582295988933</v>
      </c>
      <c r="BC19" s="245">
        <v>0.53436018957345977</v>
      </c>
      <c r="BD19" s="312">
        <v>0.43395022335673261</v>
      </c>
      <c r="BE19" s="245">
        <v>0.37375745526838966</v>
      </c>
      <c r="BF19" s="245">
        <v>0.54591836734693877</v>
      </c>
      <c r="BG19" s="312">
        <v>0.47863247863247865</v>
      </c>
      <c r="BH19" s="245">
        <v>0.18636363636363637</v>
      </c>
      <c r="BI19" s="245">
        <v>0.38333333333333336</v>
      </c>
      <c r="BJ19" s="312">
        <v>0.22857142857142856</v>
      </c>
      <c r="BK19" s="240">
        <v>0.39419087136929459</v>
      </c>
      <c r="BL19" s="240">
        <v>0.2351313969571231</v>
      </c>
      <c r="BM19" s="240">
        <v>0.28354080221300137</v>
      </c>
      <c r="BN19" s="240">
        <v>2.9045643153526972E-2</v>
      </c>
      <c r="BO19" s="311">
        <v>5.8091286307053944E-2</v>
      </c>
      <c r="BP19" s="240">
        <v>0.19075829383886256</v>
      </c>
      <c r="BQ19" s="240">
        <v>0.55687203791469198</v>
      </c>
      <c r="BR19" s="240">
        <v>0.33056872037914692</v>
      </c>
      <c r="BS19" s="240">
        <v>6.0426540284360189E-2</v>
      </c>
      <c r="BT19" s="311">
        <v>6.2796208530805683E-2</v>
      </c>
      <c r="BU19" s="240">
        <v>0.28462029355456286</v>
      </c>
      <c r="BV19" s="240">
        <v>0.29993618379068282</v>
      </c>
      <c r="BW19" s="240">
        <v>0.30887045309508615</v>
      </c>
      <c r="BX19" s="240">
        <v>4.5947670708359922E-2</v>
      </c>
      <c r="BY19" s="311">
        <v>6.0625398851308229E-2</v>
      </c>
      <c r="BZ19" s="34">
        <v>16484</v>
      </c>
      <c r="CA19" s="34">
        <v>21699</v>
      </c>
      <c r="CB19" s="27">
        <v>38183</v>
      </c>
      <c r="CC19" s="26">
        <v>15472</v>
      </c>
      <c r="CD19" s="26">
        <v>15413</v>
      </c>
      <c r="CE19" s="27">
        <v>30885</v>
      </c>
      <c r="CF19" s="26">
        <v>226</v>
      </c>
      <c r="CG19" s="26">
        <v>830</v>
      </c>
      <c r="CH19" s="27">
        <v>1056</v>
      </c>
      <c r="CI19" s="26">
        <v>786</v>
      </c>
      <c r="CJ19" s="26">
        <v>5456</v>
      </c>
      <c r="CK19" s="27">
        <v>6242</v>
      </c>
      <c r="CL19" s="34">
        <v>16258</v>
      </c>
      <c r="CM19" s="34">
        <v>20869</v>
      </c>
      <c r="CN19" s="27">
        <v>37127</v>
      </c>
      <c r="CO19" s="34">
        <v>16258</v>
      </c>
      <c r="CP19" s="34">
        <v>20868</v>
      </c>
      <c r="CQ19" s="27">
        <v>37126</v>
      </c>
      <c r="CR19" s="34">
        <v>13681</v>
      </c>
      <c r="CS19" s="34">
        <v>16215</v>
      </c>
      <c r="CT19" s="27">
        <v>29896</v>
      </c>
      <c r="CU19" s="34">
        <v>1275</v>
      </c>
      <c r="CV19" s="34">
        <v>1525</v>
      </c>
      <c r="CW19" s="27">
        <v>2800</v>
      </c>
      <c r="CX19" s="104">
        <v>1302</v>
      </c>
      <c r="CY19" s="104">
        <v>3128</v>
      </c>
      <c r="CZ19" s="105">
        <v>4430</v>
      </c>
      <c r="DA19" s="137">
        <v>0.84149341862467708</v>
      </c>
      <c r="DB19" s="137">
        <v>0.77702702702702697</v>
      </c>
      <c r="DC19" s="138">
        <v>0.8052577708344556</v>
      </c>
      <c r="DD19" s="139">
        <v>7.8422930249723216E-2</v>
      </c>
      <c r="DE19" s="139">
        <v>7.3078397546482654E-2</v>
      </c>
      <c r="DF19" s="140">
        <v>7.5418843936863655E-2</v>
      </c>
      <c r="DG19" s="139">
        <v>8.0083651125599703E-2</v>
      </c>
      <c r="DH19" s="139">
        <v>0.14989457542649032</v>
      </c>
      <c r="DI19" s="140">
        <v>0.1193233852286807</v>
      </c>
      <c r="DJ19" s="34">
        <v>489</v>
      </c>
      <c r="DK19" s="34">
        <v>767</v>
      </c>
      <c r="DL19" s="27">
        <v>1256</v>
      </c>
      <c r="DM19" s="147">
        <v>3.0077500307540903E-2</v>
      </c>
      <c r="DN19" s="147">
        <v>3.6753078729215585E-2</v>
      </c>
      <c r="DO19" s="148">
        <v>3.3829827349368381E-2</v>
      </c>
      <c r="DP19" s="34">
        <v>4562</v>
      </c>
      <c r="DQ19" s="34">
        <v>1558</v>
      </c>
      <c r="DR19" s="27">
        <v>6120</v>
      </c>
      <c r="DS19" s="34">
        <v>54</v>
      </c>
      <c r="DT19" s="34">
        <v>25</v>
      </c>
      <c r="DU19" s="27">
        <v>79</v>
      </c>
      <c r="DV19" s="34">
        <v>10</v>
      </c>
      <c r="DW19" s="34">
        <v>1</v>
      </c>
      <c r="DX19" s="27">
        <v>11</v>
      </c>
      <c r="DY19" s="34">
        <v>152</v>
      </c>
      <c r="DZ19" s="34">
        <v>63</v>
      </c>
      <c r="EA19" s="27">
        <v>215</v>
      </c>
      <c r="EB19" s="34">
        <v>4778</v>
      </c>
      <c r="EC19" s="34">
        <v>1647</v>
      </c>
      <c r="ED19" s="27">
        <v>6425</v>
      </c>
      <c r="EE19" s="139">
        <v>0.29388608684955098</v>
      </c>
      <c r="EF19" s="139">
        <v>7.8920887440701512E-2</v>
      </c>
      <c r="EG19" s="140">
        <v>0.17305465025453173</v>
      </c>
      <c r="EH19" s="34">
        <v>943</v>
      </c>
      <c r="EI19" s="34">
        <v>1701</v>
      </c>
      <c r="EJ19" s="27">
        <v>2644</v>
      </c>
      <c r="EK19" s="34">
        <v>1503</v>
      </c>
      <c r="EL19" s="34">
        <v>1827</v>
      </c>
      <c r="EM19" s="27">
        <v>3330</v>
      </c>
      <c r="EN19" s="139">
        <v>5.800221429450117E-2</v>
      </c>
      <c r="EO19" s="139">
        <v>8.1508457520724525E-2</v>
      </c>
      <c r="EP19" s="140">
        <v>7.121501871953026E-2</v>
      </c>
      <c r="EQ19" s="139">
        <v>9.2446795423791361E-2</v>
      </c>
      <c r="ER19" s="139">
        <v>8.7546121040778191E-2</v>
      </c>
      <c r="ES19" s="140">
        <v>8.9692137797290378E-2</v>
      </c>
      <c r="ET19" s="34">
        <v>4403</v>
      </c>
      <c r="EU19" s="34">
        <v>11458</v>
      </c>
      <c r="EV19" s="27">
        <v>15861</v>
      </c>
      <c r="EW19" s="139">
        <v>0.27082051912904415</v>
      </c>
      <c r="EX19" s="139">
        <v>0.54904403660932488</v>
      </c>
      <c r="EY19" s="140">
        <v>0.42720930858943623</v>
      </c>
      <c r="EZ19" s="34">
        <v>20</v>
      </c>
      <c r="FA19" s="34">
        <v>66</v>
      </c>
      <c r="FB19" s="27">
        <v>86</v>
      </c>
      <c r="FC19" s="147">
        <v>1.2301636117603642E-3</v>
      </c>
      <c r="FD19" s="147">
        <v>3.1625856533614451E-3</v>
      </c>
      <c r="FE19" s="148">
        <v>2.3163735286987905E-3</v>
      </c>
      <c r="FF19" s="34">
        <v>1012</v>
      </c>
      <c r="FG19" s="34">
        <v>6286</v>
      </c>
      <c r="FH19" s="27">
        <v>7298</v>
      </c>
      <c r="FI19" s="34">
        <v>4</v>
      </c>
      <c r="FJ19" s="34">
        <v>533</v>
      </c>
      <c r="FK19" s="27">
        <v>537</v>
      </c>
      <c r="FL19" s="183">
        <v>73.62</v>
      </c>
      <c r="FM19" s="183">
        <v>75.650000000000006</v>
      </c>
      <c r="FN19" s="184">
        <v>74.772835555089969</v>
      </c>
      <c r="FO19" s="186">
        <v>801.88</v>
      </c>
      <c r="FP19" s="186">
        <v>648.54999999999995</v>
      </c>
      <c r="FQ19" s="187">
        <v>714.74450462247603</v>
      </c>
      <c r="FR19" s="33">
        <v>4853</v>
      </c>
      <c r="FS19" s="34">
        <v>7168</v>
      </c>
      <c r="FT19" s="34">
        <v>3291</v>
      </c>
      <c r="FU19" s="34">
        <v>468</v>
      </c>
      <c r="FV19" s="27">
        <v>478</v>
      </c>
      <c r="FW19" s="33">
        <v>1869</v>
      </c>
      <c r="FX19" s="34">
        <v>10314</v>
      </c>
      <c r="FY19" s="34">
        <v>4656</v>
      </c>
      <c r="FZ19" s="34">
        <v>3039</v>
      </c>
      <c r="GA19" s="27">
        <v>991</v>
      </c>
      <c r="GB19" s="33">
        <v>6722</v>
      </c>
      <c r="GC19" s="34">
        <v>17482</v>
      </c>
      <c r="GD19" s="34">
        <v>7947</v>
      </c>
      <c r="GE19" s="34">
        <v>3507</v>
      </c>
      <c r="GF19" s="27">
        <v>1469</v>
      </c>
      <c r="GG19" s="90">
        <v>0.29849920039365235</v>
      </c>
      <c r="GH19" s="63">
        <v>0.4408906384549145</v>
      </c>
      <c r="GI19" s="63">
        <v>0.20242342231516791</v>
      </c>
      <c r="GJ19" s="63">
        <v>2.878582851519252E-2</v>
      </c>
      <c r="GK19" s="64">
        <v>2.9400910321072702E-2</v>
      </c>
      <c r="GL19" s="90">
        <v>8.9558675547462746E-2</v>
      </c>
      <c r="GM19" s="63">
        <v>0.4942258852843931</v>
      </c>
      <c r="GN19" s="63">
        <v>0.22310604245531651</v>
      </c>
      <c r="GO19" s="63">
        <v>0.1456226939479611</v>
      </c>
      <c r="GP19" s="64">
        <v>4.7486702764866551E-2</v>
      </c>
      <c r="GQ19" s="90">
        <v>0.1810542193013171</v>
      </c>
      <c r="GR19" s="63">
        <v>0.47087025614781697</v>
      </c>
      <c r="GS19" s="63">
        <v>0.21404907479731733</v>
      </c>
      <c r="GT19" s="63">
        <v>9.4459557734263469E-2</v>
      </c>
      <c r="GU19" s="64">
        <v>3.9566892019285156E-2</v>
      </c>
    </row>
    <row r="20" spans="1:203" ht="20.100000000000001" customHeight="1">
      <c r="A20" s="51"/>
      <c r="B20" s="289" t="s">
        <v>91</v>
      </c>
      <c r="C20" s="22">
        <v>1950</v>
      </c>
      <c r="D20" s="22">
        <v>2964</v>
      </c>
      <c r="E20" s="23">
        <v>4914</v>
      </c>
      <c r="F20" s="22">
        <v>1733</v>
      </c>
      <c r="G20" s="22">
        <v>1847</v>
      </c>
      <c r="H20" s="23">
        <v>3580</v>
      </c>
      <c r="I20" s="207">
        <v>0.83900750144258507</v>
      </c>
      <c r="J20" s="207">
        <v>0.82999458581483487</v>
      </c>
      <c r="K20" s="208">
        <v>0.83435754189944134</v>
      </c>
      <c r="L20" s="207">
        <v>7.9630698211194464E-2</v>
      </c>
      <c r="M20" s="207">
        <v>8.0671358960476447E-2</v>
      </c>
      <c r="N20" s="208">
        <v>8.0167597765363127E-2</v>
      </c>
      <c r="O20" s="207">
        <v>8.1361800346220425E-2</v>
      </c>
      <c r="P20" s="207">
        <v>8.933405522468868E-2</v>
      </c>
      <c r="Q20" s="208">
        <v>8.5474860335195524E-2</v>
      </c>
      <c r="R20" s="22">
        <v>217</v>
      </c>
      <c r="S20" s="22">
        <v>1117</v>
      </c>
      <c r="T20" s="23">
        <v>1334</v>
      </c>
      <c r="U20" s="22">
        <v>145</v>
      </c>
      <c r="V20" s="22">
        <v>234</v>
      </c>
      <c r="W20" s="23">
        <v>379</v>
      </c>
      <c r="X20" s="22">
        <v>558</v>
      </c>
      <c r="Y20" s="22">
        <v>189</v>
      </c>
      <c r="Z20" s="23">
        <v>747</v>
      </c>
      <c r="AA20" s="220">
        <v>0.32198499711482975</v>
      </c>
      <c r="AB20" s="220">
        <v>0.10232809962100704</v>
      </c>
      <c r="AC20" s="221">
        <v>0.20865921787709496</v>
      </c>
      <c r="AD20" s="22">
        <v>575</v>
      </c>
      <c r="AE20" s="22">
        <v>204</v>
      </c>
      <c r="AF20" s="23">
        <v>779</v>
      </c>
      <c r="AG20" s="220">
        <v>0.33179457587997691</v>
      </c>
      <c r="AH20" s="220">
        <v>0.11044937736870601</v>
      </c>
      <c r="AI20" s="221">
        <v>0.2175977653631285</v>
      </c>
      <c r="AJ20" s="32">
        <v>62.718936333910371</v>
      </c>
      <c r="AK20" s="32">
        <v>63.463934307886667</v>
      </c>
      <c r="AL20" s="24">
        <v>63.103297020484177</v>
      </c>
      <c r="AM20" s="32">
        <v>76.393221288515392</v>
      </c>
      <c r="AN20" s="32">
        <v>74.949207207207223</v>
      </c>
      <c r="AO20" s="32">
        <v>75.300613496932513</v>
      </c>
      <c r="AP20" s="22">
        <v>201</v>
      </c>
      <c r="AQ20" s="22">
        <v>247</v>
      </c>
      <c r="AR20" s="23">
        <v>448</v>
      </c>
      <c r="AS20" s="240">
        <v>0.11598384304673975</v>
      </c>
      <c r="AT20" s="240">
        <v>0.1337303735787764</v>
      </c>
      <c r="AU20" s="311">
        <v>0.12513966480446928</v>
      </c>
      <c r="AV20" s="22">
        <v>254</v>
      </c>
      <c r="AW20" s="22">
        <v>357</v>
      </c>
      <c r="AX20" s="23">
        <v>611</v>
      </c>
      <c r="AY20" s="240">
        <v>0.14656664743219849</v>
      </c>
      <c r="AZ20" s="240">
        <v>0.19328641039523553</v>
      </c>
      <c r="BA20" s="311">
        <v>0.17067039106145251</v>
      </c>
      <c r="BB20" s="245">
        <v>0.25793421811886902</v>
      </c>
      <c r="BC20" s="245">
        <v>0.43475906876015158</v>
      </c>
      <c r="BD20" s="312">
        <v>0.34916201117318435</v>
      </c>
      <c r="BE20" s="245">
        <v>0.32765957446808508</v>
      </c>
      <c r="BF20" s="245">
        <v>0.45416164053075997</v>
      </c>
      <c r="BG20" s="312">
        <v>0.40169431697846808</v>
      </c>
      <c r="BH20" s="245">
        <v>0.1111111111111111</v>
      </c>
      <c r="BI20" s="245">
        <v>0.26455026455026454</v>
      </c>
      <c r="BJ20" s="312">
        <v>0.1499330655957162</v>
      </c>
      <c r="BK20" s="240">
        <v>0.40103866128101556</v>
      </c>
      <c r="BL20" s="240">
        <v>0.18465089440276977</v>
      </c>
      <c r="BM20" s="240">
        <v>0.31563762261973455</v>
      </c>
      <c r="BN20" s="240">
        <v>3.8661281015579918E-2</v>
      </c>
      <c r="BO20" s="311">
        <v>6.0011540680900172E-2</v>
      </c>
      <c r="BP20" s="240">
        <v>0.19274499187872227</v>
      </c>
      <c r="BQ20" s="240">
        <v>0.47915538711423933</v>
      </c>
      <c r="BR20" s="240">
        <v>0.3454250135354629</v>
      </c>
      <c r="BS20" s="240">
        <v>9.0958310774228474E-2</v>
      </c>
      <c r="BT20" s="311">
        <v>6.4970221981591775E-2</v>
      </c>
      <c r="BU20" s="240">
        <v>0.29357541899441342</v>
      </c>
      <c r="BV20" s="240">
        <v>0.24720670391061453</v>
      </c>
      <c r="BW20" s="240">
        <v>0.33100558659217877</v>
      </c>
      <c r="BX20" s="240">
        <v>6.5642458100558659E-2</v>
      </c>
      <c r="BY20" s="311">
        <v>6.256983240223464E-2</v>
      </c>
      <c r="BZ20" s="34">
        <v>38645</v>
      </c>
      <c r="CA20" s="34">
        <v>49446</v>
      </c>
      <c r="CB20" s="27">
        <v>88091</v>
      </c>
      <c r="CC20" s="26">
        <v>36782</v>
      </c>
      <c r="CD20" s="26">
        <v>35387</v>
      </c>
      <c r="CE20" s="27">
        <v>72169</v>
      </c>
      <c r="CF20" s="26">
        <v>298</v>
      </c>
      <c r="CG20" s="26">
        <v>1967</v>
      </c>
      <c r="CH20" s="27">
        <v>2265</v>
      </c>
      <c r="CI20" s="26">
        <v>1565</v>
      </c>
      <c r="CJ20" s="26">
        <v>12092</v>
      </c>
      <c r="CK20" s="27">
        <v>13657</v>
      </c>
      <c r="CL20" s="34">
        <v>38347</v>
      </c>
      <c r="CM20" s="34">
        <v>47479</v>
      </c>
      <c r="CN20" s="27">
        <v>85826</v>
      </c>
      <c r="CO20" s="34">
        <v>38346</v>
      </c>
      <c r="CP20" s="34">
        <v>47476</v>
      </c>
      <c r="CQ20" s="27">
        <v>85822</v>
      </c>
      <c r="CR20" s="34">
        <v>34392</v>
      </c>
      <c r="CS20" s="34">
        <v>40102</v>
      </c>
      <c r="CT20" s="27">
        <v>74494</v>
      </c>
      <c r="CU20" s="34">
        <v>1889</v>
      </c>
      <c r="CV20" s="34">
        <v>2731</v>
      </c>
      <c r="CW20" s="27">
        <v>4620</v>
      </c>
      <c r="CX20" s="104">
        <v>2065</v>
      </c>
      <c r="CY20" s="104">
        <v>4643</v>
      </c>
      <c r="CZ20" s="105">
        <v>6708</v>
      </c>
      <c r="DA20" s="137">
        <v>0.89688624628383662</v>
      </c>
      <c r="DB20" s="137">
        <v>0.84467941696857363</v>
      </c>
      <c r="DC20" s="138">
        <v>0.86800587262007411</v>
      </c>
      <c r="DD20" s="139">
        <v>4.9261982996922755E-2</v>
      </c>
      <c r="DE20" s="139">
        <v>5.7523801499705117E-2</v>
      </c>
      <c r="DF20" s="140">
        <v>5.3832350679312996E-2</v>
      </c>
      <c r="DG20" s="139">
        <v>5.3851770719240598E-2</v>
      </c>
      <c r="DH20" s="139">
        <v>9.7796781531721291E-2</v>
      </c>
      <c r="DI20" s="140">
        <v>7.8161776700612903E-2</v>
      </c>
      <c r="DJ20" s="34">
        <v>1208</v>
      </c>
      <c r="DK20" s="34">
        <v>2064</v>
      </c>
      <c r="DL20" s="27">
        <v>3272</v>
      </c>
      <c r="DM20" s="147">
        <v>3.1501812397319216E-2</v>
      </c>
      <c r="DN20" s="147">
        <v>4.3471850712946777E-2</v>
      </c>
      <c r="DO20" s="148">
        <v>3.8123645515345E-2</v>
      </c>
      <c r="DP20" s="34">
        <v>11880</v>
      </c>
      <c r="DQ20" s="34">
        <v>4972</v>
      </c>
      <c r="DR20" s="27">
        <v>16852</v>
      </c>
      <c r="DS20" s="34">
        <v>176</v>
      </c>
      <c r="DT20" s="34">
        <v>104</v>
      </c>
      <c r="DU20" s="27">
        <v>280</v>
      </c>
      <c r="DV20" s="34">
        <v>303</v>
      </c>
      <c r="DW20" s="34">
        <v>47</v>
      </c>
      <c r="DX20" s="27">
        <v>350</v>
      </c>
      <c r="DY20" s="34">
        <v>219</v>
      </c>
      <c r="DZ20" s="34">
        <v>139</v>
      </c>
      <c r="EA20" s="27">
        <v>358</v>
      </c>
      <c r="EB20" s="34">
        <v>12578</v>
      </c>
      <c r="EC20" s="34">
        <v>5262</v>
      </c>
      <c r="ED20" s="27">
        <v>17840</v>
      </c>
      <c r="EE20" s="139">
        <v>0.32800479828930557</v>
      </c>
      <c r="EF20" s="139">
        <v>0.11082794498620442</v>
      </c>
      <c r="EG20" s="140">
        <v>0.20786241931349475</v>
      </c>
      <c r="EH20" s="34">
        <v>2062</v>
      </c>
      <c r="EI20" s="34">
        <v>4165</v>
      </c>
      <c r="EJ20" s="27">
        <v>6227</v>
      </c>
      <c r="EK20" s="34">
        <v>3476</v>
      </c>
      <c r="EL20" s="34">
        <v>3982</v>
      </c>
      <c r="EM20" s="27">
        <v>7458</v>
      </c>
      <c r="EN20" s="139">
        <v>5.3772133413304821E-2</v>
      </c>
      <c r="EO20" s="139">
        <v>8.7722993323364015E-2</v>
      </c>
      <c r="EP20" s="140">
        <v>7.2553771584368376E-2</v>
      </c>
      <c r="EQ20" s="139">
        <v>9.0645943620100658E-2</v>
      </c>
      <c r="ER20" s="139">
        <v>8.3868657722361462E-2</v>
      </c>
      <c r="ES20" s="140">
        <v>8.6896744576235641E-2</v>
      </c>
      <c r="ET20" s="34">
        <v>7604</v>
      </c>
      <c r="EU20" s="34">
        <v>22068</v>
      </c>
      <c r="EV20" s="27">
        <v>29672</v>
      </c>
      <c r="EW20" s="139">
        <v>0.19829452108378751</v>
      </c>
      <c r="EX20" s="139">
        <v>0.46479496198319259</v>
      </c>
      <c r="EY20" s="140">
        <v>0.34572274136042691</v>
      </c>
      <c r="EZ20" s="34">
        <v>54</v>
      </c>
      <c r="FA20" s="34">
        <v>109</v>
      </c>
      <c r="FB20" s="27">
        <v>163</v>
      </c>
      <c r="FC20" s="147">
        <v>1.4081936005424154E-3</v>
      </c>
      <c r="FD20" s="147">
        <v>2.2957518060616271E-3</v>
      </c>
      <c r="FE20" s="148">
        <v>1.8991913872253164E-3</v>
      </c>
      <c r="FF20" s="34">
        <v>1863</v>
      </c>
      <c r="FG20" s="34">
        <v>14059</v>
      </c>
      <c r="FH20" s="27">
        <v>15922</v>
      </c>
      <c r="FI20" s="34">
        <v>14</v>
      </c>
      <c r="FJ20" s="34">
        <v>1004</v>
      </c>
      <c r="FK20" s="27">
        <v>1018</v>
      </c>
      <c r="FL20" s="183">
        <v>73.59</v>
      </c>
      <c r="FM20" s="183">
        <v>75.52</v>
      </c>
      <c r="FN20" s="184">
        <v>74.674722616385338</v>
      </c>
      <c r="FO20" s="186">
        <v>909.54</v>
      </c>
      <c r="FP20" s="186">
        <v>733.34</v>
      </c>
      <c r="FQ20" s="187">
        <v>810.63624104619089</v>
      </c>
      <c r="FR20" s="33">
        <v>12708</v>
      </c>
      <c r="FS20" s="34">
        <v>15138</v>
      </c>
      <c r="FT20" s="34">
        <v>7858</v>
      </c>
      <c r="FU20" s="34">
        <v>1388</v>
      </c>
      <c r="FV20" s="27">
        <v>1255</v>
      </c>
      <c r="FW20" s="33">
        <v>5644</v>
      </c>
      <c r="FX20" s="34">
        <v>21650</v>
      </c>
      <c r="FY20" s="34">
        <v>10127</v>
      </c>
      <c r="FZ20" s="34">
        <v>7944</v>
      </c>
      <c r="GA20" s="27">
        <v>2114</v>
      </c>
      <c r="GB20" s="33">
        <v>18352</v>
      </c>
      <c r="GC20" s="34">
        <v>36788</v>
      </c>
      <c r="GD20" s="34">
        <v>17985</v>
      </c>
      <c r="GE20" s="34">
        <v>9332</v>
      </c>
      <c r="GF20" s="27">
        <v>3369</v>
      </c>
      <c r="GG20" s="90">
        <v>0.33139489399431504</v>
      </c>
      <c r="GH20" s="63">
        <v>0.39476360601872373</v>
      </c>
      <c r="GI20" s="63">
        <v>0.20491824653819074</v>
      </c>
      <c r="GJ20" s="63">
        <v>3.6195791065793938E-2</v>
      </c>
      <c r="GK20" s="64">
        <v>3.2727462382976504E-2</v>
      </c>
      <c r="GL20" s="90">
        <v>0.11887360727900756</v>
      </c>
      <c r="GM20" s="63">
        <v>0.45599106973609388</v>
      </c>
      <c r="GN20" s="63">
        <v>0.21329429853198256</v>
      </c>
      <c r="GO20" s="63">
        <v>0.16731607658122538</v>
      </c>
      <c r="GP20" s="64">
        <v>4.4524947871690645E-2</v>
      </c>
      <c r="GQ20" s="90">
        <v>0.21382797753594482</v>
      </c>
      <c r="GR20" s="63">
        <v>0.42863467946776035</v>
      </c>
      <c r="GS20" s="63">
        <v>0.20955188404446204</v>
      </c>
      <c r="GT20" s="63">
        <v>0.10873161978887516</v>
      </c>
      <c r="GU20" s="64">
        <v>3.9253839162957611E-2</v>
      </c>
    </row>
    <row r="21" spans="1:203" ht="20.100000000000001" customHeight="1">
      <c r="A21" s="51"/>
      <c r="B21" s="289" t="s">
        <v>98</v>
      </c>
      <c r="C21" s="22">
        <v>3822</v>
      </c>
      <c r="D21" s="22">
        <v>6373</v>
      </c>
      <c r="E21" s="23">
        <v>10195</v>
      </c>
      <c r="F21" s="22">
        <v>3413</v>
      </c>
      <c r="G21" s="22">
        <v>4097</v>
      </c>
      <c r="H21" s="23">
        <v>7510</v>
      </c>
      <c r="I21" s="207">
        <v>0.83885145033694697</v>
      </c>
      <c r="J21" s="207">
        <v>0.82938735660239205</v>
      </c>
      <c r="K21" s="208">
        <v>0.83368841544607186</v>
      </c>
      <c r="L21" s="207">
        <v>8.5262232639906246E-2</v>
      </c>
      <c r="M21" s="207">
        <v>9.1530388088845491E-2</v>
      </c>
      <c r="N21" s="208">
        <v>8.8681757656458055E-2</v>
      </c>
      <c r="O21" s="207">
        <v>7.5886317023146785E-2</v>
      </c>
      <c r="P21" s="207">
        <v>7.9082255308762506E-2</v>
      </c>
      <c r="Q21" s="208">
        <v>7.7629826897470042E-2</v>
      </c>
      <c r="R21" s="22">
        <v>409</v>
      </c>
      <c r="S21" s="22">
        <v>2276</v>
      </c>
      <c r="T21" s="23">
        <v>2685</v>
      </c>
      <c r="U21" s="22">
        <v>294</v>
      </c>
      <c r="V21" s="22">
        <v>387</v>
      </c>
      <c r="W21" s="23">
        <v>681</v>
      </c>
      <c r="X21" s="22">
        <v>951</v>
      </c>
      <c r="Y21" s="22">
        <v>366</v>
      </c>
      <c r="Z21" s="23">
        <v>1317</v>
      </c>
      <c r="AA21" s="220">
        <v>0.27864049223556986</v>
      </c>
      <c r="AB21" s="220">
        <v>8.9333658774713207E-2</v>
      </c>
      <c r="AC21" s="221">
        <v>0.17536617842876165</v>
      </c>
      <c r="AD21" s="22">
        <v>992</v>
      </c>
      <c r="AE21" s="22">
        <v>392</v>
      </c>
      <c r="AF21" s="23">
        <v>1384</v>
      </c>
      <c r="AG21" s="220">
        <v>0.29065338411954295</v>
      </c>
      <c r="AH21" s="220">
        <v>9.5679765682206486E-2</v>
      </c>
      <c r="AI21" s="221">
        <v>0.18428761651131825</v>
      </c>
      <c r="AJ21" s="32">
        <v>62.908841683758176</v>
      </c>
      <c r="AK21" s="32">
        <v>63.620078105931164</v>
      </c>
      <c r="AL21" s="24">
        <v>63.296849090102086</v>
      </c>
      <c r="AM21" s="32">
        <v>78.255207296849093</v>
      </c>
      <c r="AN21" s="32">
        <v>75.385376344086666</v>
      </c>
      <c r="AO21" s="32">
        <v>75.895399351606798</v>
      </c>
      <c r="AP21" s="22">
        <v>442</v>
      </c>
      <c r="AQ21" s="22">
        <v>604</v>
      </c>
      <c r="AR21" s="23">
        <v>1046</v>
      </c>
      <c r="AS21" s="240">
        <v>0.12950483445648989</v>
      </c>
      <c r="AT21" s="240">
        <v>0.14742494508176715</v>
      </c>
      <c r="AU21" s="311">
        <v>0.1392809587217044</v>
      </c>
      <c r="AV21" s="22">
        <v>533</v>
      </c>
      <c r="AW21" s="22">
        <v>718</v>
      </c>
      <c r="AX21" s="23">
        <v>1251</v>
      </c>
      <c r="AY21" s="240">
        <v>0.15616759449164958</v>
      </c>
      <c r="AZ21" s="240">
        <v>0.17525018306077617</v>
      </c>
      <c r="BA21" s="311">
        <v>0.16657789613848203</v>
      </c>
      <c r="BB21" s="245">
        <v>0.26223263990624085</v>
      </c>
      <c r="BC21" s="245">
        <v>0.44715645594337322</v>
      </c>
      <c r="BD21" s="312">
        <v>0.36311584553928095</v>
      </c>
      <c r="BE21" s="245">
        <v>0.32290820471161658</v>
      </c>
      <c r="BF21" s="245">
        <v>0.46770302867863844</v>
      </c>
      <c r="BG21" s="312">
        <v>0.41014048118843854</v>
      </c>
      <c r="BH21" s="245">
        <v>0.10515247108307045</v>
      </c>
      <c r="BI21" s="245">
        <v>0.23770491803278687</v>
      </c>
      <c r="BJ21" s="312">
        <v>0.14198936977980259</v>
      </c>
      <c r="BK21" s="240">
        <v>0.35335481980662176</v>
      </c>
      <c r="BL21" s="240">
        <v>0.22384998535013184</v>
      </c>
      <c r="BM21" s="240">
        <v>0.31790213888075008</v>
      </c>
      <c r="BN21" s="240">
        <v>3.9847641371227656E-2</v>
      </c>
      <c r="BO21" s="311">
        <v>6.5045414591268683E-2</v>
      </c>
      <c r="BP21" s="240">
        <v>0.17110080546741518</v>
      </c>
      <c r="BQ21" s="240">
        <v>0.49060288015621184</v>
      </c>
      <c r="BR21" s="240">
        <v>0.34293385403954113</v>
      </c>
      <c r="BS21" s="240">
        <v>0.10104954845008543</v>
      </c>
      <c r="BT21" s="311">
        <v>8.0790822553087629E-2</v>
      </c>
      <c r="BU21" s="240">
        <v>0.25392809587217041</v>
      </c>
      <c r="BV21" s="240">
        <v>0.26764314247669774</v>
      </c>
      <c r="BW21" s="240">
        <v>0.33155792276964047</v>
      </c>
      <c r="BX21" s="240">
        <v>7.3235685752330221E-2</v>
      </c>
      <c r="BY21" s="311">
        <v>7.3635153129161121E-2</v>
      </c>
      <c r="BZ21" s="34">
        <v>81895</v>
      </c>
      <c r="CA21" s="34">
        <v>106076</v>
      </c>
      <c r="CB21" s="27">
        <v>187971</v>
      </c>
      <c r="CC21" s="26">
        <v>78724</v>
      </c>
      <c r="CD21" s="26">
        <v>78659</v>
      </c>
      <c r="CE21" s="27">
        <v>157383</v>
      </c>
      <c r="CF21" s="26">
        <v>458</v>
      </c>
      <c r="CG21" s="26">
        <v>3682</v>
      </c>
      <c r="CH21" s="27">
        <v>4140</v>
      </c>
      <c r="CI21" s="26">
        <v>2713</v>
      </c>
      <c r="CJ21" s="26">
        <v>23735</v>
      </c>
      <c r="CK21" s="27">
        <v>26448</v>
      </c>
      <c r="CL21" s="34">
        <v>81437</v>
      </c>
      <c r="CM21" s="34">
        <v>102394</v>
      </c>
      <c r="CN21" s="27">
        <v>183831</v>
      </c>
      <c r="CO21" s="34">
        <v>81437</v>
      </c>
      <c r="CP21" s="34">
        <v>102393</v>
      </c>
      <c r="CQ21" s="27">
        <v>183830</v>
      </c>
      <c r="CR21" s="34">
        <v>73485</v>
      </c>
      <c r="CS21" s="34">
        <v>87569</v>
      </c>
      <c r="CT21" s="27">
        <v>161054</v>
      </c>
      <c r="CU21" s="34">
        <v>4076</v>
      </c>
      <c r="CV21" s="34">
        <v>5762</v>
      </c>
      <c r="CW21" s="27">
        <v>9838</v>
      </c>
      <c r="CX21" s="104">
        <v>3876</v>
      </c>
      <c r="CY21" s="104">
        <v>9062</v>
      </c>
      <c r="CZ21" s="105">
        <v>12938</v>
      </c>
      <c r="DA21" s="137">
        <v>0.90235396687009595</v>
      </c>
      <c r="DB21" s="137">
        <v>0.85522447823581693</v>
      </c>
      <c r="DC21" s="138">
        <v>0.87610292117717459</v>
      </c>
      <c r="DD21" s="139">
        <v>5.0050959637511203E-2</v>
      </c>
      <c r="DE21" s="139">
        <v>5.6273378062953523E-2</v>
      </c>
      <c r="DF21" s="140">
        <v>5.3516836207365498E-2</v>
      </c>
      <c r="DG21" s="139">
        <v>4.7595073492392892E-2</v>
      </c>
      <c r="DH21" s="139">
        <v>8.850214370122958E-2</v>
      </c>
      <c r="DI21" s="140">
        <v>7.0380242615459943E-2</v>
      </c>
      <c r="DJ21" s="34">
        <v>2105</v>
      </c>
      <c r="DK21" s="34">
        <v>3470</v>
      </c>
      <c r="DL21" s="27">
        <v>5575</v>
      </c>
      <c r="DM21" s="147">
        <v>2.5848201677370237E-2</v>
      </c>
      <c r="DN21" s="147">
        <v>3.3888704416274389E-2</v>
      </c>
      <c r="DO21" s="148">
        <v>3.0326767520167979E-2</v>
      </c>
      <c r="DP21" s="34">
        <v>21367</v>
      </c>
      <c r="DQ21" s="34">
        <v>8770</v>
      </c>
      <c r="DR21" s="27">
        <v>30137</v>
      </c>
      <c r="DS21" s="34">
        <v>269</v>
      </c>
      <c r="DT21" s="34">
        <v>112</v>
      </c>
      <c r="DU21" s="27">
        <v>381</v>
      </c>
      <c r="DV21" s="34">
        <v>416</v>
      </c>
      <c r="DW21" s="34">
        <v>47</v>
      </c>
      <c r="DX21" s="27">
        <v>463</v>
      </c>
      <c r="DY21" s="34">
        <v>363</v>
      </c>
      <c r="DZ21" s="34">
        <v>227</v>
      </c>
      <c r="EA21" s="27">
        <v>590</v>
      </c>
      <c r="EB21" s="34">
        <v>22415</v>
      </c>
      <c r="EC21" s="34">
        <v>9156</v>
      </c>
      <c r="ED21" s="27">
        <v>31571</v>
      </c>
      <c r="EE21" s="139">
        <v>0.27524343971413484</v>
      </c>
      <c r="EF21" s="139">
        <v>8.9419301912221416E-2</v>
      </c>
      <c r="EG21" s="140">
        <v>0.17173926051645261</v>
      </c>
      <c r="EH21" s="34">
        <v>5662</v>
      </c>
      <c r="EI21" s="34">
        <v>10665</v>
      </c>
      <c r="EJ21" s="27">
        <v>16327</v>
      </c>
      <c r="EK21" s="34">
        <v>8322</v>
      </c>
      <c r="EL21" s="34">
        <v>8976</v>
      </c>
      <c r="EM21" s="27">
        <v>17298</v>
      </c>
      <c r="EN21" s="139">
        <v>6.9526136768299426E-2</v>
      </c>
      <c r="EO21" s="139">
        <v>0.10415649354454362</v>
      </c>
      <c r="EP21" s="140">
        <v>8.8815270547404956E-2</v>
      </c>
      <c r="EQ21" s="139">
        <v>0.10218942249837297</v>
      </c>
      <c r="ER21" s="139">
        <v>8.7661386409359929E-2</v>
      </c>
      <c r="ES21" s="140">
        <v>9.4097295885895202E-2</v>
      </c>
      <c r="ET21" s="34">
        <v>15049</v>
      </c>
      <c r="EU21" s="34">
        <v>45895</v>
      </c>
      <c r="EV21" s="27">
        <v>60944</v>
      </c>
      <c r="EW21" s="139">
        <v>0.18479315298942742</v>
      </c>
      <c r="EX21" s="139">
        <v>0.44821962224349082</v>
      </c>
      <c r="EY21" s="140">
        <v>0.33152188695051432</v>
      </c>
      <c r="EZ21" s="34">
        <v>77</v>
      </c>
      <c r="FA21" s="34">
        <v>214</v>
      </c>
      <c r="FB21" s="27">
        <v>291</v>
      </c>
      <c r="FC21" s="147">
        <v>9.4551616587055024E-4</v>
      </c>
      <c r="FD21" s="147">
        <v>2.0899662089575561E-3</v>
      </c>
      <c r="FE21" s="148">
        <v>1.5829756678688578E-3</v>
      </c>
      <c r="FF21" s="34">
        <v>3171</v>
      </c>
      <c r="FG21" s="34">
        <v>27417</v>
      </c>
      <c r="FH21" s="27">
        <v>30588</v>
      </c>
      <c r="FI21" s="34">
        <v>34</v>
      </c>
      <c r="FJ21" s="34">
        <v>1954</v>
      </c>
      <c r="FK21" s="27">
        <v>1988</v>
      </c>
      <c r="FL21" s="183">
        <v>73.78</v>
      </c>
      <c r="FM21" s="183">
        <v>75.31</v>
      </c>
      <c r="FN21" s="184">
        <v>74.640006011565617</v>
      </c>
      <c r="FO21" s="186">
        <v>931.4</v>
      </c>
      <c r="FP21" s="186">
        <v>726.37</v>
      </c>
      <c r="FQ21" s="187">
        <v>815.69750275308434</v>
      </c>
      <c r="FR21" s="33">
        <v>22658</v>
      </c>
      <c r="FS21" s="34">
        <v>33169</v>
      </c>
      <c r="FT21" s="34">
        <v>19407</v>
      </c>
      <c r="FU21" s="34">
        <v>3323</v>
      </c>
      <c r="FV21" s="27">
        <v>2880</v>
      </c>
      <c r="FW21" s="33">
        <v>10034</v>
      </c>
      <c r="FX21" s="34">
        <v>44664</v>
      </c>
      <c r="FY21" s="34">
        <v>23230</v>
      </c>
      <c r="FZ21" s="34">
        <v>19326</v>
      </c>
      <c r="GA21" s="27">
        <v>5140</v>
      </c>
      <c r="GB21" s="33">
        <v>32692</v>
      </c>
      <c r="GC21" s="34">
        <v>77833</v>
      </c>
      <c r="GD21" s="34">
        <v>42637</v>
      </c>
      <c r="GE21" s="34">
        <v>22649</v>
      </c>
      <c r="GF21" s="27">
        <v>8020</v>
      </c>
      <c r="GG21" s="90">
        <v>0.27822734138045357</v>
      </c>
      <c r="GH21" s="63">
        <v>0.40729643773714652</v>
      </c>
      <c r="GI21" s="63">
        <v>0.23830691209155544</v>
      </c>
      <c r="GJ21" s="63">
        <v>4.0804548301140761E-2</v>
      </c>
      <c r="GK21" s="64">
        <v>3.5364760489703696E-2</v>
      </c>
      <c r="GL21" s="90">
        <v>9.7994023087290272E-2</v>
      </c>
      <c r="GM21" s="63">
        <v>0.43619743344336581</v>
      </c>
      <c r="GN21" s="63">
        <v>0.22686876184151414</v>
      </c>
      <c r="GO21" s="63">
        <v>0.18874152782389594</v>
      </c>
      <c r="GP21" s="64">
        <v>5.0198253803933827E-2</v>
      </c>
      <c r="GQ21" s="90">
        <v>0.17783725269405051</v>
      </c>
      <c r="GR21" s="63">
        <v>0.42339431325510929</v>
      </c>
      <c r="GS21" s="63">
        <v>0.23193585412688827</v>
      </c>
      <c r="GT21" s="63">
        <v>0.12320555292632908</v>
      </c>
      <c r="GU21" s="64">
        <v>4.3627026997622817E-2</v>
      </c>
    </row>
    <row r="22" spans="1:203" ht="20.100000000000001" customHeight="1">
      <c r="A22" s="51"/>
      <c r="B22" s="289" t="s">
        <v>24</v>
      </c>
      <c r="C22" s="22">
        <v>1752</v>
      </c>
      <c r="D22" s="22">
        <v>2872</v>
      </c>
      <c r="E22" s="23">
        <v>4624</v>
      </c>
      <c r="F22" s="22">
        <v>1551</v>
      </c>
      <c r="G22" s="22">
        <v>1833</v>
      </c>
      <c r="H22" s="23">
        <v>3384</v>
      </c>
      <c r="I22" s="207">
        <v>0.8446163765312702</v>
      </c>
      <c r="J22" s="207">
        <v>0.83142389525368243</v>
      </c>
      <c r="K22" s="208">
        <v>0.83747044917257685</v>
      </c>
      <c r="L22" s="207">
        <v>7.4145712443584783E-2</v>
      </c>
      <c r="M22" s="207">
        <v>7.5286415711947621E-2</v>
      </c>
      <c r="N22" s="208">
        <v>7.4763593380614654E-2</v>
      </c>
      <c r="O22" s="207">
        <v>8.1237911025145063E-2</v>
      </c>
      <c r="P22" s="207">
        <v>9.3289689034369891E-2</v>
      </c>
      <c r="Q22" s="208">
        <v>8.7765957446808512E-2</v>
      </c>
      <c r="R22" s="22">
        <v>201</v>
      </c>
      <c r="S22" s="22">
        <v>1039</v>
      </c>
      <c r="T22" s="23">
        <v>1240</v>
      </c>
      <c r="U22" s="22">
        <v>150</v>
      </c>
      <c r="V22" s="22">
        <v>199</v>
      </c>
      <c r="W22" s="23">
        <v>349</v>
      </c>
      <c r="X22" s="22">
        <v>497</v>
      </c>
      <c r="Y22" s="22">
        <v>246</v>
      </c>
      <c r="Z22" s="23">
        <v>743</v>
      </c>
      <c r="AA22" s="220">
        <v>0.32043842682140555</v>
      </c>
      <c r="AB22" s="220">
        <v>0.13420621931260229</v>
      </c>
      <c r="AC22" s="221">
        <v>0.21956264775413711</v>
      </c>
      <c r="AD22" s="22">
        <v>515</v>
      </c>
      <c r="AE22" s="22">
        <v>254</v>
      </c>
      <c r="AF22" s="23">
        <v>769</v>
      </c>
      <c r="AG22" s="220">
        <v>0.33204384268214054</v>
      </c>
      <c r="AH22" s="220">
        <v>0.13857064920894707</v>
      </c>
      <c r="AI22" s="221">
        <v>0.22724586288416077</v>
      </c>
      <c r="AJ22" s="32">
        <v>62.614139264990328</v>
      </c>
      <c r="AK22" s="32">
        <v>63.241362065830153</v>
      </c>
      <c r="AL22" s="24">
        <v>62.953884948778565</v>
      </c>
      <c r="AM22" s="32">
        <v>76.340017361111123</v>
      </c>
      <c r="AN22" s="32">
        <v>74.69734814814926</v>
      </c>
      <c r="AO22" s="32">
        <v>74.986169108670026</v>
      </c>
      <c r="AP22" s="22">
        <v>179</v>
      </c>
      <c r="AQ22" s="22">
        <v>248</v>
      </c>
      <c r="AR22" s="23">
        <v>427</v>
      </c>
      <c r="AS22" s="240">
        <v>0.11540941328175371</v>
      </c>
      <c r="AT22" s="240">
        <v>0.13529732678668849</v>
      </c>
      <c r="AU22" s="311">
        <v>0.12618203309692672</v>
      </c>
      <c r="AV22" s="22">
        <v>233</v>
      </c>
      <c r="AW22" s="22">
        <v>325</v>
      </c>
      <c r="AX22" s="23">
        <v>558</v>
      </c>
      <c r="AY22" s="240">
        <v>0.15022566086395875</v>
      </c>
      <c r="AZ22" s="240">
        <v>0.1773049645390071</v>
      </c>
      <c r="BA22" s="311">
        <v>0.16489361702127658</v>
      </c>
      <c r="BB22" s="245">
        <v>0.26047711154094133</v>
      </c>
      <c r="BC22" s="245">
        <v>0.44626295690125478</v>
      </c>
      <c r="BD22" s="312">
        <v>0.3611111111111111</v>
      </c>
      <c r="BE22" s="245">
        <v>0.31878557874762808</v>
      </c>
      <c r="BF22" s="245">
        <v>0.46628859483301827</v>
      </c>
      <c r="BG22" s="312">
        <v>0.40742143127603181</v>
      </c>
      <c r="BH22" s="245">
        <v>0.13682092555331993</v>
      </c>
      <c r="BI22" s="245">
        <v>0.31707317073170732</v>
      </c>
      <c r="BJ22" s="312">
        <v>0.19650067294751009</v>
      </c>
      <c r="BK22" s="240">
        <v>0.40683430045132174</v>
      </c>
      <c r="BL22" s="240">
        <v>0.20180528691166988</v>
      </c>
      <c r="BM22" s="240">
        <v>0.29851708575112829</v>
      </c>
      <c r="BN22" s="240">
        <v>3.6105738233397806E-2</v>
      </c>
      <c r="BO22" s="311">
        <v>5.6737588652482268E-2</v>
      </c>
      <c r="BP22" s="240">
        <v>0.20076377523186034</v>
      </c>
      <c r="BQ22" s="240">
        <v>0.49099836333878888</v>
      </c>
      <c r="BR22" s="240">
        <v>0.34206219312602293</v>
      </c>
      <c r="BS22" s="240">
        <v>7.4195308237861426E-2</v>
      </c>
      <c r="BT22" s="311">
        <v>6.2738679759956353E-2</v>
      </c>
      <c r="BU22" s="240">
        <v>0.29521276595744683</v>
      </c>
      <c r="BV22" s="240">
        <v>0.26595744680851063</v>
      </c>
      <c r="BW22" s="240">
        <v>0.32210401891252954</v>
      </c>
      <c r="BX22" s="240">
        <v>5.6737588652482268E-2</v>
      </c>
      <c r="BY22" s="311">
        <v>5.9988179669030736E-2</v>
      </c>
      <c r="BZ22" s="34">
        <v>35223</v>
      </c>
      <c r="CA22" s="34">
        <v>44537</v>
      </c>
      <c r="CB22" s="27">
        <v>79760</v>
      </c>
      <c r="CC22" s="26">
        <v>33729</v>
      </c>
      <c r="CD22" s="26">
        <v>31202</v>
      </c>
      <c r="CE22" s="27">
        <v>64931</v>
      </c>
      <c r="CF22" s="26">
        <v>178</v>
      </c>
      <c r="CG22" s="26">
        <v>1371</v>
      </c>
      <c r="CH22" s="27">
        <v>1549</v>
      </c>
      <c r="CI22" s="26">
        <v>1316</v>
      </c>
      <c r="CJ22" s="26">
        <v>11964</v>
      </c>
      <c r="CK22" s="27">
        <v>13280</v>
      </c>
      <c r="CL22" s="34">
        <v>35045</v>
      </c>
      <c r="CM22" s="34">
        <v>43166</v>
      </c>
      <c r="CN22" s="27">
        <v>78211</v>
      </c>
      <c r="CO22" s="34">
        <v>35045</v>
      </c>
      <c r="CP22" s="34">
        <v>43166</v>
      </c>
      <c r="CQ22" s="27">
        <v>78211</v>
      </c>
      <c r="CR22" s="34">
        <v>31633</v>
      </c>
      <c r="CS22" s="34">
        <v>37306</v>
      </c>
      <c r="CT22" s="27">
        <v>68939</v>
      </c>
      <c r="CU22" s="34">
        <v>1635</v>
      </c>
      <c r="CV22" s="34">
        <v>2408</v>
      </c>
      <c r="CW22" s="27">
        <v>4043</v>
      </c>
      <c r="CX22" s="104">
        <v>1777</v>
      </c>
      <c r="CY22" s="104">
        <v>3452</v>
      </c>
      <c r="CZ22" s="105">
        <v>5229</v>
      </c>
      <c r="DA22" s="137">
        <v>0.9026394635468683</v>
      </c>
      <c r="DB22" s="137">
        <v>0.86424500764490575</v>
      </c>
      <c r="DC22" s="138">
        <v>0.88144890104972451</v>
      </c>
      <c r="DD22" s="139">
        <v>4.6654301612212866E-2</v>
      </c>
      <c r="DE22" s="139">
        <v>5.5784645322707688E-2</v>
      </c>
      <c r="DF22" s="140">
        <v>5.1693495799823554E-2</v>
      </c>
      <c r="DG22" s="139">
        <v>5.0706234840918817E-2</v>
      </c>
      <c r="DH22" s="139">
        <v>7.9970347032386604E-2</v>
      </c>
      <c r="DI22" s="140">
        <v>6.6857603150451986E-2</v>
      </c>
      <c r="DJ22" s="34">
        <v>1167</v>
      </c>
      <c r="DK22" s="34">
        <v>1535</v>
      </c>
      <c r="DL22" s="27">
        <v>2702</v>
      </c>
      <c r="DM22" s="147">
        <v>3.3300042802111574E-2</v>
      </c>
      <c r="DN22" s="147">
        <v>3.5560394755131355E-2</v>
      </c>
      <c r="DO22" s="148">
        <v>3.4547570034905578E-2</v>
      </c>
      <c r="DP22" s="34">
        <v>10635</v>
      </c>
      <c r="DQ22" s="34">
        <v>4815</v>
      </c>
      <c r="DR22" s="27">
        <v>15450</v>
      </c>
      <c r="DS22" s="34">
        <v>153</v>
      </c>
      <c r="DT22" s="34">
        <v>105</v>
      </c>
      <c r="DU22" s="27">
        <v>258</v>
      </c>
      <c r="DV22" s="34">
        <v>93</v>
      </c>
      <c r="DW22" s="34">
        <v>23</v>
      </c>
      <c r="DX22" s="27">
        <v>116</v>
      </c>
      <c r="DY22" s="34">
        <v>105</v>
      </c>
      <c r="DZ22" s="34">
        <v>68</v>
      </c>
      <c r="EA22" s="27">
        <v>173</v>
      </c>
      <c r="EB22" s="34">
        <v>10986</v>
      </c>
      <c r="EC22" s="34">
        <v>5011</v>
      </c>
      <c r="ED22" s="27">
        <v>15997</v>
      </c>
      <c r="EE22" s="139">
        <v>0.31348266514481382</v>
      </c>
      <c r="EF22" s="139">
        <v>0.11608673493026919</v>
      </c>
      <c r="EG22" s="140">
        <v>0.20453644627993506</v>
      </c>
      <c r="EH22" s="34">
        <v>1949</v>
      </c>
      <c r="EI22" s="34">
        <v>4390</v>
      </c>
      <c r="EJ22" s="27">
        <v>6339</v>
      </c>
      <c r="EK22" s="34">
        <v>3057</v>
      </c>
      <c r="EL22" s="34">
        <v>3460</v>
      </c>
      <c r="EM22" s="27">
        <v>6517</v>
      </c>
      <c r="EN22" s="139">
        <v>5.5614210301041515E-2</v>
      </c>
      <c r="EO22" s="139">
        <v>0.10170041236158088</v>
      </c>
      <c r="EP22" s="140">
        <v>8.1049980181815862E-2</v>
      </c>
      <c r="EQ22" s="139">
        <v>8.723070338136682E-2</v>
      </c>
      <c r="ER22" s="139">
        <v>8.0155678079970344E-2</v>
      </c>
      <c r="ES22" s="140">
        <v>8.3325874876935463E-2</v>
      </c>
      <c r="ET22" s="34">
        <v>6419</v>
      </c>
      <c r="EU22" s="34">
        <v>19470</v>
      </c>
      <c r="EV22" s="27">
        <v>25889</v>
      </c>
      <c r="EW22" s="139">
        <v>0.18316450278213725</v>
      </c>
      <c r="EX22" s="139">
        <v>0.45104943705694295</v>
      </c>
      <c r="EY22" s="140">
        <v>0.33101481888736878</v>
      </c>
      <c r="EZ22" s="34">
        <v>40</v>
      </c>
      <c r="FA22" s="34">
        <v>54</v>
      </c>
      <c r="FB22" s="27">
        <v>94</v>
      </c>
      <c r="FC22" s="147">
        <v>1.1413896418889999E-3</v>
      </c>
      <c r="FD22" s="147">
        <v>1.2509845711902886E-3</v>
      </c>
      <c r="FE22" s="148">
        <v>1.2018769738272111E-3</v>
      </c>
      <c r="FF22" s="34">
        <v>1494</v>
      </c>
      <c r="FG22" s="34">
        <v>13335</v>
      </c>
      <c r="FH22" s="27">
        <v>14829</v>
      </c>
      <c r="FI22" s="34">
        <v>14</v>
      </c>
      <c r="FJ22" s="34">
        <v>803</v>
      </c>
      <c r="FK22" s="27">
        <v>817</v>
      </c>
      <c r="FL22" s="183">
        <v>73.66</v>
      </c>
      <c r="FM22" s="183">
        <v>75.510000000000005</v>
      </c>
      <c r="FN22" s="184">
        <v>74.690839643931795</v>
      </c>
      <c r="FO22" s="186">
        <v>925.69</v>
      </c>
      <c r="FP22" s="186">
        <v>745.18</v>
      </c>
      <c r="FQ22" s="187">
        <v>824.89983136910723</v>
      </c>
      <c r="FR22" s="33">
        <v>11078</v>
      </c>
      <c r="FS22" s="34">
        <v>14482</v>
      </c>
      <c r="FT22" s="34">
        <v>7131</v>
      </c>
      <c r="FU22" s="34">
        <v>1333</v>
      </c>
      <c r="FV22" s="27">
        <v>1021</v>
      </c>
      <c r="FW22" s="33">
        <v>5187</v>
      </c>
      <c r="FX22" s="34">
        <v>19832</v>
      </c>
      <c r="FY22" s="34">
        <v>9087</v>
      </c>
      <c r="FZ22" s="34">
        <v>7198</v>
      </c>
      <c r="GA22" s="27">
        <v>1862</v>
      </c>
      <c r="GB22" s="33">
        <v>16265</v>
      </c>
      <c r="GC22" s="34">
        <v>34314</v>
      </c>
      <c r="GD22" s="34">
        <v>16218</v>
      </c>
      <c r="GE22" s="34">
        <v>8531</v>
      </c>
      <c r="GF22" s="27">
        <v>2883</v>
      </c>
      <c r="GG22" s="90">
        <v>0.31610786132115853</v>
      </c>
      <c r="GH22" s="63">
        <v>0.41324011984591241</v>
      </c>
      <c r="GI22" s="63">
        <v>0.20348123840776144</v>
      </c>
      <c r="GJ22" s="63">
        <v>3.8036809815950923E-2</v>
      </c>
      <c r="GK22" s="64">
        <v>2.9133970609216721E-2</v>
      </c>
      <c r="GL22" s="90">
        <v>0.12016401797711161</v>
      </c>
      <c r="GM22" s="63">
        <v>0.45943566696010751</v>
      </c>
      <c r="GN22" s="63">
        <v>0.21051290367418801</v>
      </c>
      <c r="GO22" s="63">
        <v>0.16675161006347589</v>
      </c>
      <c r="GP22" s="64">
        <v>4.313580132511699E-2</v>
      </c>
      <c r="GQ22" s="90">
        <v>0.20796307424786795</v>
      </c>
      <c r="GR22" s="63">
        <v>0.43873623914794596</v>
      </c>
      <c r="GS22" s="63">
        <v>0.20736213576095433</v>
      </c>
      <c r="GT22" s="63">
        <v>0.10907672833744614</v>
      </c>
      <c r="GU22" s="64">
        <v>3.6861822505785631E-2</v>
      </c>
    </row>
    <row r="23" spans="1:203" ht="20.100000000000001" customHeight="1">
      <c r="A23" s="51"/>
      <c r="B23" s="289" t="s">
        <v>18</v>
      </c>
      <c r="C23" s="22">
        <v>1403</v>
      </c>
      <c r="D23" s="22">
        <v>2118</v>
      </c>
      <c r="E23" s="23">
        <v>3521</v>
      </c>
      <c r="F23" s="22">
        <v>1248</v>
      </c>
      <c r="G23" s="22">
        <v>1324</v>
      </c>
      <c r="H23" s="23">
        <v>2572</v>
      </c>
      <c r="I23" s="207">
        <v>0.8141025641025641</v>
      </c>
      <c r="J23" s="207">
        <v>0.83006042296072513</v>
      </c>
      <c r="K23" s="208">
        <v>0.82231726283048212</v>
      </c>
      <c r="L23" s="207">
        <v>8.253205128205128E-2</v>
      </c>
      <c r="M23" s="207">
        <v>7.8549848942598186E-2</v>
      </c>
      <c r="N23" s="208">
        <v>8.0482115085536543E-2</v>
      </c>
      <c r="O23" s="207">
        <v>0.10336538461538461</v>
      </c>
      <c r="P23" s="207">
        <v>9.1389728096676739E-2</v>
      </c>
      <c r="Q23" s="208">
        <v>9.7200622083981336E-2</v>
      </c>
      <c r="R23" s="22">
        <v>155</v>
      </c>
      <c r="S23" s="22">
        <v>794</v>
      </c>
      <c r="T23" s="23">
        <v>949</v>
      </c>
      <c r="U23" s="22">
        <v>97</v>
      </c>
      <c r="V23" s="22">
        <v>119</v>
      </c>
      <c r="W23" s="23">
        <v>216</v>
      </c>
      <c r="X23" s="22">
        <v>361</v>
      </c>
      <c r="Y23" s="22">
        <v>129</v>
      </c>
      <c r="Z23" s="23">
        <v>490</v>
      </c>
      <c r="AA23" s="220">
        <v>0.28926282051282054</v>
      </c>
      <c r="AB23" s="220">
        <v>9.7432024169184284E-2</v>
      </c>
      <c r="AC23" s="221">
        <v>0.19051321928460341</v>
      </c>
      <c r="AD23" s="22">
        <v>380</v>
      </c>
      <c r="AE23" s="22">
        <v>138</v>
      </c>
      <c r="AF23" s="23">
        <v>518</v>
      </c>
      <c r="AG23" s="220">
        <v>0.30448717948717946</v>
      </c>
      <c r="AH23" s="220">
        <v>0.10422960725075529</v>
      </c>
      <c r="AI23" s="221">
        <v>0.20139968895800933</v>
      </c>
      <c r="AJ23" s="32">
        <v>62.723066239316246</v>
      </c>
      <c r="AK23" s="32">
        <v>63.349733131923472</v>
      </c>
      <c r="AL23" s="24">
        <v>63.045658372213587</v>
      </c>
      <c r="AM23" s="32">
        <v>77.682124542124541</v>
      </c>
      <c r="AN23" s="32">
        <v>74.794797578509957</v>
      </c>
      <c r="AO23" s="32">
        <v>75.289147068046972</v>
      </c>
      <c r="AP23" s="22">
        <v>182</v>
      </c>
      <c r="AQ23" s="22">
        <v>176</v>
      </c>
      <c r="AR23" s="23">
        <v>358</v>
      </c>
      <c r="AS23" s="240">
        <v>0.14583333333333334</v>
      </c>
      <c r="AT23" s="240">
        <v>0.13293051359516617</v>
      </c>
      <c r="AU23" s="311">
        <v>0.13919129082426127</v>
      </c>
      <c r="AV23" s="22">
        <v>178</v>
      </c>
      <c r="AW23" s="22">
        <v>246</v>
      </c>
      <c r="AX23" s="23">
        <v>424</v>
      </c>
      <c r="AY23" s="240">
        <v>0.14262820512820512</v>
      </c>
      <c r="AZ23" s="240">
        <v>0.18580060422960726</v>
      </c>
      <c r="BA23" s="311">
        <v>0.16485225505443235</v>
      </c>
      <c r="BB23" s="245">
        <v>0.30128205128205127</v>
      </c>
      <c r="BC23" s="245">
        <v>0.47356495468277948</v>
      </c>
      <c r="BD23" s="312">
        <v>0.38996889580093314</v>
      </c>
      <c r="BE23" s="245">
        <v>0.35400225479143177</v>
      </c>
      <c r="BF23" s="245">
        <v>0.49539748953974894</v>
      </c>
      <c r="BG23" s="312">
        <v>0.43515850144092216</v>
      </c>
      <c r="BH23" s="245">
        <v>0.17174515235457063</v>
      </c>
      <c r="BI23" s="245">
        <v>0.27131782945736432</v>
      </c>
      <c r="BJ23" s="312">
        <v>0.19795918367346937</v>
      </c>
      <c r="BK23" s="240">
        <v>0.36939102564102566</v>
      </c>
      <c r="BL23" s="240">
        <v>0.23878205128205129</v>
      </c>
      <c r="BM23" s="240">
        <v>0.30208333333333331</v>
      </c>
      <c r="BN23" s="240">
        <v>3.125E-2</v>
      </c>
      <c r="BO23" s="311">
        <v>5.8493589743589744E-2</v>
      </c>
      <c r="BP23" s="240">
        <v>0.19486404833836857</v>
      </c>
      <c r="BQ23" s="240">
        <v>0.5249244712990937</v>
      </c>
      <c r="BR23" s="240">
        <v>0.3595166163141994</v>
      </c>
      <c r="BS23" s="240">
        <v>8.0815709969788513E-2</v>
      </c>
      <c r="BT23" s="311">
        <v>6.4954682779456194E-2</v>
      </c>
      <c r="BU23" s="240">
        <v>0.27954898911353032</v>
      </c>
      <c r="BV23" s="240">
        <v>0.27021772939346811</v>
      </c>
      <c r="BW23" s="240">
        <v>0.33164852255054433</v>
      </c>
      <c r="BX23" s="240">
        <v>5.6765163297045104E-2</v>
      </c>
      <c r="BY23" s="311">
        <v>6.1819595645412131E-2</v>
      </c>
      <c r="BZ23" s="34">
        <v>27738</v>
      </c>
      <c r="CA23" s="34">
        <v>35311</v>
      </c>
      <c r="CB23" s="27">
        <v>63049</v>
      </c>
      <c r="CC23" s="26">
        <v>26486</v>
      </c>
      <c r="CD23" s="26">
        <v>25156</v>
      </c>
      <c r="CE23" s="27">
        <v>51642</v>
      </c>
      <c r="CF23" s="26">
        <v>196</v>
      </c>
      <c r="CG23" s="26">
        <v>1440</v>
      </c>
      <c r="CH23" s="27">
        <v>1636</v>
      </c>
      <c r="CI23" s="26">
        <v>1056</v>
      </c>
      <c r="CJ23" s="26">
        <v>8715</v>
      </c>
      <c r="CK23" s="27">
        <v>9771</v>
      </c>
      <c r="CL23" s="34">
        <v>27542</v>
      </c>
      <c r="CM23" s="34">
        <v>33871</v>
      </c>
      <c r="CN23" s="27">
        <v>61413</v>
      </c>
      <c r="CO23" s="34">
        <v>27542</v>
      </c>
      <c r="CP23" s="34">
        <v>33871</v>
      </c>
      <c r="CQ23" s="27">
        <v>61413</v>
      </c>
      <c r="CR23" s="34">
        <v>23948</v>
      </c>
      <c r="CS23" s="34">
        <v>27430</v>
      </c>
      <c r="CT23" s="27">
        <v>51378</v>
      </c>
      <c r="CU23" s="34">
        <v>1468</v>
      </c>
      <c r="CV23" s="34">
        <v>1999</v>
      </c>
      <c r="CW23" s="27">
        <v>3467</v>
      </c>
      <c r="CX23" s="104">
        <v>2126</v>
      </c>
      <c r="CY23" s="104">
        <v>4442</v>
      </c>
      <c r="CZ23" s="105">
        <v>6568</v>
      </c>
      <c r="DA23" s="137">
        <v>0.86950838719047274</v>
      </c>
      <c r="DB23" s="137">
        <v>0.8098373239644534</v>
      </c>
      <c r="DC23" s="138">
        <v>0.83659811440574472</v>
      </c>
      <c r="DD23" s="139">
        <v>5.3300413913296055E-2</v>
      </c>
      <c r="DE23" s="139">
        <v>5.9018039030439021E-2</v>
      </c>
      <c r="DF23" s="140">
        <v>5.6453845277058601E-2</v>
      </c>
      <c r="DG23" s="139">
        <v>7.7191198896231217E-2</v>
      </c>
      <c r="DH23" s="139">
        <v>0.13114463700510762</v>
      </c>
      <c r="DI23" s="140">
        <v>0.10694804031719668</v>
      </c>
      <c r="DJ23" s="34">
        <v>796</v>
      </c>
      <c r="DK23" s="34">
        <v>1296</v>
      </c>
      <c r="DL23" s="27">
        <v>2092</v>
      </c>
      <c r="DM23" s="147">
        <v>2.8901314356255901E-2</v>
      </c>
      <c r="DN23" s="147">
        <v>3.8262820702075519E-2</v>
      </c>
      <c r="DO23" s="148">
        <v>3.4064448895185055E-2</v>
      </c>
      <c r="DP23" s="34">
        <v>7675</v>
      </c>
      <c r="DQ23" s="34">
        <v>3034</v>
      </c>
      <c r="DR23" s="27">
        <v>10709</v>
      </c>
      <c r="DS23" s="34">
        <v>113</v>
      </c>
      <c r="DT23" s="34">
        <v>58</v>
      </c>
      <c r="DU23" s="27">
        <v>171</v>
      </c>
      <c r="DV23" s="34">
        <v>22</v>
      </c>
      <c r="DW23" s="34">
        <v>2</v>
      </c>
      <c r="DX23" s="27">
        <v>24</v>
      </c>
      <c r="DY23" s="34">
        <v>150</v>
      </c>
      <c r="DZ23" s="34">
        <v>71</v>
      </c>
      <c r="EA23" s="27">
        <v>221</v>
      </c>
      <c r="EB23" s="34">
        <v>7960</v>
      </c>
      <c r="EC23" s="34">
        <v>3165</v>
      </c>
      <c r="ED23" s="27">
        <v>11125</v>
      </c>
      <c r="EE23" s="139">
        <v>0.28901314356255903</v>
      </c>
      <c r="EF23" s="139">
        <v>9.3442768149744615E-2</v>
      </c>
      <c r="EG23" s="140">
        <v>0.18115057072606777</v>
      </c>
      <c r="EH23" s="34">
        <v>1786</v>
      </c>
      <c r="EI23" s="34">
        <v>3080</v>
      </c>
      <c r="EJ23" s="27">
        <v>4866</v>
      </c>
      <c r="EK23" s="34">
        <v>2687</v>
      </c>
      <c r="EL23" s="34">
        <v>3105</v>
      </c>
      <c r="EM23" s="27">
        <v>5792</v>
      </c>
      <c r="EN23" s="139">
        <v>6.4846416382252553E-2</v>
      </c>
      <c r="EO23" s="139">
        <v>9.093324673024121E-2</v>
      </c>
      <c r="EP23" s="140">
        <v>7.9234038395779402E-2</v>
      </c>
      <c r="EQ23" s="139">
        <v>9.7560090044295986E-2</v>
      </c>
      <c r="ER23" s="139">
        <v>9.167134126538927E-2</v>
      </c>
      <c r="ES23" s="140">
        <v>9.431227915913569E-2</v>
      </c>
      <c r="ET23" s="34">
        <v>6290</v>
      </c>
      <c r="EU23" s="34">
        <v>15950</v>
      </c>
      <c r="EV23" s="27">
        <v>22240</v>
      </c>
      <c r="EW23" s="139">
        <v>0.22837847650860504</v>
      </c>
      <c r="EX23" s="139">
        <v>0.47090431342446343</v>
      </c>
      <c r="EY23" s="140">
        <v>0.36213830947844916</v>
      </c>
      <c r="EZ23" s="34">
        <v>27</v>
      </c>
      <c r="FA23" s="34">
        <v>93</v>
      </c>
      <c r="FB23" s="27">
        <v>120</v>
      </c>
      <c r="FC23" s="147">
        <v>9.8032096434536335E-4</v>
      </c>
      <c r="FD23" s="147">
        <v>2.7457116707507896E-3</v>
      </c>
      <c r="FE23" s="148">
        <v>1.9539836842362365E-3</v>
      </c>
      <c r="FF23" s="34">
        <v>1252</v>
      </c>
      <c r="FG23" s="34">
        <v>10155</v>
      </c>
      <c r="FH23" s="27">
        <v>11407</v>
      </c>
      <c r="FI23" s="34">
        <v>5</v>
      </c>
      <c r="FJ23" s="34">
        <v>831</v>
      </c>
      <c r="FK23" s="27">
        <v>836</v>
      </c>
      <c r="FL23" s="183">
        <v>73.69</v>
      </c>
      <c r="FM23" s="183">
        <v>75.73</v>
      </c>
      <c r="FN23" s="184">
        <v>74.833202588462939</v>
      </c>
      <c r="FO23" s="186">
        <v>852.09</v>
      </c>
      <c r="FP23" s="186">
        <v>702.44</v>
      </c>
      <c r="FQ23" s="187">
        <v>768.27524544401979</v>
      </c>
      <c r="FR23" s="33">
        <v>8069</v>
      </c>
      <c r="FS23" s="34">
        <v>11449</v>
      </c>
      <c r="FT23" s="34">
        <v>6196</v>
      </c>
      <c r="FU23" s="34">
        <v>943</v>
      </c>
      <c r="FV23" s="27">
        <v>885</v>
      </c>
      <c r="FW23" s="33">
        <v>3469</v>
      </c>
      <c r="FX23" s="34">
        <v>15803</v>
      </c>
      <c r="FY23" s="34">
        <v>7987</v>
      </c>
      <c r="FZ23" s="34">
        <v>4974</v>
      </c>
      <c r="GA23" s="27">
        <v>1638</v>
      </c>
      <c r="GB23" s="33">
        <v>11538</v>
      </c>
      <c r="GC23" s="34">
        <v>27252</v>
      </c>
      <c r="GD23" s="34">
        <v>14183</v>
      </c>
      <c r="GE23" s="34">
        <v>5917</v>
      </c>
      <c r="GF23" s="27">
        <v>2523</v>
      </c>
      <c r="GG23" s="90">
        <v>0.2929707356038051</v>
      </c>
      <c r="GH23" s="63">
        <v>0.41569239706629874</v>
      </c>
      <c r="GI23" s="63">
        <v>0.2249655072253286</v>
      </c>
      <c r="GJ23" s="63">
        <v>3.4238617384358433E-2</v>
      </c>
      <c r="GK23" s="64">
        <v>3.2132742720209134E-2</v>
      </c>
      <c r="GL23" s="90">
        <v>0.10241799769714505</v>
      </c>
      <c r="GM23" s="63">
        <v>0.46656431755779282</v>
      </c>
      <c r="GN23" s="63">
        <v>0.23580644208910279</v>
      </c>
      <c r="GO23" s="63">
        <v>0.14685128871305836</v>
      </c>
      <c r="GP23" s="64">
        <v>4.8359953942901004E-2</v>
      </c>
      <c r="GQ23" s="90">
        <v>0.18787553123931416</v>
      </c>
      <c r="GR23" s="63">
        <v>0.44374969469004932</v>
      </c>
      <c r="GS23" s="63">
        <v>0.23094458827935455</v>
      </c>
      <c r="GT23" s="63">
        <v>9.6347678830215097E-2</v>
      </c>
      <c r="GU23" s="64">
        <v>4.1082506961066877E-2</v>
      </c>
    </row>
    <row r="24" spans="1:203" ht="20.100000000000001" customHeight="1">
      <c r="A24" s="51"/>
      <c r="B24" s="289" t="s">
        <v>17</v>
      </c>
      <c r="C24" s="22">
        <v>2600</v>
      </c>
      <c r="D24" s="22">
        <v>3955</v>
      </c>
      <c r="E24" s="23">
        <v>6555</v>
      </c>
      <c r="F24" s="22">
        <v>2383</v>
      </c>
      <c r="G24" s="22">
        <v>2614</v>
      </c>
      <c r="H24" s="23">
        <v>4997</v>
      </c>
      <c r="I24" s="207">
        <v>0.86781368023499794</v>
      </c>
      <c r="J24" s="207">
        <v>0.82172915072685537</v>
      </c>
      <c r="K24" s="208">
        <v>0.84370622373424053</v>
      </c>
      <c r="L24" s="207">
        <v>6.6302979437683596E-2</v>
      </c>
      <c r="M24" s="207">
        <v>9.0283091048201994E-2</v>
      </c>
      <c r="N24" s="208">
        <v>7.8847308385031012E-2</v>
      </c>
      <c r="O24" s="207">
        <v>6.5883340327318504E-2</v>
      </c>
      <c r="P24" s="207">
        <v>8.7987758224942619E-2</v>
      </c>
      <c r="Q24" s="208">
        <v>7.744646788072844E-2</v>
      </c>
      <c r="R24" s="22">
        <v>217</v>
      </c>
      <c r="S24" s="22">
        <v>1341</v>
      </c>
      <c r="T24" s="23">
        <v>1558</v>
      </c>
      <c r="U24" s="22">
        <v>169</v>
      </c>
      <c r="V24" s="22">
        <v>248</v>
      </c>
      <c r="W24" s="23">
        <v>417</v>
      </c>
      <c r="X24" s="22">
        <v>846</v>
      </c>
      <c r="Y24" s="22">
        <v>301</v>
      </c>
      <c r="Z24" s="23">
        <v>1147</v>
      </c>
      <c r="AA24" s="220">
        <v>0.35501468736886277</v>
      </c>
      <c r="AB24" s="220">
        <v>0.11514919663351186</v>
      </c>
      <c r="AC24" s="221">
        <v>0.22953772263358016</v>
      </c>
      <c r="AD24" s="22">
        <v>865</v>
      </c>
      <c r="AE24" s="22">
        <v>323</v>
      </c>
      <c r="AF24" s="23">
        <v>1188</v>
      </c>
      <c r="AG24" s="220">
        <v>0.36298783046579941</v>
      </c>
      <c r="AH24" s="220">
        <v>0.12356541698546289</v>
      </c>
      <c r="AI24" s="221">
        <v>0.23774264558735242</v>
      </c>
      <c r="AJ24" s="32">
        <v>62.607132466079172</v>
      </c>
      <c r="AK24" s="32">
        <v>63.195306044376437</v>
      </c>
      <c r="AL24" s="24">
        <v>62.914814221866465</v>
      </c>
      <c r="AM24" s="32">
        <v>76.726267605633794</v>
      </c>
      <c r="AN24" s="32">
        <v>75.794447821682169</v>
      </c>
      <c r="AO24" s="32">
        <v>75.959845833333588</v>
      </c>
      <c r="AP24" s="22">
        <v>281</v>
      </c>
      <c r="AQ24" s="22">
        <v>315</v>
      </c>
      <c r="AR24" s="23">
        <v>596</v>
      </c>
      <c r="AS24" s="240">
        <v>0.11791859001258917</v>
      </c>
      <c r="AT24" s="240">
        <v>0.12050497322111706</v>
      </c>
      <c r="AU24" s="311">
        <v>0.11927156293776266</v>
      </c>
      <c r="AV24" s="22">
        <v>402</v>
      </c>
      <c r="AW24" s="22">
        <v>534</v>
      </c>
      <c r="AX24" s="23">
        <v>936</v>
      </c>
      <c r="AY24" s="240">
        <v>0.16869492236676459</v>
      </c>
      <c r="AZ24" s="240">
        <v>0.20428462127008415</v>
      </c>
      <c r="BA24" s="311">
        <v>0.18731238743245948</v>
      </c>
      <c r="BB24" s="245">
        <v>0.23919429290809904</v>
      </c>
      <c r="BC24" s="245">
        <v>0.40780413159908185</v>
      </c>
      <c r="BD24" s="312">
        <v>0.3273964378627176</v>
      </c>
      <c r="BE24" s="245">
        <v>0.30318802862719585</v>
      </c>
      <c r="BF24" s="245">
        <v>0.43406830955469089</v>
      </c>
      <c r="BG24" s="312">
        <v>0.38181818181818183</v>
      </c>
      <c r="BH24" s="245">
        <v>0.12293144208037825</v>
      </c>
      <c r="BI24" s="245">
        <v>0.20598006644518271</v>
      </c>
      <c r="BJ24" s="312">
        <v>0.14472537053182213</v>
      </c>
      <c r="BK24" s="240">
        <v>0.41208560637851449</v>
      </c>
      <c r="BL24" s="240">
        <v>0.1829626521191775</v>
      </c>
      <c r="BM24" s="240">
        <v>0.3096936634494335</v>
      </c>
      <c r="BN24" s="240">
        <v>3.063365505665128E-2</v>
      </c>
      <c r="BO24" s="311">
        <v>6.4624422996223244E-2</v>
      </c>
      <c r="BP24" s="240">
        <v>0.20198928844682479</v>
      </c>
      <c r="BQ24" s="240">
        <v>0.49196633511859217</v>
      </c>
      <c r="BR24" s="240">
        <v>0.3565416985462892</v>
      </c>
      <c r="BS24" s="240">
        <v>5.1262433052792655E-2</v>
      </c>
      <c r="BT24" s="311">
        <v>6.5034429992348888E-2</v>
      </c>
      <c r="BU24" s="240">
        <v>0.30218130878527116</v>
      </c>
      <c r="BV24" s="240">
        <v>0.25735441264758857</v>
      </c>
      <c r="BW24" s="240">
        <v>0.33420052031218733</v>
      </c>
      <c r="BX24" s="240">
        <v>4.142485491294777E-2</v>
      </c>
      <c r="BY24" s="311">
        <v>6.4838903342005205E-2</v>
      </c>
      <c r="BZ24" s="34">
        <v>51240</v>
      </c>
      <c r="CA24" s="34">
        <v>65636</v>
      </c>
      <c r="CB24" s="27">
        <v>116876</v>
      </c>
      <c r="CC24" s="26">
        <v>49412</v>
      </c>
      <c r="CD24" s="26">
        <v>48288</v>
      </c>
      <c r="CE24" s="27">
        <v>97700</v>
      </c>
      <c r="CF24" s="26">
        <v>229</v>
      </c>
      <c r="CG24" s="26">
        <v>1938</v>
      </c>
      <c r="CH24" s="27">
        <v>2167</v>
      </c>
      <c r="CI24" s="26">
        <v>1599</v>
      </c>
      <c r="CJ24" s="26">
        <v>15410</v>
      </c>
      <c r="CK24" s="27">
        <v>17009</v>
      </c>
      <c r="CL24" s="34">
        <v>51011</v>
      </c>
      <c r="CM24" s="34">
        <v>63698</v>
      </c>
      <c r="CN24" s="27">
        <v>114709</v>
      </c>
      <c r="CO24" s="34">
        <v>51011</v>
      </c>
      <c r="CP24" s="34">
        <v>63696</v>
      </c>
      <c r="CQ24" s="27">
        <v>114707</v>
      </c>
      <c r="CR24" s="34">
        <v>46264</v>
      </c>
      <c r="CS24" s="34">
        <v>55158</v>
      </c>
      <c r="CT24" s="27">
        <v>101422</v>
      </c>
      <c r="CU24" s="34">
        <v>2067</v>
      </c>
      <c r="CV24" s="34">
        <v>3269</v>
      </c>
      <c r="CW24" s="27">
        <v>5336</v>
      </c>
      <c r="CX24" s="104">
        <v>2680</v>
      </c>
      <c r="CY24" s="104">
        <v>5269</v>
      </c>
      <c r="CZ24" s="105">
        <v>7949</v>
      </c>
      <c r="DA24" s="137">
        <v>0.90694164003842304</v>
      </c>
      <c r="DB24" s="137">
        <v>0.86595704596834966</v>
      </c>
      <c r="DC24" s="138">
        <v>0.88418317975363314</v>
      </c>
      <c r="DD24" s="139">
        <v>4.0520672011919001E-2</v>
      </c>
      <c r="DE24" s="139">
        <v>5.1321904044209998E-2</v>
      </c>
      <c r="DF24" s="140">
        <v>4.6518521101589265E-2</v>
      </c>
      <c r="DG24" s="139">
        <v>5.2537687949657914E-2</v>
      </c>
      <c r="DH24" s="139">
        <v>8.2721049987440343E-2</v>
      </c>
      <c r="DI24" s="140">
        <v>6.9298299144777559E-2</v>
      </c>
      <c r="DJ24" s="34">
        <v>1429</v>
      </c>
      <c r="DK24" s="34">
        <v>1877</v>
      </c>
      <c r="DL24" s="27">
        <v>3306</v>
      </c>
      <c r="DM24" s="147">
        <v>2.801356570151536E-2</v>
      </c>
      <c r="DN24" s="147">
        <v>2.9467173223649095E-2</v>
      </c>
      <c r="DO24" s="148">
        <v>2.8820755128193952E-2</v>
      </c>
      <c r="DP24" s="34">
        <v>14665</v>
      </c>
      <c r="DQ24" s="34">
        <v>7078</v>
      </c>
      <c r="DR24" s="27">
        <v>21743</v>
      </c>
      <c r="DS24" s="34">
        <v>343</v>
      </c>
      <c r="DT24" s="34">
        <v>205</v>
      </c>
      <c r="DU24" s="27">
        <v>548</v>
      </c>
      <c r="DV24" s="34">
        <v>54</v>
      </c>
      <c r="DW24" s="34">
        <v>40</v>
      </c>
      <c r="DX24" s="27">
        <v>94</v>
      </c>
      <c r="DY24" s="34">
        <v>190</v>
      </c>
      <c r="DZ24" s="34">
        <v>170</v>
      </c>
      <c r="EA24" s="27">
        <v>360</v>
      </c>
      <c r="EB24" s="34">
        <v>15252</v>
      </c>
      <c r="EC24" s="34">
        <v>7493</v>
      </c>
      <c r="ED24" s="27">
        <v>22745</v>
      </c>
      <c r="EE24" s="139">
        <v>0.29899433455529201</v>
      </c>
      <c r="EF24" s="139">
        <v>0.11763320669408772</v>
      </c>
      <c r="EG24" s="140">
        <v>0.19828435432267738</v>
      </c>
      <c r="EH24" s="34">
        <v>3029</v>
      </c>
      <c r="EI24" s="34">
        <v>5412</v>
      </c>
      <c r="EJ24" s="27">
        <v>8441</v>
      </c>
      <c r="EK24" s="34">
        <v>6094</v>
      </c>
      <c r="EL24" s="34">
        <v>6340</v>
      </c>
      <c r="EM24" s="27">
        <v>12434</v>
      </c>
      <c r="EN24" s="139">
        <v>5.9379349552057398E-2</v>
      </c>
      <c r="EO24" s="139">
        <v>8.4963421143520984E-2</v>
      </c>
      <c r="EP24" s="140">
        <v>7.3586205092887214E-2</v>
      </c>
      <c r="EQ24" s="139">
        <v>0.119464429240752</v>
      </c>
      <c r="ER24" s="139">
        <v>9.9532167414989478E-2</v>
      </c>
      <c r="ES24" s="140">
        <v>0.10839602821051531</v>
      </c>
      <c r="ET24" s="34">
        <v>8869</v>
      </c>
      <c r="EU24" s="34">
        <v>26554</v>
      </c>
      <c r="EV24" s="27">
        <v>35423</v>
      </c>
      <c r="EW24" s="139">
        <v>0.17386446060653585</v>
      </c>
      <c r="EX24" s="139">
        <v>0.41687337122044649</v>
      </c>
      <c r="EY24" s="140">
        <v>0.30880750420629594</v>
      </c>
      <c r="EZ24" s="34">
        <v>67</v>
      </c>
      <c r="FA24" s="34">
        <v>155</v>
      </c>
      <c r="FB24" s="27">
        <v>222</v>
      </c>
      <c r="FC24" s="147">
        <v>1.3134421987414479E-3</v>
      </c>
      <c r="FD24" s="147">
        <v>2.4333574052560519E-3</v>
      </c>
      <c r="FE24" s="148">
        <v>1.9353320140529514E-3</v>
      </c>
      <c r="FF24" s="34">
        <v>1828</v>
      </c>
      <c r="FG24" s="34">
        <v>17348</v>
      </c>
      <c r="FH24" s="27">
        <v>19176</v>
      </c>
      <c r="FI24" s="34">
        <v>8</v>
      </c>
      <c r="FJ24" s="34">
        <v>1038</v>
      </c>
      <c r="FK24" s="27">
        <v>1046</v>
      </c>
      <c r="FL24" s="183">
        <v>73.73</v>
      </c>
      <c r="FM24" s="183">
        <v>75.38</v>
      </c>
      <c r="FN24" s="184">
        <v>74.653976778808328</v>
      </c>
      <c r="FO24" s="186">
        <v>945.29</v>
      </c>
      <c r="FP24" s="186">
        <v>758.77</v>
      </c>
      <c r="FQ24" s="187">
        <v>840.53980406584753</v>
      </c>
      <c r="FR24" s="33">
        <v>15452</v>
      </c>
      <c r="FS24" s="34">
        <v>18433</v>
      </c>
      <c r="FT24" s="34">
        <v>12689</v>
      </c>
      <c r="FU24" s="34">
        <v>2206</v>
      </c>
      <c r="FV24" s="27">
        <v>2231</v>
      </c>
      <c r="FW24" s="33">
        <v>8077</v>
      </c>
      <c r="FX24" s="34">
        <v>27019</v>
      </c>
      <c r="FY24" s="34">
        <v>15205</v>
      </c>
      <c r="FZ24" s="34">
        <v>10361</v>
      </c>
      <c r="GA24" s="27">
        <v>3036</v>
      </c>
      <c r="GB24" s="33">
        <v>23529</v>
      </c>
      <c r="GC24" s="34">
        <v>45452</v>
      </c>
      <c r="GD24" s="34">
        <v>27894</v>
      </c>
      <c r="GE24" s="34">
        <v>12567</v>
      </c>
      <c r="GF24" s="27">
        <v>5267</v>
      </c>
      <c r="GG24" s="90">
        <v>0.30291505753660974</v>
      </c>
      <c r="GH24" s="63">
        <v>0.36135343357315086</v>
      </c>
      <c r="GI24" s="63">
        <v>0.24875026954970497</v>
      </c>
      <c r="GJ24" s="63">
        <v>4.3245574483934839E-2</v>
      </c>
      <c r="GK24" s="64">
        <v>4.3735664856599556E-2</v>
      </c>
      <c r="GL24" s="90">
        <v>0.12680146943389117</v>
      </c>
      <c r="GM24" s="63">
        <v>0.42417344343621466</v>
      </c>
      <c r="GN24" s="63">
        <v>0.23870451191560174</v>
      </c>
      <c r="GO24" s="63">
        <v>0.16265816823134163</v>
      </c>
      <c r="GP24" s="64">
        <v>4.7662406982950802E-2</v>
      </c>
      <c r="GQ24" s="90">
        <v>0.2051190403542878</v>
      </c>
      <c r="GR24" s="63">
        <v>0.39623743559790425</v>
      </c>
      <c r="GS24" s="63">
        <v>0.24317185225222085</v>
      </c>
      <c r="GT24" s="63">
        <v>0.10955548387659207</v>
      </c>
      <c r="GU24" s="64">
        <v>4.5916187918995023E-2</v>
      </c>
    </row>
    <row r="25" spans="1:203" ht="20.100000000000001" customHeight="1">
      <c r="A25" s="51"/>
      <c r="B25" s="289" t="s">
        <v>26</v>
      </c>
      <c r="C25" s="22">
        <v>3435</v>
      </c>
      <c r="D25" s="22">
        <v>5249</v>
      </c>
      <c r="E25" s="23">
        <v>8684</v>
      </c>
      <c r="F25" s="22">
        <v>3044</v>
      </c>
      <c r="G25" s="22">
        <v>3383</v>
      </c>
      <c r="H25" s="23">
        <v>6427</v>
      </c>
      <c r="I25" s="207">
        <v>0.84691195795006569</v>
      </c>
      <c r="J25" s="207">
        <v>0.83062370676913977</v>
      </c>
      <c r="K25" s="208">
        <v>0.83833826046366888</v>
      </c>
      <c r="L25" s="207">
        <v>9.4940867279894869E-2</v>
      </c>
      <c r="M25" s="207">
        <v>0.10582323381613952</v>
      </c>
      <c r="N25" s="208">
        <v>0.10066905243503968</v>
      </c>
      <c r="O25" s="207">
        <v>5.8147174770039424E-2</v>
      </c>
      <c r="P25" s="207">
        <v>6.3553059414720656E-2</v>
      </c>
      <c r="Q25" s="208">
        <v>6.0992687101291423E-2</v>
      </c>
      <c r="R25" s="22">
        <v>391</v>
      </c>
      <c r="S25" s="22">
        <v>1866</v>
      </c>
      <c r="T25" s="23">
        <v>2257</v>
      </c>
      <c r="U25" s="22">
        <v>190</v>
      </c>
      <c r="V25" s="22">
        <v>249</v>
      </c>
      <c r="W25" s="23">
        <v>439</v>
      </c>
      <c r="X25" s="22">
        <v>876</v>
      </c>
      <c r="Y25" s="22">
        <v>372</v>
      </c>
      <c r="Z25" s="23">
        <v>1248</v>
      </c>
      <c r="AA25" s="220">
        <v>0.28777923784494086</v>
      </c>
      <c r="AB25" s="220">
        <v>0.10996157256872598</v>
      </c>
      <c r="AC25" s="221">
        <v>0.19418079975105026</v>
      </c>
      <c r="AD25" s="22">
        <v>944</v>
      </c>
      <c r="AE25" s="22">
        <v>408</v>
      </c>
      <c r="AF25" s="23">
        <v>1352</v>
      </c>
      <c r="AG25" s="220">
        <v>0.31011826544021026</v>
      </c>
      <c r="AH25" s="220">
        <v>0.12060301507537688</v>
      </c>
      <c r="AI25" s="221">
        <v>0.21036253306363778</v>
      </c>
      <c r="AJ25" s="32">
        <v>62.840318659658344</v>
      </c>
      <c r="AK25" s="32">
        <v>63.179263966893295</v>
      </c>
      <c r="AL25" s="24">
        <v>63.01873035630932</v>
      </c>
      <c r="AM25" s="32">
        <v>73.580466666666666</v>
      </c>
      <c r="AN25" s="32">
        <v>73.311170411985032</v>
      </c>
      <c r="AO25" s="32">
        <v>73.344334975369463</v>
      </c>
      <c r="AP25" s="22">
        <v>434</v>
      </c>
      <c r="AQ25" s="22">
        <v>445</v>
      </c>
      <c r="AR25" s="23">
        <v>879</v>
      </c>
      <c r="AS25" s="240">
        <v>0.1425755584756899</v>
      </c>
      <c r="AT25" s="240">
        <v>0.13154005320721254</v>
      </c>
      <c r="AU25" s="311">
        <v>0.13676676520927339</v>
      </c>
      <c r="AV25" s="22">
        <v>405</v>
      </c>
      <c r="AW25" s="22">
        <v>566</v>
      </c>
      <c r="AX25" s="23">
        <v>971</v>
      </c>
      <c r="AY25" s="240">
        <v>0.13304862023653088</v>
      </c>
      <c r="AZ25" s="240">
        <v>0.16730712385456695</v>
      </c>
      <c r="BA25" s="311">
        <v>0.15108137544733158</v>
      </c>
      <c r="BB25" s="245">
        <v>0.26215505913272008</v>
      </c>
      <c r="BC25" s="245">
        <v>0.44309784215193615</v>
      </c>
      <c r="BD25" s="312">
        <v>0.35739847518282247</v>
      </c>
      <c r="BE25" s="245">
        <v>0.3210332103321033</v>
      </c>
      <c r="BF25" s="245">
        <v>0.45931584191298575</v>
      </c>
      <c r="BG25" s="312">
        <v>0.40142884726781231</v>
      </c>
      <c r="BH25" s="245">
        <v>0.11643835616438356</v>
      </c>
      <c r="BI25" s="245">
        <v>0.31182795698924731</v>
      </c>
      <c r="BJ25" s="312">
        <v>0.17467948717948717</v>
      </c>
      <c r="BK25" s="240">
        <v>0.37155059132720103</v>
      </c>
      <c r="BL25" s="240">
        <v>0.22010512483574243</v>
      </c>
      <c r="BM25" s="240">
        <v>0.31143232588699082</v>
      </c>
      <c r="BN25" s="240">
        <v>2.9237844940867279E-2</v>
      </c>
      <c r="BO25" s="311">
        <v>6.7674113009198428E-2</v>
      </c>
      <c r="BP25" s="240">
        <v>0.20543895950339935</v>
      </c>
      <c r="BQ25" s="240">
        <v>0.54300916346438077</v>
      </c>
      <c r="BR25" s="240">
        <v>0.31687851019804908</v>
      </c>
      <c r="BS25" s="240">
        <v>7.6559266922849548E-2</v>
      </c>
      <c r="BT25" s="311">
        <v>5.6163168785101983E-2</v>
      </c>
      <c r="BU25" s="240">
        <v>0.28411389450754632</v>
      </c>
      <c r="BV25" s="240">
        <v>0.28582542399253152</v>
      </c>
      <c r="BW25" s="240">
        <v>0.31429905087910376</v>
      </c>
      <c r="BX25" s="240">
        <v>5.414656916135055E-2</v>
      </c>
      <c r="BY25" s="311">
        <v>6.1615061459467872E-2</v>
      </c>
      <c r="BZ25" s="34">
        <v>67603</v>
      </c>
      <c r="CA25" s="34">
        <v>90596</v>
      </c>
      <c r="CB25" s="27">
        <v>158199</v>
      </c>
      <c r="CC25" s="26">
        <v>64569</v>
      </c>
      <c r="CD25" s="26">
        <v>66962</v>
      </c>
      <c r="CE25" s="27">
        <v>131531</v>
      </c>
      <c r="CF25" s="26">
        <v>584</v>
      </c>
      <c r="CG25" s="26">
        <v>2737</v>
      </c>
      <c r="CH25" s="27">
        <v>3321</v>
      </c>
      <c r="CI25" s="26">
        <v>2450</v>
      </c>
      <c r="CJ25" s="26">
        <v>20897</v>
      </c>
      <c r="CK25" s="27">
        <v>23347</v>
      </c>
      <c r="CL25" s="34">
        <v>67019</v>
      </c>
      <c r="CM25" s="34">
        <v>87859</v>
      </c>
      <c r="CN25" s="27">
        <v>154878</v>
      </c>
      <c r="CO25" s="34">
        <v>67019</v>
      </c>
      <c r="CP25" s="34">
        <v>87859</v>
      </c>
      <c r="CQ25" s="27">
        <v>154878</v>
      </c>
      <c r="CR25" s="34">
        <v>58767</v>
      </c>
      <c r="CS25" s="34">
        <v>73464</v>
      </c>
      <c r="CT25" s="27">
        <v>132231</v>
      </c>
      <c r="CU25" s="34">
        <v>4289</v>
      </c>
      <c r="CV25" s="34">
        <v>6138</v>
      </c>
      <c r="CW25" s="27">
        <v>10427</v>
      </c>
      <c r="CX25" s="104">
        <v>3963</v>
      </c>
      <c r="CY25" s="104">
        <v>8257</v>
      </c>
      <c r="CZ25" s="105">
        <v>12220</v>
      </c>
      <c r="DA25" s="137">
        <v>0.87687073814888317</v>
      </c>
      <c r="DB25" s="137">
        <v>0.83615793487292134</v>
      </c>
      <c r="DC25" s="138">
        <v>0.85377522953550533</v>
      </c>
      <c r="DD25" s="139">
        <v>6.3996777033378596E-2</v>
      </c>
      <c r="DE25" s="139">
        <v>6.9861937877735925E-2</v>
      </c>
      <c r="DF25" s="140">
        <v>6.7323958212270302E-2</v>
      </c>
      <c r="DG25" s="139">
        <v>5.9132484817738251E-2</v>
      </c>
      <c r="DH25" s="139">
        <v>9.3980127249342696E-2</v>
      </c>
      <c r="DI25" s="140">
        <v>7.8900812252224325E-2</v>
      </c>
      <c r="DJ25" s="34">
        <v>1693</v>
      </c>
      <c r="DK25" s="34">
        <v>2274</v>
      </c>
      <c r="DL25" s="27">
        <v>3967</v>
      </c>
      <c r="DM25" s="147">
        <v>2.5261493009445083E-2</v>
      </c>
      <c r="DN25" s="147">
        <v>2.5882379722054656E-2</v>
      </c>
      <c r="DO25" s="148">
        <v>2.561370885471145E-2</v>
      </c>
      <c r="DP25" s="34">
        <v>17854</v>
      </c>
      <c r="DQ25" s="34">
        <v>8662</v>
      </c>
      <c r="DR25" s="27">
        <v>26516</v>
      </c>
      <c r="DS25" s="34">
        <v>290</v>
      </c>
      <c r="DT25" s="34">
        <v>177</v>
      </c>
      <c r="DU25" s="27">
        <v>467</v>
      </c>
      <c r="DV25" s="34">
        <v>669</v>
      </c>
      <c r="DW25" s="34">
        <v>260</v>
      </c>
      <c r="DX25" s="27">
        <v>929</v>
      </c>
      <c r="DY25" s="34">
        <v>422</v>
      </c>
      <c r="DZ25" s="34">
        <v>333</v>
      </c>
      <c r="EA25" s="27">
        <v>755</v>
      </c>
      <c r="EB25" s="34">
        <v>19235</v>
      </c>
      <c r="EC25" s="34">
        <v>9432</v>
      </c>
      <c r="ED25" s="27">
        <v>28667</v>
      </c>
      <c r="EE25" s="139">
        <v>0.28700816186454586</v>
      </c>
      <c r="EF25" s="139">
        <v>0.10735382829306048</v>
      </c>
      <c r="EG25" s="140">
        <v>0.18509407404537764</v>
      </c>
      <c r="EH25" s="34">
        <v>4483</v>
      </c>
      <c r="EI25" s="34">
        <v>7892</v>
      </c>
      <c r="EJ25" s="27">
        <v>12375</v>
      </c>
      <c r="EK25" s="34">
        <v>6050</v>
      </c>
      <c r="EL25" s="34">
        <v>6281</v>
      </c>
      <c r="EM25" s="27">
        <v>12331</v>
      </c>
      <c r="EN25" s="139">
        <v>6.6891478535937576E-2</v>
      </c>
      <c r="EO25" s="139">
        <v>8.9825743520868667E-2</v>
      </c>
      <c r="EP25" s="140">
        <v>7.9901599969007864E-2</v>
      </c>
      <c r="EQ25" s="139">
        <v>9.0272907682895892E-2</v>
      </c>
      <c r="ER25" s="139">
        <v>7.1489545749439443E-2</v>
      </c>
      <c r="ES25" s="140">
        <v>7.9617505391340285E-2</v>
      </c>
      <c r="ET25" s="34">
        <v>12304</v>
      </c>
      <c r="EU25" s="34">
        <v>38690</v>
      </c>
      <c r="EV25" s="27">
        <v>50994</v>
      </c>
      <c r="EW25" s="139">
        <v>0.18358972828600845</v>
      </c>
      <c r="EX25" s="139">
        <v>0.4403646752182474</v>
      </c>
      <c r="EY25" s="140">
        <v>0.32925270212683533</v>
      </c>
      <c r="EZ25" s="34">
        <v>123</v>
      </c>
      <c r="FA25" s="34">
        <v>280</v>
      </c>
      <c r="FB25" s="27">
        <v>403</v>
      </c>
      <c r="FC25" s="147">
        <v>1.8353004371894537E-3</v>
      </c>
      <c r="FD25" s="147">
        <v>3.186924504034874E-3</v>
      </c>
      <c r="FE25" s="148">
        <v>2.6020480636371854E-3</v>
      </c>
      <c r="FF25" s="34">
        <v>3034</v>
      </c>
      <c r="FG25" s="34">
        <v>23634</v>
      </c>
      <c r="FH25" s="27">
        <v>26668</v>
      </c>
      <c r="FI25" s="34">
        <v>12</v>
      </c>
      <c r="FJ25" s="34">
        <v>1318</v>
      </c>
      <c r="FK25" s="27">
        <v>1330</v>
      </c>
      <c r="FL25" s="183">
        <v>73.319999999999993</v>
      </c>
      <c r="FM25" s="183">
        <v>75.239999999999995</v>
      </c>
      <c r="FN25" s="184">
        <v>74.422795403257922</v>
      </c>
      <c r="FO25" s="186">
        <v>910.29</v>
      </c>
      <c r="FP25" s="186">
        <v>729.34</v>
      </c>
      <c r="FQ25" s="187">
        <v>806.66426905353387</v>
      </c>
      <c r="FR25" s="33">
        <v>19506</v>
      </c>
      <c r="FS25" s="34">
        <v>27998</v>
      </c>
      <c r="FT25" s="34">
        <v>15405</v>
      </c>
      <c r="FU25" s="34">
        <v>2172</v>
      </c>
      <c r="FV25" s="27">
        <v>1938</v>
      </c>
      <c r="FW25" s="33">
        <v>10421</v>
      </c>
      <c r="FX25" s="34">
        <v>43464</v>
      </c>
      <c r="FY25" s="34">
        <v>17686</v>
      </c>
      <c r="FZ25" s="34">
        <v>13225</v>
      </c>
      <c r="GA25" s="27">
        <v>3063</v>
      </c>
      <c r="GB25" s="33">
        <v>29927</v>
      </c>
      <c r="GC25" s="34">
        <v>71462</v>
      </c>
      <c r="GD25" s="34">
        <v>33091</v>
      </c>
      <c r="GE25" s="34">
        <v>15397</v>
      </c>
      <c r="GF25" s="27">
        <v>5001</v>
      </c>
      <c r="GG25" s="90">
        <v>0.29105179128306896</v>
      </c>
      <c r="GH25" s="63">
        <v>0.41776212715797012</v>
      </c>
      <c r="GI25" s="63">
        <v>0.22986018890165474</v>
      </c>
      <c r="GJ25" s="63">
        <v>3.2408719915247915E-2</v>
      </c>
      <c r="GK25" s="64">
        <v>2.8917172742058222E-2</v>
      </c>
      <c r="GL25" s="90">
        <v>0.1186105009162408</v>
      </c>
      <c r="GM25" s="63">
        <v>0.49470173801204204</v>
      </c>
      <c r="GN25" s="63">
        <v>0.20129980992271709</v>
      </c>
      <c r="GO25" s="63">
        <v>0.15052527344950431</v>
      </c>
      <c r="GP25" s="64">
        <v>3.4862677699495782E-2</v>
      </c>
      <c r="GQ25" s="90">
        <v>0.19322950967858574</v>
      </c>
      <c r="GR25" s="63">
        <v>0.46140833430183759</v>
      </c>
      <c r="GS25" s="63">
        <v>0.21365849249086377</v>
      </c>
      <c r="GT25" s="63">
        <v>9.9413732098813254E-2</v>
      </c>
      <c r="GU25" s="64">
        <v>3.2289931429899665E-2</v>
      </c>
    </row>
    <row r="26" spans="1:203" ht="20.100000000000001" customHeight="1">
      <c r="A26" s="51"/>
      <c r="B26" s="289" t="s">
        <v>33</v>
      </c>
      <c r="C26" s="22">
        <v>725</v>
      </c>
      <c r="D26" s="22">
        <v>1075</v>
      </c>
      <c r="E26" s="23">
        <v>1800</v>
      </c>
      <c r="F26" s="22">
        <v>641</v>
      </c>
      <c r="G26" s="22">
        <v>676</v>
      </c>
      <c r="H26" s="23">
        <v>1317</v>
      </c>
      <c r="I26" s="207">
        <v>0.78315132605304216</v>
      </c>
      <c r="J26" s="207">
        <v>0.79437869822485208</v>
      </c>
      <c r="K26" s="208">
        <v>0.78891419893697801</v>
      </c>
      <c r="L26" s="207">
        <v>0.10764430577223089</v>
      </c>
      <c r="M26" s="207">
        <v>0.10650887573964497</v>
      </c>
      <c r="N26" s="208">
        <v>0.1070615034168565</v>
      </c>
      <c r="O26" s="207">
        <v>0.10920436817472699</v>
      </c>
      <c r="P26" s="207">
        <v>9.9112426035502965E-2</v>
      </c>
      <c r="Q26" s="208">
        <v>0.10402429764616553</v>
      </c>
      <c r="R26" s="22">
        <v>84</v>
      </c>
      <c r="S26" s="22">
        <v>399</v>
      </c>
      <c r="T26" s="23">
        <v>483</v>
      </c>
      <c r="U26" s="22">
        <v>79</v>
      </c>
      <c r="V26" s="22">
        <v>90</v>
      </c>
      <c r="W26" s="23">
        <v>169</v>
      </c>
      <c r="X26" s="22">
        <v>186</v>
      </c>
      <c r="Y26" s="22">
        <v>56</v>
      </c>
      <c r="Z26" s="23">
        <v>242</v>
      </c>
      <c r="AA26" s="220">
        <v>0.29017160686427457</v>
      </c>
      <c r="AB26" s="220">
        <v>8.2840236686390539E-2</v>
      </c>
      <c r="AC26" s="221">
        <v>0.18375094912680334</v>
      </c>
      <c r="AD26" s="22">
        <v>194</v>
      </c>
      <c r="AE26" s="22">
        <v>63</v>
      </c>
      <c r="AF26" s="23">
        <v>257</v>
      </c>
      <c r="AG26" s="220">
        <v>0.30265210608424337</v>
      </c>
      <c r="AH26" s="220">
        <v>9.3195266272189353E-2</v>
      </c>
      <c r="AI26" s="221">
        <v>0.19514047076689445</v>
      </c>
      <c r="AJ26" s="32">
        <v>62.622381695267805</v>
      </c>
      <c r="AK26" s="32">
        <v>63.533101577909264</v>
      </c>
      <c r="AL26" s="24">
        <v>63.089843077701836</v>
      </c>
      <c r="AM26" s="32">
        <v>74.809264705882356</v>
      </c>
      <c r="AN26" s="32">
        <v>73.950256410256415</v>
      </c>
      <c r="AO26" s="32">
        <v>74.070943526170808</v>
      </c>
      <c r="AP26" s="22">
        <v>88</v>
      </c>
      <c r="AQ26" s="22">
        <v>95</v>
      </c>
      <c r="AR26" s="23">
        <v>183</v>
      </c>
      <c r="AS26" s="240">
        <v>0.13728549141965679</v>
      </c>
      <c r="AT26" s="240">
        <v>0.14053254437869822</v>
      </c>
      <c r="AU26" s="311">
        <v>0.13895216400911162</v>
      </c>
      <c r="AV26" s="22">
        <v>89</v>
      </c>
      <c r="AW26" s="22">
        <v>144</v>
      </c>
      <c r="AX26" s="23">
        <v>233</v>
      </c>
      <c r="AY26" s="240">
        <v>0.13884555382215288</v>
      </c>
      <c r="AZ26" s="240">
        <v>0.21301775147928995</v>
      </c>
      <c r="BA26" s="311">
        <v>0.17691723614274868</v>
      </c>
      <c r="BB26" s="245">
        <v>0.32605304212168484</v>
      </c>
      <c r="BC26" s="245">
        <v>0.49408284023668642</v>
      </c>
      <c r="BD26" s="312">
        <v>0.41230068337129838</v>
      </c>
      <c r="BE26" s="245">
        <v>0.37582417582417582</v>
      </c>
      <c r="BF26" s="245">
        <v>0.51129032258064511</v>
      </c>
      <c r="BG26" s="312">
        <v>0.45395348837209304</v>
      </c>
      <c r="BH26" s="245">
        <v>0.20430107526881722</v>
      </c>
      <c r="BI26" s="245">
        <v>0.30357142857142855</v>
      </c>
      <c r="BJ26" s="312">
        <v>0.22727272727272727</v>
      </c>
      <c r="BK26" s="240">
        <v>0.39469578783151327</v>
      </c>
      <c r="BL26" s="240">
        <v>0.26053042121684866</v>
      </c>
      <c r="BM26" s="240">
        <v>0.26053042121684866</v>
      </c>
      <c r="BN26" s="240">
        <v>3.2761310452418098E-2</v>
      </c>
      <c r="BO26" s="311">
        <v>5.1482059282371297E-2</v>
      </c>
      <c r="BP26" s="240">
        <v>0.1849112426035503</v>
      </c>
      <c r="BQ26" s="240">
        <v>0.56065088757396453</v>
      </c>
      <c r="BR26" s="240">
        <v>0.35502958579881655</v>
      </c>
      <c r="BS26" s="240">
        <v>5.9171597633136092E-2</v>
      </c>
      <c r="BT26" s="311">
        <v>8.7278106508875741E-2</v>
      </c>
      <c r="BU26" s="240">
        <v>0.28701594533029612</v>
      </c>
      <c r="BV26" s="240">
        <v>0.2877752467729689</v>
      </c>
      <c r="BW26" s="240">
        <v>0.30903568716780561</v>
      </c>
      <c r="BX26" s="240">
        <v>4.6317388003037203E-2</v>
      </c>
      <c r="BY26" s="311">
        <v>6.9855732725892183E-2</v>
      </c>
      <c r="BZ26" s="34">
        <v>13706</v>
      </c>
      <c r="CA26" s="34">
        <v>17830</v>
      </c>
      <c r="CB26" s="27">
        <v>31536</v>
      </c>
      <c r="CC26" s="26">
        <v>12937</v>
      </c>
      <c r="CD26" s="26">
        <v>12481</v>
      </c>
      <c r="CE26" s="27">
        <v>25418</v>
      </c>
      <c r="CF26" s="26">
        <v>163</v>
      </c>
      <c r="CG26" s="26">
        <v>846</v>
      </c>
      <c r="CH26" s="27">
        <v>1009</v>
      </c>
      <c r="CI26" s="26">
        <v>606</v>
      </c>
      <c r="CJ26" s="26">
        <v>4503</v>
      </c>
      <c r="CK26" s="27">
        <v>5109</v>
      </c>
      <c r="CL26" s="34">
        <v>13543</v>
      </c>
      <c r="CM26" s="34">
        <v>16984</v>
      </c>
      <c r="CN26" s="27">
        <v>30527</v>
      </c>
      <c r="CO26" s="34">
        <v>13543</v>
      </c>
      <c r="CP26" s="34">
        <v>16984</v>
      </c>
      <c r="CQ26" s="27">
        <v>30527</v>
      </c>
      <c r="CR26" s="34">
        <v>11463</v>
      </c>
      <c r="CS26" s="34">
        <v>13651</v>
      </c>
      <c r="CT26" s="27">
        <v>25114</v>
      </c>
      <c r="CU26" s="34">
        <v>948</v>
      </c>
      <c r="CV26" s="34">
        <v>1208</v>
      </c>
      <c r="CW26" s="27">
        <v>2156</v>
      </c>
      <c r="CX26" s="104">
        <v>1132</v>
      </c>
      <c r="CY26" s="104">
        <v>2125</v>
      </c>
      <c r="CZ26" s="105">
        <v>3257</v>
      </c>
      <c r="DA26" s="137">
        <v>0.84641512220335224</v>
      </c>
      <c r="DB26" s="137">
        <v>0.80375647668393779</v>
      </c>
      <c r="DC26" s="138">
        <v>0.82268156058571096</v>
      </c>
      <c r="DD26" s="139">
        <v>6.9999261611164446E-2</v>
      </c>
      <c r="DE26" s="139">
        <v>7.1125765426283558E-2</v>
      </c>
      <c r="DF26" s="140">
        <v>7.0626003210272875E-2</v>
      </c>
      <c r="DG26" s="139">
        <v>8.3585616185483269E-2</v>
      </c>
      <c r="DH26" s="139">
        <v>0.12511775788977861</v>
      </c>
      <c r="DI26" s="140">
        <v>0.10669243620401611</v>
      </c>
      <c r="DJ26" s="34">
        <v>583</v>
      </c>
      <c r="DK26" s="34">
        <v>796</v>
      </c>
      <c r="DL26" s="27">
        <v>1379</v>
      </c>
      <c r="DM26" s="147">
        <v>4.304806911319501E-2</v>
      </c>
      <c r="DN26" s="147">
        <v>4.6867640131888835E-2</v>
      </c>
      <c r="DO26" s="148">
        <v>4.517312542994726E-2</v>
      </c>
      <c r="DP26" s="34">
        <v>3604</v>
      </c>
      <c r="DQ26" s="34">
        <v>1489</v>
      </c>
      <c r="DR26" s="27">
        <v>5093</v>
      </c>
      <c r="DS26" s="34">
        <v>60</v>
      </c>
      <c r="DT26" s="34">
        <v>46</v>
      </c>
      <c r="DU26" s="27">
        <v>106</v>
      </c>
      <c r="DV26" s="34">
        <v>33</v>
      </c>
      <c r="DW26" s="34">
        <v>13</v>
      </c>
      <c r="DX26" s="27">
        <v>46</v>
      </c>
      <c r="DY26" s="34">
        <v>77</v>
      </c>
      <c r="DZ26" s="34">
        <v>37</v>
      </c>
      <c r="EA26" s="27">
        <v>114</v>
      </c>
      <c r="EB26" s="34">
        <v>3774</v>
      </c>
      <c r="EC26" s="34">
        <v>1585</v>
      </c>
      <c r="ED26" s="27">
        <v>5359</v>
      </c>
      <c r="EE26" s="139">
        <v>0.2786679465406483</v>
      </c>
      <c r="EF26" s="139">
        <v>9.3323127649552515E-2</v>
      </c>
      <c r="EG26" s="140">
        <v>0.17554951354538606</v>
      </c>
      <c r="EH26" s="34">
        <v>947</v>
      </c>
      <c r="EI26" s="34">
        <v>1535</v>
      </c>
      <c r="EJ26" s="27">
        <v>2482</v>
      </c>
      <c r="EK26" s="34">
        <v>1212</v>
      </c>
      <c r="EL26" s="34">
        <v>1551</v>
      </c>
      <c r="EM26" s="27">
        <v>2763</v>
      </c>
      <c r="EN26" s="139">
        <v>6.9925422727608363E-2</v>
      </c>
      <c r="EO26" s="139">
        <v>9.0379180405087134E-2</v>
      </c>
      <c r="EP26" s="140">
        <v>8.1305074196612828E-2</v>
      </c>
      <c r="EQ26" s="139">
        <v>8.949272686996973E-2</v>
      </c>
      <c r="ER26" s="139">
        <v>9.1321243523316067E-2</v>
      </c>
      <c r="ES26" s="140">
        <v>9.0510040292200347E-2</v>
      </c>
      <c r="ET26" s="34">
        <v>3418</v>
      </c>
      <c r="EU26" s="34">
        <v>8347</v>
      </c>
      <c r="EV26" s="27">
        <v>11765</v>
      </c>
      <c r="EW26" s="139">
        <v>0.25238130399468361</v>
      </c>
      <c r="EX26" s="139">
        <v>0.49146255299105041</v>
      </c>
      <c r="EY26" s="140">
        <v>0.38539653421561243</v>
      </c>
      <c r="EZ26" s="34">
        <v>9</v>
      </c>
      <c r="FA26" s="34">
        <v>36</v>
      </c>
      <c r="FB26" s="27">
        <v>45</v>
      </c>
      <c r="FC26" s="147">
        <v>6.6454995200472566E-4</v>
      </c>
      <c r="FD26" s="147">
        <v>2.1196420160150731E-3</v>
      </c>
      <c r="FE26" s="148">
        <v>1.4741048907524488E-3</v>
      </c>
      <c r="FF26" s="34">
        <v>769</v>
      </c>
      <c r="FG26" s="34">
        <v>5349</v>
      </c>
      <c r="FH26" s="27">
        <v>6118</v>
      </c>
      <c r="FI26" s="34">
        <v>1</v>
      </c>
      <c r="FJ26" s="34">
        <v>426</v>
      </c>
      <c r="FK26" s="27">
        <v>427</v>
      </c>
      <c r="FL26" s="183">
        <v>73.319999999999993</v>
      </c>
      <c r="FM26" s="183">
        <v>75.569999999999993</v>
      </c>
      <c r="FN26" s="184">
        <v>74.592371892440383</v>
      </c>
      <c r="FO26" s="186">
        <v>807.11</v>
      </c>
      <c r="FP26" s="186">
        <v>670.01</v>
      </c>
      <c r="FQ26" s="187">
        <v>729.59751902587516</v>
      </c>
      <c r="FR26" s="33">
        <v>3839</v>
      </c>
      <c r="FS26" s="34">
        <v>5846</v>
      </c>
      <c r="FT26" s="34">
        <v>2898</v>
      </c>
      <c r="FU26" s="34">
        <v>514</v>
      </c>
      <c r="FV26" s="27">
        <v>446</v>
      </c>
      <c r="FW26" s="33">
        <v>1744</v>
      </c>
      <c r="FX26" s="34">
        <v>8221</v>
      </c>
      <c r="FY26" s="34">
        <v>3924</v>
      </c>
      <c r="FZ26" s="34">
        <v>2277</v>
      </c>
      <c r="GA26" s="27">
        <v>818</v>
      </c>
      <c r="GB26" s="33">
        <v>5583</v>
      </c>
      <c r="GC26" s="34">
        <v>14067</v>
      </c>
      <c r="GD26" s="34">
        <v>6822</v>
      </c>
      <c r="GE26" s="34">
        <v>2791</v>
      </c>
      <c r="GF26" s="27">
        <v>1264</v>
      </c>
      <c r="GG26" s="90">
        <v>0.28346747397179356</v>
      </c>
      <c r="GH26" s="63">
        <v>0.4316621132688474</v>
      </c>
      <c r="GI26" s="63">
        <v>0.21398508454552168</v>
      </c>
      <c r="GJ26" s="63">
        <v>3.7953186147825446E-2</v>
      </c>
      <c r="GK26" s="64">
        <v>3.2932142066011964E-2</v>
      </c>
      <c r="GL26" s="90">
        <v>0.10268487988695242</v>
      </c>
      <c r="GM26" s="63">
        <v>0.48404380593499763</v>
      </c>
      <c r="GN26" s="63">
        <v>0.23104097974564297</v>
      </c>
      <c r="GO26" s="63">
        <v>0.13406735751295337</v>
      </c>
      <c r="GP26" s="64">
        <v>4.8162976919453607E-2</v>
      </c>
      <c r="GQ26" s="90">
        <v>0.18288728011268712</v>
      </c>
      <c r="GR26" s="63">
        <v>0.46080518884921545</v>
      </c>
      <c r="GS26" s="63">
        <v>0.2234743014380712</v>
      </c>
      <c r="GT26" s="63">
        <v>9.1427261113112987E-2</v>
      </c>
      <c r="GU26" s="64">
        <v>4.1405968486913226E-2</v>
      </c>
    </row>
    <row r="27" spans="1:203" ht="20.100000000000001" customHeight="1">
      <c r="A27" s="51"/>
      <c r="B27" s="289" t="s">
        <v>12</v>
      </c>
      <c r="C27" s="22">
        <v>2580</v>
      </c>
      <c r="D27" s="22">
        <v>3997</v>
      </c>
      <c r="E27" s="23">
        <v>6577</v>
      </c>
      <c r="F27" s="22">
        <v>2283</v>
      </c>
      <c r="G27" s="22">
        <v>2558</v>
      </c>
      <c r="H27" s="23">
        <v>4841</v>
      </c>
      <c r="I27" s="207">
        <v>0.80770915462111259</v>
      </c>
      <c r="J27" s="207">
        <v>0.80062548866301797</v>
      </c>
      <c r="K27" s="208">
        <v>0.80396612270192114</v>
      </c>
      <c r="L27" s="207">
        <v>8.8480070083223825E-2</v>
      </c>
      <c r="M27" s="207">
        <v>9.3041438623924944E-2</v>
      </c>
      <c r="N27" s="208">
        <v>9.0890311919024996E-2</v>
      </c>
      <c r="O27" s="207">
        <v>0.1038107752956636</v>
      </c>
      <c r="P27" s="207">
        <v>0.10633307271305707</v>
      </c>
      <c r="Q27" s="208">
        <v>0.10514356537905391</v>
      </c>
      <c r="R27" s="22">
        <v>297</v>
      </c>
      <c r="S27" s="22">
        <v>1439</v>
      </c>
      <c r="T27" s="23">
        <v>1736</v>
      </c>
      <c r="U27" s="22">
        <v>225</v>
      </c>
      <c r="V27" s="22">
        <v>311</v>
      </c>
      <c r="W27" s="23">
        <v>536</v>
      </c>
      <c r="X27" s="22">
        <v>613</v>
      </c>
      <c r="Y27" s="22">
        <v>245</v>
      </c>
      <c r="Z27" s="23">
        <v>858</v>
      </c>
      <c r="AA27" s="220">
        <v>0.26850635129215944</v>
      </c>
      <c r="AB27" s="220">
        <v>9.5777951524628618E-2</v>
      </c>
      <c r="AC27" s="221">
        <v>0.17723610824209873</v>
      </c>
      <c r="AD27" s="22">
        <v>659</v>
      </c>
      <c r="AE27" s="22">
        <v>286</v>
      </c>
      <c r="AF27" s="23">
        <v>945</v>
      </c>
      <c r="AG27" s="220">
        <v>0.28865527814279457</v>
      </c>
      <c r="AH27" s="220">
        <v>0.11180609851446442</v>
      </c>
      <c r="AI27" s="221">
        <v>0.19520760173517868</v>
      </c>
      <c r="AJ27" s="32">
        <v>62.923651627974884</v>
      </c>
      <c r="AK27" s="32">
        <v>63.465290591608031</v>
      </c>
      <c r="AL27" s="24">
        <v>63.209855401776501</v>
      </c>
      <c r="AM27" s="32">
        <v>76.519754901960781</v>
      </c>
      <c r="AN27" s="32">
        <v>74.430011757790325</v>
      </c>
      <c r="AO27" s="32">
        <v>74.748627304435146</v>
      </c>
      <c r="AP27" s="22">
        <v>285</v>
      </c>
      <c r="AQ27" s="22">
        <v>358</v>
      </c>
      <c r="AR27" s="23">
        <v>643</v>
      </c>
      <c r="AS27" s="240">
        <v>0.12483574244415244</v>
      </c>
      <c r="AT27" s="240">
        <v>0.13995308835027365</v>
      </c>
      <c r="AU27" s="311">
        <v>0.13282379673621153</v>
      </c>
      <c r="AV27" s="22">
        <v>328</v>
      </c>
      <c r="AW27" s="22">
        <v>458</v>
      </c>
      <c r="AX27" s="23">
        <v>786</v>
      </c>
      <c r="AY27" s="240">
        <v>0.143670608848007</v>
      </c>
      <c r="AZ27" s="240">
        <v>0.17904612978889758</v>
      </c>
      <c r="BA27" s="311">
        <v>0.16236314810989466</v>
      </c>
      <c r="BB27" s="245">
        <v>0.30223390275952694</v>
      </c>
      <c r="BC27" s="245">
        <v>0.47380766223612197</v>
      </c>
      <c r="BD27" s="312">
        <v>0.39289403015905805</v>
      </c>
      <c r="BE27" s="245">
        <v>0.36227544910179643</v>
      </c>
      <c r="BF27" s="245">
        <v>0.49070471249459574</v>
      </c>
      <c r="BG27" s="312">
        <v>0.43685664072307306</v>
      </c>
      <c r="BH27" s="245">
        <v>0.13866231647634583</v>
      </c>
      <c r="BI27" s="245">
        <v>0.31428571428571428</v>
      </c>
      <c r="BJ27" s="312">
        <v>0.1888111888111888</v>
      </c>
      <c r="BK27" s="240">
        <v>0.35567236092860272</v>
      </c>
      <c r="BL27" s="240">
        <v>0.22514235654840123</v>
      </c>
      <c r="BM27" s="240">
        <v>0.31800262812089358</v>
      </c>
      <c r="BN27" s="240">
        <v>2.9347349978098992E-2</v>
      </c>
      <c r="BO27" s="311">
        <v>7.1835304424003502E-2</v>
      </c>
      <c r="BP27" s="240">
        <v>0.18725566849100861</v>
      </c>
      <c r="BQ27" s="240">
        <v>0.5003909304143862</v>
      </c>
      <c r="BR27" s="240">
        <v>0.35027365129007038</v>
      </c>
      <c r="BS27" s="240">
        <v>9.1086786551993745E-2</v>
      </c>
      <c r="BT27" s="311">
        <v>7.1931196247068022E-2</v>
      </c>
      <c r="BU27" s="240">
        <v>0.26668043792604834</v>
      </c>
      <c r="BV27" s="240">
        <v>0.26440818012807271</v>
      </c>
      <c r="BW27" s="240">
        <v>0.33505474075604214</v>
      </c>
      <c r="BX27" s="240">
        <v>6.1970667217517039E-2</v>
      </c>
      <c r="BY27" s="311">
        <v>7.1885973972319772E-2</v>
      </c>
      <c r="BZ27" s="34">
        <v>50623</v>
      </c>
      <c r="CA27" s="34">
        <v>64111</v>
      </c>
      <c r="CB27" s="27">
        <v>114734</v>
      </c>
      <c r="CC27" s="26">
        <v>48234</v>
      </c>
      <c r="CD27" s="26">
        <v>46261</v>
      </c>
      <c r="CE27" s="27">
        <v>94495</v>
      </c>
      <c r="CF27" s="26">
        <v>379</v>
      </c>
      <c r="CG27" s="26">
        <v>2501</v>
      </c>
      <c r="CH27" s="27">
        <v>2880</v>
      </c>
      <c r="CI27" s="26">
        <v>2010</v>
      </c>
      <c r="CJ27" s="26">
        <v>15349</v>
      </c>
      <c r="CK27" s="27">
        <v>17359</v>
      </c>
      <c r="CL27" s="34">
        <v>50244</v>
      </c>
      <c r="CM27" s="34">
        <v>61610</v>
      </c>
      <c r="CN27" s="27">
        <v>111854</v>
      </c>
      <c r="CO27" s="34">
        <v>50244</v>
      </c>
      <c r="CP27" s="34">
        <v>61609</v>
      </c>
      <c r="CQ27" s="27">
        <v>111853</v>
      </c>
      <c r="CR27" s="34">
        <v>44082</v>
      </c>
      <c r="CS27" s="34">
        <v>51774</v>
      </c>
      <c r="CT27" s="27">
        <v>95856</v>
      </c>
      <c r="CU27" s="34">
        <v>2445</v>
      </c>
      <c r="CV27" s="34">
        <v>3242</v>
      </c>
      <c r="CW27" s="27">
        <v>5687</v>
      </c>
      <c r="CX27" s="104">
        <v>3717</v>
      </c>
      <c r="CY27" s="104">
        <v>6593</v>
      </c>
      <c r="CZ27" s="105">
        <v>10310</v>
      </c>
      <c r="DA27" s="137">
        <v>0.87735849056603776</v>
      </c>
      <c r="DB27" s="137">
        <v>0.84036423249849856</v>
      </c>
      <c r="DC27" s="138">
        <v>0.85698193164242353</v>
      </c>
      <c r="DD27" s="139">
        <v>4.8662526868879868E-2</v>
      </c>
      <c r="DE27" s="139">
        <v>5.2622181824084145E-2</v>
      </c>
      <c r="DF27" s="140">
        <v>5.0843517831439478E-2</v>
      </c>
      <c r="DG27" s="139">
        <v>7.3978982565082396E-2</v>
      </c>
      <c r="DH27" s="139">
        <v>0.10701358567741726</v>
      </c>
      <c r="DI27" s="140">
        <v>9.2174550526136989E-2</v>
      </c>
      <c r="DJ27" s="34">
        <v>1783</v>
      </c>
      <c r="DK27" s="34">
        <v>2626</v>
      </c>
      <c r="DL27" s="27">
        <v>4409</v>
      </c>
      <c r="DM27" s="147">
        <v>3.5486824297428547E-2</v>
      </c>
      <c r="DN27" s="147">
        <v>4.2622950819672129E-2</v>
      </c>
      <c r="DO27" s="148">
        <v>3.9417454896561586E-2</v>
      </c>
      <c r="DP27" s="34">
        <v>12822</v>
      </c>
      <c r="DQ27" s="34">
        <v>5689</v>
      </c>
      <c r="DR27" s="27">
        <v>18511</v>
      </c>
      <c r="DS27" s="34">
        <v>183</v>
      </c>
      <c r="DT27" s="34">
        <v>82</v>
      </c>
      <c r="DU27" s="27">
        <v>265</v>
      </c>
      <c r="DV27" s="34">
        <v>512</v>
      </c>
      <c r="DW27" s="34">
        <v>52</v>
      </c>
      <c r="DX27" s="27">
        <v>564</v>
      </c>
      <c r="DY27" s="34">
        <v>322</v>
      </c>
      <c r="DZ27" s="34">
        <v>225</v>
      </c>
      <c r="EA27" s="27">
        <v>547</v>
      </c>
      <c r="EB27" s="34">
        <v>13839</v>
      </c>
      <c r="EC27" s="34">
        <v>6048</v>
      </c>
      <c r="ED27" s="27">
        <v>19887</v>
      </c>
      <c r="EE27" s="139">
        <v>0.27543587294005256</v>
      </c>
      <c r="EF27" s="139">
        <v>9.8165882161986684E-2</v>
      </c>
      <c r="EG27" s="140">
        <v>0.17779426752731239</v>
      </c>
      <c r="EH27" s="34">
        <v>3573</v>
      </c>
      <c r="EI27" s="34">
        <v>6041</v>
      </c>
      <c r="EJ27" s="27">
        <v>9614</v>
      </c>
      <c r="EK27" s="34">
        <v>4790</v>
      </c>
      <c r="EL27" s="34">
        <v>5428</v>
      </c>
      <c r="EM27" s="27">
        <v>10218</v>
      </c>
      <c r="EN27" s="139">
        <v>7.1112968712682106E-2</v>
      </c>
      <c r="EO27" s="139">
        <v>9.8052264242817724E-2</v>
      </c>
      <c r="EP27" s="140">
        <v>8.5951329411554353E-2</v>
      </c>
      <c r="EQ27" s="139">
        <v>9.533476634025953E-2</v>
      </c>
      <c r="ER27" s="139">
        <v>8.810258074987827E-2</v>
      </c>
      <c r="ES27" s="140">
        <v>9.1351225704936798E-2</v>
      </c>
      <c r="ET27" s="34">
        <v>11793</v>
      </c>
      <c r="EU27" s="34">
        <v>29184</v>
      </c>
      <c r="EV27" s="27">
        <v>40977</v>
      </c>
      <c r="EW27" s="139">
        <v>0.23471459278719847</v>
      </c>
      <c r="EX27" s="139">
        <v>0.47368933614672942</v>
      </c>
      <c r="EY27" s="140">
        <v>0.36634362651313318</v>
      </c>
      <c r="EZ27" s="34">
        <v>35</v>
      </c>
      <c r="FA27" s="34">
        <v>110</v>
      </c>
      <c r="FB27" s="27">
        <v>145</v>
      </c>
      <c r="FC27" s="147">
        <v>6.9660058912506971E-4</v>
      </c>
      <c r="FD27" s="147">
        <v>1.7854244440837527E-3</v>
      </c>
      <c r="FE27" s="148">
        <v>1.2963327194378386E-3</v>
      </c>
      <c r="FF27" s="34">
        <v>2389</v>
      </c>
      <c r="FG27" s="34">
        <v>17850</v>
      </c>
      <c r="FH27" s="27">
        <v>20239</v>
      </c>
      <c r="FI27" s="34">
        <v>14</v>
      </c>
      <c r="FJ27" s="34">
        <v>1289</v>
      </c>
      <c r="FK27" s="27">
        <v>1303</v>
      </c>
      <c r="FL27" s="183">
        <v>73.709999999999994</v>
      </c>
      <c r="FM27" s="183">
        <v>75.45</v>
      </c>
      <c r="FN27" s="184">
        <v>74.683295448602863</v>
      </c>
      <c r="FO27" s="186">
        <v>855.35</v>
      </c>
      <c r="FP27" s="186">
        <v>695.11</v>
      </c>
      <c r="FQ27" s="187">
        <v>765.81447234472785</v>
      </c>
      <c r="FR27" s="33">
        <v>13928</v>
      </c>
      <c r="FS27" s="34">
        <v>20724</v>
      </c>
      <c r="FT27" s="34">
        <v>11479</v>
      </c>
      <c r="FU27" s="34">
        <v>2147</v>
      </c>
      <c r="FV27" s="27">
        <v>1966</v>
      </c>
      <c r="FW27" s="33">
        <v>6456</v>
      </c>
      <c r="FX27" s="34">
        <v>27497</v>
      </c>
      <c r="FY27" s="34">
        <v>14107</v>
      </c>
      <c r="FZ27" s="34">
        <v>10344</v>
      </c>
      <c r="GA27" s="27">
        <v>3206</v>
      </c>
      <c r="GB27" s="33">
        <v>20384</v>
      </c>
      <c r="GC27" s="34">
        <v>48221</v>
      </c>
      <c r="GD27" s="34">
        <v>25586</v>
      </c>
      <c r="GE27" s="34">
        <v>12491</v>
      </c>
      <c r="GF27" s="27">
        <v>5172</v>
      </c>
      <c r="GG27" s="90">
        <v>0.27720722872382775</v>
      </c>
      <c r="GH27" s="63">
        <v>0.41246716025794122</v>
      </c>
      <c r="GI27" s="63">
        <v>0.22846509035904786</v>
      </c>
      <c r="GJ27" s="63">
        <v>4.2731470424329274E-2</v>
      </c>
      <c r="GK27" s="64">
        <v>3.9129050234853913E-2</v>
      </c>
      <c r="GL27" s="90">
        <v>0.10478818373640643</v>
      </c>
      <c r="GM27" s="63">
        <v>0.4463074176270086</v>
      </c>
      <c r="GN27" s="63">
        <v>0.22897256938808636</v>
      </c>
      <c r="GO27" s="63">
        <v>0.16789482226911215</v>
      </c>
      <c r="GP27" s="64">
        <v>5.2037006979386465E-2</v>
      </c>
      <c r="GQ27" s="90">
        <v>0.18223755967600622</v>
      </c>
      <c r="GR27" s="63">
        <v>0.43110662113111736</v>
      </c>
      <c r="GS27" s="63">
        <v>0.2287446135140451</v>
      </c>
      <c r="GT27" s="63">
        <v>0.11167235861033133</v>
      </c>
      <c r="GU27" s="64">
        <v>4.6238847068500011E-2</v>
      </c>
    </row>
    <row r="28" spans="1:203" ht="20.100000000000001" customHeight="1">
      <c r="A28" s="51"/>
      <c r="B28" s="289" t="s">
        <v>89</v>
      </c>
      <c r="C28" s="22">
        <v>2389</v>
      </c>
      <c r="D28" s="22">
        <v>4043</v>
      </c>
      <c r="E28" s="23">
        <v>6432</v>
      </c>
      <c r="F28" s="22">
        <v>2129</v>
      </c>
      <c r="G28" s="22">
        <v>2645</v>
      </c>
      <c r="H28" s="23">
        <v>4774</v>
      </c>
      <c r="I28" s="207">
        <v>0.85251291686237674</v>
      </c>
      <c r="J28" s="207">
        <v>0.81625708884688086</v>
      </c>
      <c r="K28" s="208">
        <v>0.83242563887725174</v>
      </c>
      <c r="L28" s="207">
        <v>7.1864725223109438E-2</v>
      </c>
      <c r="M28" s="207">
        <v>8.3931947069943294E-2</v>
      </c>
      <c r="N28" s="208">
        <v>7.8550481776288233E-2</v>
      </c>
      <c r="O28" s="207">
        <v>7.5622357914513855E-2</v>
      </c>
      <c r="P28" s="207">
        <v>9.9810964083175802E-2</v>
      </c>
      <c r="Q28" s="208">
        <v>8.9023879346459986E-2</v>
      </c>
      <c r="R28" s="22">
        <v>260</v>
      </c>
      <c r="S28" s="22">
        <v>1398</v>
      </c>
      <c r="T28" s="23">
        <v>1658</v>
      </c>
      <c r="U28" s="22">
        <v>189</v>
      </c>
      <c r="V28" s="22">
        <v>287</v>
      </c>
      <c r="W28" s="23">
        <v>476</v>
      </c>
      <c r="X28" s="22">
        <v>636</v>
      </c>
      <c r="Y28" s="22">
        <v>229</v>
      </c>
      <c r="Z28" s="23">
        <v>865</v>
      </c>
      <c r="AA28" s="220">
        <v>0.29873179896665103</v>
      </c>
      <c r="AB28" s="220">
        <v>8.6578449905482038E-2</v>
      </c>
      <c r="AC28" s="221">
        <v>0.18118977796397151</v>
      </c>
      <c r="AD28" s="22">
        <v>655</v>
      </c>
      <c r="AE28" s="22">
        <v>242</v>
      </c>
      <c r="AF28" s="23">
        <v>897</v>
      </c>
      <c r="AG28" s="220">
        <v>0.30765617660873651</v>
      </c>
      <c r="AH28" s="220">
        <v>9.1493383742911147E-2</v>
      </c>
      <c r="AI28" s="221">
        <v>0.18789275240888145</v>
      </c>
      <c r="AJ28" s="32">
        <v>62.664279004227339</v>
      </c>
      <c r="AK28" s="32">
        <v>63.273739130434784</v>
      </c>
      <c r="AL28" s="24">
        <v>63.001945957268546</v>
      </c>
      <c r="AM28" s="32">
        <v>76.862567693744168</v>
      </c>
      <c r="AN28" s="32">
        <v>74.131556563040363</v>
      </c>
      <c r="AO28" s="32">
        <v>74.644429247764847</v>
      </c>
      <c r="AP28" s="22">
        <v>229</v>
      </c>
      <c r="AQ28" s="22">
        <v>390</v>
      </c>
      <c r="AR28" s="23">
        <v>619</v>
      </c>
      <c r="AS28" s="240">
        <v>0.10756223579145138</v>
      </c>
      <c r="AT28" s="240">
        <v>0.14744801512287334</v>
      </c>
      <c r="AU28" s="311">
        <v>0.12966066191872644</v>
      </c>
      <c r="AV28" s="22">
        <v>394</v>
      </c>
      <c r="AW28" s="22">
        <v>534</v>
      </c>
      <c r="AX28" s="23">
        <v>928</v>
      </c>
      <c r="AY28" s="240">
        <v>0.18506341005166746</v>
      </c>
      <c r="AZ28" s="240">
        <v>0.20189035916824197</v>
      </c>
      <c r="BA28" s="311">
        <v>0.19438625890238795</v>
      </c>
      <c r="BB28" s="245">
        <v>0.27383748238609679</v>
      </c>
      <c r="BC28" s="245">
        <v>0.4431001890359168</v>
      </c>
      <c r="BD28" s="312">
        <v>0.36761625471302889</v>
      </c>
      <c r="BE28" s="245">
        <v>0.35030140656396519</v>
      </c>
      <c r="BF28" s="245">
        <v>0.45819536423841062</v>
      </c>
      <c r="BG28" s="312">
        <v>0.41698644154515219</v>
      </c>
      <c r="BH28" s="245">
        <v>9.4339622641509441E-2</v>
      </c>
      <c r="BI28" s="245">
        <v>0.28384279475982532</v>
      </c>
      <c r="BJ28" s="312">
        <v>0.14450867052023122</v>
      </c>
      <c r="BK28" s="240">
        <v>0.35603569751056835</v>
      </c>
      <c r="BL28" s="240">
        <v>0.20526068576796619</v>
      </c>
      <c r="BM28" s="240">
        <v>0.36026303428839829</v>
      </c>
      <c r="BN28" s="240">
        <v>3.3818694222639736E-2</v>
      </c>
      <c r="BO28" s="311">
        <v>4.4621888210427431E-2</v>
      </c>
      <c r="BP28" s="240">
        <v>0.17580340264650285</v>
      </c>
      <c r="BQ28" s="240">
        <v>0.49262759924385635</v>
      </c>
      <c r="BR28" s="240">
        <v>0.37542533081285445</v>
      </c>
      <c r="BS28" s="240">
        <v>7.2589792060491487E-2</v>
      </c>
      <c r="BT28" s="311">
        <v>4.8771266540642719E-2</v>
      </c>
      <c r="BU28" s="240">
        <v>0.25617930456640137</v>
      </c>
      <c r="BV28" s="240">
        <v>0.27293674067867618</v>
      </c>
      <c r="BW28" s="240">
        <v>0.3686635944700461</v>
      </c>
      <c r="BX28" s="240">
        <v>5.5299539170506916E-2</v>
      </c>
      <c r="BY28" s="311">
        <v>4.6920821114369501E-2</v>
      </c>
      <c r="BZ28" s="34">
        <v>51045</v>
      </c>
      <c r="CA28" s="34">
        <v>63984</v>
      </c>
      <c r="CB28" s="27">
        <v>115029</v>
      </c>
      <c r="CC28" s="26">
        <v>49006</v>
      </c>
      <c r="CD28" s="26">
        <v>45067</v>
      </c>
      <c r="CE28" s="27">
        <v>94073</v>
      </c>
      <c r="CF28" s="26">
        <v>222</v>
      </c>
      <c r="CG28" s="26">
        <v>1863</v>
      </c>
      <c r="CH28" s="27">
        <v>2085</v>
      </c>
      <c r="CI28" s="26">
        <v>1817</v>
      </c>
      <c r="CJ28" s="26">
        <v>17054</v>
      </c>
      <c r="CK28" s="27">
        <v>18871</v>
      </c>
      <c r="CL28" s="34">
        <v>50823</v>
      </c>
      <c r="CM28" s="34">
        <v>62121</v>
      </c>
      <c r="CN28" s="27">
        <v>112944</v>
      </c>
      <c r="CO28" s="34">
        <v>50823</v>
      </c>
      <c r="CP28" s="34">
        <v>62121</v>
      </c>
      <c r="CQ28" s="27">
        <v>112944</v>
      </c>
      <c r="CR28" s="34">
        <v>46370</v>
      </c>
      <c r="CS28" s="34">
        <v>54176</v>
      </c>
      <c r="CT28" s="27">
        <v>100546</v>
      </c>
      <c r="CU28" s="34">
        <v>2000</v>
      </c>
      <c r="CV28" s="34">
        <v>2642</v>
      </c>
      <c r="CW28" s="27">
        <v>4642</v>
      </c>
      <c r="CX28" s="104">
        <v>2453</v>
      </c>
      <c r="CY28" s="104">
        <v>5303</v>
      </c>
      <c r="CZ28" s="105">
        <v>7756</v>
      </c>
      <c r="DA28" s="137">
        <v>0.9123821891663223</v>
      </c>
      <c r="DB28" s="137">
        <v>0.87210444133223874</v>
      </c>
      <c r="DC28" s="138">
        <v>0.89022878594701804</v>
      </c>
      <c r="DD28" s="139">
        <v>3.9352261771245303E-2</v>
      </c>
      <c r="DE28" s="139">
        <v>4.2529901321614272E-2</v>
      </c>
      <c r="DF28" s="140">
        <v>4.110001416631251E-2</v>
      </c>
      <c r="DG28" s="139">
        <v>4.8265549062432363E-2</v>
      </c>
      <c r="DH28" s="139">
        <v>8.5365657346147039E-2</v>
      </c>
      <c r="DI28" s="140">
        <v>6.8671199886669504E-2</v>
      </c>
      <c r="DJ28" s="34">
        <v>1488</v>
      </c>
      <c r="DK28" s="34">
        <v>2088</v>
      </c>
      <c r="DL28" s="27">
        <v>3576</v>
      </c>
      <c r="DM28" s="147">
        <v>2.9278082757806505E-2</v>
      </c>
      <c r="DN28" s="147">
        <v>3.3611822089148598E-2</v>
      </c>
      <c r="DO28" s="148">
        <v>3.1661708457288565E-2</v>
      </c>
      <c r="DP28" s="34">
        <v>14021</v>
      </c>
      <c r="DQ28" s="34">
        <v>5710</v>
      </c>
      <c r="DR28" s="27">
        <v>19731</v>
      </c>
      <c r="DS28" s="34">
        <v>351</v>
      </c>
      <c r="DT28" s="34">
        <v>226</v>
      </c>
      <c r="DU28" s="27">
        <v>577</v>
      </c>
      <c r="DV28" s="34">
        <v>105</v>
      </c>
      <c r="DW28" s="34">
        <v>49</v>
      </c>
      <c r="DX28" s="27">
        <v>154</v>
      </c>
      <c r="DY28" s="34">
        <v>149</v>
      </c>
      <c r="DZ28" s="34">
        <v>72</v>
      </c>
      <c r="EA28" s="27">
        <v>221</v>
      </c>
      <c r="EB28" s="34">
        <v>14626</v>
      </c>
      <c r="EC28" s="34">
        <v>6057</v>
      </c>
      <c r="ED28" s="27">
        <v>20683</v>
      </c>
      <c r="EE28" s="139">
        <v>0.28778309033311689</v>
      </c>
      <c r="EF28" s="139">
        <v>9.750325976722847E-2</v>
      </c>
      <c r="EG28" s="140">
        <v>0.18312615101289134</v>
      </c>
      <c r="EH28" s="34">
        <v>2416</v>
      </c>
      <c r="EI28" s="34">
        <v>6619</v>
      </c>
      <c r="EJ28" s="27">
        <v>9035</v>
      </c>
      <c r="EK28" s="34">
        <v>5316</v>
      </c>
      <c r="EL28" s="34">
        <v>5480</v>
      </c>
      <c r="EM28" s="27">
        <v>10796</v>
      </c>
      <c r="EN28" s="139">
        <v>4.7537532219664322E-2</v>
      </c>
      <c r="EO28" s="139">
        <v>0.10655011992723877</v>
      </c>
      <c r="EP28" s="140">
        <v>7.9995395948434619E-2</v>
      </c>
      <c r="EQ28" s="139">
        <v>0.10459831178797001</v>
      </c>
      <c r="ER28" s="139">
        <v>8.8214935368071984E-2</v>
      </c>
      <c r="ES28" s="140">
        <v>9.5587193653491997E-2</v>
      </c>
      <c r="ET28" s="34">
        <v>8115</v>
      </c>
      <c r="EU28" s="34">
        <v>27547</v>
      </c>
      <c r="EV28" s="27">
        <v>35662</v>
      </c>
      <c r="EW28" s="139">
        <v>0.1596718021368278</v>
      </c>
      <c r="EX28" s="139">
        <v>0.44344102638399252</v>
      </c>
      <c r="EY28" s="140">
        <v>0.31574939793171836</v>
      </c>
      <c r="EZ28" s="34">
        <v>57</v>
      </c>
      <c r="FA28" s="34">
        <v>182</v>
      </c>
      <c r="FB28" s="27">
        <v>239</v>
      </c>
      <c r="FC28" s="147">
        <v>1.1215394604804912E-3</v>
      </c>
      <c r="FD28" s="147">
        <v>2.9297661016403471E-3</v>
      </c>
      <c r="FE28" s="148">
        <v>2.1160929310100581E-3</v>
      </c>
      <c r="FF28" s="34">
        <v>2039</v>
      </c>
      <c r="FG28" s="34">
        <v>18917</v>
      </c>
      <c r="FH28" s="27">
        <v>20956</v>
      </c>
      <c r="FI28" s="34">
        <v>11</v>
      </c>
      <c r="FJ28" s="34">
        <v>1139</v>
      </c>
      <c r="FK28" s="27">
        <v>1150</v>
      </c>
      <c r="FL28" s="183">
        <v>73.95</v>
      </c>
      <c r="FM28" s="183">
        <v>75.38</v>
      </c>
      <c r="FN28" s="184">
        <v>74.741893783306821</v>
      </c>
      <c r="FO28" s="186">
        <v>977</v>
      </c>
      <c r="FP28" s="186">
        <v>760.76</v>
      </c>
      <c r="FQ28" s="187">
        <v>856.71927105338659</v>
      </c>
      <c r="FR28" s="33">
        <v>14764</v>
      </c>
      <c r="FS28" s="34">
        <v>20090</v>
      </c>
      <c r="FT28" s="34">
        <v>11971</v>
      </c>
      <c r="FU28" s="34">
        <v>2523</v>
      </c>
      <c r="FV28" s="27">
        <v>1475</v>
      </c>
      <c r="FW28" s="33">
        <v>6604</v>
      </c>
      <c r="FX28" s="34">
        <v>27953</v>
      </c>
      <c r="FY28" s="34">
        <v>14196</v>
      </c>
      <c r="FZ28" s="34">
        <v>10937</v>
      </c>
      <c r="GA28" s="27">
        <v>2431</v>
      </c>
      <c r="GB28" s="33">
        <v>21368</v>
      </c>
      <c r="GC28" s="34">
        <v>48043</v>
      </c>
      <c r="GD28" s="34">
        <v>26167</v>
      </c>
      <c r="GE28" s="34">
        <v>13460</v>
      </c>
      <c r="GF28" s="27">
        <v>3906</v>
      </c>
      <c r="GG28" s="90">
        <v>0.29049839639533281</v>
      </c>
      <c r="GH28" s="63">
        <v>0.39529346949215904</v>
      </c>
      <c r="GI28" s="63">
        <v>0.23554296283178874</v>
      </c>
      <c r="GJ28" s="63">
        <v>4.9642878224425951E-2</v>
      </c>
      <c r="GK28" s="64">
        <v>2.9022293056293412E-2</v>
      </c>
      <c r="GL28" s="90">
        <v>0.1063086556880926</v>
      </c>
      <c r="GM28" s="63">
        <v>0.44997665845688256</v>
      </c>
      <c r="GN28" s="63">
        <v>0.22852175592794707</v>
      </c>
      <c r="GO28" s="63">
        <v>0.17605962556945318</v>
      </c>
      <c r="GP28" s="64">
        <v>3.9133304357624639E-2</v>
      </c>
      <c r="GQ28" s="90">
        <v>0.18919110355574445</v>
      </c>
      <c r="GR28" s="63">
        <v>0.42537009491429378</v>
      </c>
      <c r="GS28" s="63">
        <v>0.23168118713698824</v>
      </c>
      <c r="GT28" s="63">
        <v>0.11917410398073382</v>
      </c>
      <c r="GU28" s="64">
        <v>3.4583510412239692E-2</v>
      </c>
    </row>
    <row r="29" spans="1:203" ht="20.100000000000001" customHeight="1">
      <c r="A29" s="51"/>
      <c r="B29" s="289" t="s">
        <v>48</v>
      </c>
      <c r="C29" s="22">
        <v>2888</v>
      </c>
      <c r="D29" s="22">
        <v>4442</v>
      </c>
      <c r="E29" s="23">
        <v>7330</v>
      </c>
      <c r="F29" s="22">
        <v>2614</v>
      </c>
      <c r="G29" s="22">
        <v>3002</v>
      </c>
      <c r="H29" s="23">
        <v>5616</v>
      </c>
      <c r="I29" s="207">
        <v>0.83703136954858459</v>
      </c>
      <c r="J29" s="207">
        <v>0.80846102598267822</v>
      </c>
      <c r="K29" s="208">
        <v>0.8217592592592593</v>
      </c>
      <c r="L29" s="207">
        <v>9.7934200459066562E-2</v>
      </c>
      <c r="M29" s="207">
        <v>0.10426382411725517</v>
      </c>
      <c r="N29" s="208">
        <v>0.10131766381766381</v>
      </c>
      <c r="O29" s="207">
        <v>6.5034429992348888E-2</v>
      </c>
      <c r="P29" s="207">
        <v>8.7275149900066629E-2</v>
      </c>
      <c r="Q29" s="208">
        <v>7.6923076923076927E-2</v>
      </c>
      <c r="R29" s="22">
        <v>274</v>
      </c>
      <c r="S29" s="22">
        <v>1440</v>
      </c>
      <c r="T29" s="23">
        <v>1714</v>
      </c>
      <c r="U29" s="22">
        <v>239</v>
      </c>
      <c r="V29" s="22">
        <v>355</v>
      </c>
      <c r="W29" s="23">
        <v>594</v>
      </c>
      <c r="X29" s="22">
        <v>732</v>
      </c>
      <c r="Y29" s="22">
        <v>240</v>
      </c>
      <c r="Z29" s="23">
        <v>972</v>
      </c>
      <c r="AA29" s="220">
        <v>0.28003060443764344</v>
      </c>
      <c r="AB29" s="220">
        <v>7.9946702198534308E-2</v>
      </c>
      <c r="AC29" s="221">
        <v>0.17307692307692307</v>
      </c>
      <c r="AD29" s="22">
        <v>779</v>
      </c>
      <c r="AE29" s="22">
        <v>253</v>
      </c>
      <c r="AF29" s="23">
        <v>1032</v>
      </c>
      <c r="AG29" s="220">
        <v>0.29801071155317521</v>
      </c>
      <c r="AH29" s="220">
        <v>8.4277148567621585E-2</v>
      </c>
      <c r="AI29" s="221">
        <v>0.18376068376068377</v>
      </c>
      <c r="AJ29" s="32">
        <v>62.823522060698792</v>
      </c>
      <c r="AK29" s="32">
        <v>63.406226959804577</v>
      </c>
      <c r="AL29" s="24">
        <v>63.135003561253562</v>
      </c>
      <c r="AM29" s="32">
        <v>77.804291666666671</v>
      </c>
      <c r="AN29" s="32">
        <v>74.474451158106731</v>
      </c>
      <c r="AO29" s="32">
        <v>75.122595296025949</v>
      </c>
      <c r="AP29" s="22">
        <v>315</v>
      </c>
      <c r="AQ29" s="22">
        <v>435</v>
      </c>
      <c r="AR29" s="23">
        <v>750</v>
      </c>
      <c r="AS29" s="240">
        <v>0.12050497322111706</v>
      </c>
      <c r="AT29" s="240">
        <v>0.14490339773484343</v>
      </c>
      <c r="AU29" s="311">
        <v>0.13354700854700854</v>
      </c>
      <c r="AV29" s="22">
        <v>417</v>
      </c>
      <c r="AW29" s="22">
        <v>595</v>
      </c>
      <c r="AX29" s="23">
        <v>1012</v>
      </c>
      <c r="AY29" s="240">
        <v>0.15952563121652641</v>
      </c>
      <c r="AZ29" s="240">
        <v>0.19820119920053297</v>
      </c>
      <c r="BA29" s="311">
        <v>0.18019943019943019</v>
      </c>
      <c r="BB29" s="245">
        <v>0.2433052792654935</v>
      </c>
      <c r="BC29" s="245">
        <v>0.43637574950033309</v>
      </c>
      <c r="BD29" s="312">
        <v>0.34650997150997154</v>
      </c>
      <c r="BE29" s="245">
        <v>0.29649309245483529</v>
      </c>
      <c r="BF29" s="245">
        <v>0.45076031860970311</v>
      </c>
      <c r="BG29" s="312">
        <v>0.38824289405684753</v>
      </c>
      <c r="BH29" s="245">
        <v>0.10655737704918032</v>
      </c>
      <c r="BI29" s="245">
        <v>0.27083333333333331</v>
      </c>
      <c r="BJ29" s="312">
        <v>0.147119341563786</v>
      </c>
      <c r="BK29" s="240">
        <v>0.35921958684009181</v>
      </c>
      <c r="BL29" s="240">
        <v>0.21920428462127009</v>
      </c>
      <c r="BM29" s="240">
        <v>0.32249426166794187</v>
      </c>
      <c r="BN29" s="240">
        <v>3.7490436113236422E-2</v>
      </c>
      <c r="BO29" s="311">
        <v>6.1591430757459834E-2</v>
      </c>
      <c r="BP29" s="240">
        <v>0.16389073950699534</v>
      </c>
      <c r="BQ29" s="240">
        <v>0.50599600266489009</v>
      </c>
      <c r="BR29" s="240">
        <v>0.37208527648234513</v>
      </c>
      <c r="BS29" s="240">
        <v>8.6608927381745499E-2</v>
      </c>
      <c r="BT29" s="311">
        <v>6.2291805463024652E-2</v>
      </c>
      <c r="BU29" s="240">
        <v>0.25480769230769229</v>
      </c>
      <c r="BV29" s="240">
        <v>0.27047720797720798</v>
      </c>
      <c r="BW29" s="240">
        <v>0.349002849002849</v>
      </c>
      <c r="BX29" s="240">
        <v>6.3746438746438747E-2</v>
      </c>
      <c r="BY29" s="311">
        <v>6.1965811965811968E-2</v>
      </c>
      <c r="BZ29" s="34">
        <v>53870</v>
      </c>
      <c r="CA29" s="34">
        <v>67246</v>
      </c>
      <c r="CB29" s="27">
        <v>121116</v>
      </c>
      <c r="CC29" s="26">
        <v>51858</v>
      </c>
      <c r="CD29" s="26">
        <v>49243</v>
      </c>
      <c r="CE29" s="27">
        <v>101101</v>
      </c>
      <c r="CF29" s="26">
        <v>276</v>
      </c>
      <c r="CG29" s="26">
        <v>2014</v>
      </c>
      <c r="CH29" s="27">
        <v>2290</v>
      </c>
      <c r="CI29" s="26">
        <v>1736</v>
      </c>
      <c r="CJ29" s="26">
        <v>15989</v>
      </c>
      <c r="CK29" s="27">
        <v>17725</v>
      </c>
      <c r="CL29" s="34">
        <v>53594</v>
      </c>
      <c r="CM29" s="34">
        <v>65232</v>
      </c>
      <c r="CN29" s="27">
        <v>118826</v>
      </c>
      <c r="CO29" s="34">
        <v>53593</v>
      </c>
      <c r="CP29" s="34">
        <v>65229</v>
      </c>
      <c r="CQ29" s="27">
        <v>118822</v>
      </c>
      <c r="CR29" s="34">
        <v>47352</v>
      </c>
      <c r="CS29" s="34">
        <v>54321</v>
      </c>
      <c r="CT29" s="27">
        <v>101673</v>
      </c>
      <c r="CU29" s="34">
        <v>3258</v>
      </c>
      <c r="CV29" s="34">
        <v>4595</v>
      </c>
      <c r="CW29" s="27">
        <v>7853</v>
      </c>
      <c r="CX29" s="104">
        <v>2983</v>
      </c>
      <c r="CY29" s="104">
        <v>6313</v>
      </c>
      <c r="CZ29" s="105">
        <v>9296</v>
      </c>
      <c r="DA29" s="137">
        <v>0.88354822458156845</v>
      </c>
      <c r="DB29" s="137">
        <v>0.83277376626960398</v>
      </c>
      <c r="DC29" s="138">
        <v>0.85567487502314388</v>
      </c>
      <c r="DD29" s="139">
        <v>6.0791521280764281E-2</v>
      </c>
      <c r="DE29" s="139">
        <v>7.0444127611951735E-2</v>
      </c>
      <c r="DF29" s="140">
        <v>6.6090454629614048E-2</v>
      </c>
      <c r="DG29" s="139">
        <v>5.5660254137667231E-2</v>
      </c>
      <c r="DH29" s="139">
        <v>9.6782106118444247E-2</v>
      </c>
      <c r="DI29" s="140">
        <v>7.8234670347242088E-2</v>
      </c>
      <c r="DJ29" s="34">
        <v>2006</v>
      </c>
      <c r="DK29" s="34">
        <v>2733</v>
      </c>
      <c r="DL29" s="27">
        <v>4739</v>
      </c>
      <c r="DM29" s="147">
        <v>3.7429563010784789E-2</v>
      </c>
      <c r="DN29" s="147">
        <v>4.1896615158204559E-2</v>
      </c>
      <c r="DO29" s="148">
        <v>3.9881844040866476E-2</v>
      </c>
      <c r="DP29" s="34">
        <v>12445</v>
      </c>
      <c r="DQ29" s="34">
        <v>4296</v>
      </c>
      <c r="DR29" s="27">
        <v>16741</v>
      </c>
      <c r="DS29" s="34">
        <v>173</v>
      </c>
      <c r="DT29" s="34">
        <v>89</v>
      </c>
      <c r="DU29" s="27">
        <v>262</v>
      </c>
      <c r="DV29" s="34">
        <v>282</v>
      </c>
      <c r="DW29" s="34">
        <v>73</v>
      </c>
      <c r="DX29" s="27">
        <v>355</v>
      </c>
      <c r="DY29" s="34">
        <v>226</v>
      </c>
      <c r="DZ29" s="34">
        <v>137</v>
      </c>
      <c r="EA29" s="27">
        <v>363</v>
      </c>
      <c r="EB29" s="34">
        <v>13126</v>
      </c>
      <c r="EC29" s="34">
        <v>4595</v>
      </c>
      <c r="ED29" s="27">
        <v>17721</v>
      </c>
      <c r="EE29" s="139">
        <v>0.24491547561294175</v>
      </c>
      <c r="EF29" s="139">
        <v>7.0440887907775321E-2</v>
      </c>
      <c r="EG29" s="140">
        <v>0.14913402790635047</v>
      </c>
      <c r="EH29" s="34">
        <v>3478</v>
      </c>
      <c r="EI29" s="34">
        <v>6463</v>
      </c>
      <c r="EJ29" s="27">
        <v>9941</v>
      </c>
      <c r="EK29" s="34">
        <v>5833</v>
      </c>
      <c r="EL29" s="34">
        <v>6141</v>
      </c>
      <c r="EM29" s="27">
        <v>11974</v>
      </c>
      <c r="EN29" s="139">
        <v>6.489532410344441E-2</v>
      </c>
      <c r="EO29" s="139">
        <v>9.9077140053961246E-2</v>
      </c>
      <c r="EP29" s="140">
        <v>8.3660141719825623E-2</v>
      </c>
      <c r="EQ29" s="139">
        <v>0.10883681009068179</v>
      </c>
      <c r="ER29" s="139">
        <v>9.4140912435614427E-2</v>
      </c>
      <c r="ES29" s="140">
        <v>0.1007691919276926</v>
      </c>
      <c r="ET29" s="34">
        <v>9635</v>
      </c>
      <c r="EU29" s="34">
        <v>30249</v>
      </c>
      <c r="EV29" s="27">
        <v>39884</v>
      </c>
      <c r="EW29" s="139">
        <v>0.17977758704332575</v>
      </c>
      <c r="EX29" s="139">
        <v>0.46371412803532008</v>
      </c>
      <c r="EY29" s="140">
        <v>0.33565044687189671</v>
      </c>
      <c r="EZ29" s="34">
        <v>96</v>
      </c>
      <c r="FA29" s="34">
        <v>195</v>
      </c>
      <c r="FB29" s="27">
        <v>291</v>
      </c>
      <c r="FC29" s="147">
        <v>1.7912452886517148E-3</v>
      </c>
      <c r="FD29" s="147">
        <v>2.9893303899926416E-3</v>
      </c>
      <c r="FE29" s="148">
        <v>2.4489589820409674E-3</v>
      </c>
      <c r="FF29" s="34">
        <v>2012</v>
      </c>
      <c r="FG29" s="34">
        <v>18003</v>
      </c>
      <c r="FH29" s="27">
        <v>20015</v>
      </c>
      <c r="FI29" s="34">
        <v>13</v>
      </c>
      <c r="FJ29" s="34">
        <v>1185</v>
      </c>
      <c r="FK29" s="27">
        <v>1198</v>
      </c>
      <c r="FL29" s="183">
        <v>73.75</v>
      </c>
      <c r="FM29" s="183">
        <v>75.349999999999994</v>
      </c>
      <c r="FN29" s="184">
        <v>74.6410416460253</v>
      </c>
      <c r="FO29" s="186">
        <v>959.24</v>
      </c>
      <c r="FP29" s="186">
        <v>743.85</v>
      </c>
      <c r="FQ29" s="187">
        <v>839.6525606856236</v>
      </c>
      <c r="FR29" s="33">
        <v>13372</v>
      </c>
      <c r="FS29" s="34">
        <v>21826</v>
      </c>
      <c r="FT29" s="34">
        <v>13773</v>
      </c>
      <c r="FU29" s="34">
        <v>2609</v>
      </c>
      <c r="FV29" s="27">
        <v>2014</v>
      </c>
      <c r="FW29" s="33">
        <v>5228</v>
      </c>
      <c r="FX29" s="34">
        <v>28394</v>
      </c>
      <c r="FY29" s="34">
        <v>16383</v>
      </c>
      <c r="FZ29" s="34">
        <v>11898</v>
      </c>
      <c r="GA29" s="27">
        <v>3329</v>
      </c>
      <c r="GB29" s="33">
        <v>18600</v>
      </c>
      <c r="GC29" s="34">
        <v>50220</v>
      </c>
      <c r="GD29" s="34">
        <v>30156</v>
      </c>
      <c r="GE29" s="34">
        <v>14507</v>
      </c>
      <c r="GF29" s="27">
        <v>5343</v>
      </c>
      <c r="GG29" s="90">
        <v>0.24950554166511177</v>
      </c>
      <c r="GH29" s="63">
        <v>0.40724707989700337</v>
      </c>
      <c r="GI29" s="63">
        <v>0.25698772250625068</v>
      </c>
      <c r="GJ29" s="63">
        <v>4.8680822480128373E-2</v>
      </c>
      <c r="GK29" s="64">
        <v>3.7578833451505762E-2</v>
      </c>
      <c r="GL29" s="90">
        <v>8.0144714250674515E-2</v>
      </c>
      <c r="GM29" s="63">
        <v>0.43527716458180032</v>
      </c>
      <c r="GN29" s="63">
        <v>0.25114974245768945</v>
      </c>
      <c r="GO29" s="63">
        <v>0.18239514348785871</v>
      </c>
      <c r="GP29" s="64">
        <v>5.1033235221976947E-2</v>
      </c>
      <c r="GQ29" s="90">
        <v>0.15653139885210307</v>
      </c>
      <c r="GR29" s="63">
        <v>0.4226347769006783</v>
      </c>
      <c r="GS29" s="63">
        <v>0.25378284213892582</v>
      </c>
      <c r="GT29" s="63">
        <v>0.12208607543803544</v>
      </c>
      <c r="GU29" s="64">
        <v>4.4964906670257349E-2</v>
      </c>
    </row>
    <row r="30" spans="1:203" ht="20.100000000000001" customHeight="1">
      <c r="A30" s="51"/>
      <c r="B30" s="289" t="s">
        <v>94</v>
      </c>
      <c r="C30" s="22">
        <v>3441</v>
      </c>
      <c r="D30" s="22">
        <v>5037</v>
      </c>
      <c r="E30" s="23">
        <v>8478</v>
      </c>
      <c r="F30" s="22">
        <v>3205</v>
      </c>
      <c r="G30" s="22">
        <v>3418</v>
      </c>
      <c r="H30" s="23">
        <v>6623</v>
      </c>
      <c r="I30" s="207">
        <v>0.84024960998439935</v>
      </c>
      <c r="J30" s="207">
        <v>0.78759508484493856</v>
      </c>
      <c r="K30" s="208">
        <v>0.81307564547788014</v>
      </c>
      <c r="L30" s="207">
        <v>9.1107644305772228E-2</v>
      </c>
      <c r="M30" s="207">
        <v>0.11644236395552955</v>
      </c>
      <c r="N30" s="208">
        <v>0.10418239468518799</v>
      </c>
      <c r="O30" s="207">
        <v>6.8642745709828396E-2</v>
      </c>
      <c r="P30" s="207">
        <v>9.5962551199531884E-2</v>
      </c>
      <c r="Q30" s="208">
        <v>8.2741959836931903E-2</v>
      </c>
      <c r="R30" s="22">
        <v>236</v>
      </c>
      <c r="S30" s="22">
        <v>1619</v>
      </c>
      <c r="T30" s="23">
        <v>1855</v>
      </c>
      <c r="U30" s="22">
        <v>250</v>
      </c>
      <c r="V30" s="22">
        <v>330</v>
      </c>
      <c r="W30" s="23">
        <v>580</v>
      </c>
      <c r="X30" s="22">
        <v>1219</v>
      </c>
      <c r="Y30" s="22">
        <v>540</v>
      </c>
      <c r="Z30" s="23">
        <v>1759</v>
      </c>
      <c r="AA30" s="220">
        <v>0.38034321372854912</v>
      </c>
      <c r="AB30" s="220">
        <v>0.15798712697483908</v>
      </c>
      <c r="AC30" s="221">
        <v>0.26558961195832703</v>
      </c>
      <c r="AD30" s="22">
        <v>1268</v>
      </c>
      <c r="AE30" s="22">
        <v>579</v>
      </c>
      <c r="AF30" s="23">
        <v>1847</v>
      </c>
      <c r="AG30" s="220">
        <v>0.39563182527301094</v>
      </c>
      <c r="AH30" s="220">
        <v>0.16939730836746636</v>
      </c>
      <c r="AI30" s="221">
        <v>0.27887664200513362</v>
      </c>
      <c r="AJ30" s="32">
        <v>62.287328133125321</v>
      </c>
      <c r="AK30" s="32">
        <v>62.941075677784276</v>
      </c>
      <c r="AL30" s="24">
        <v>62.624714379183651</v>
      </c>
      <c r="AM30" s="32">
        <v>77.03005973715652</v>
      </c>
      <c r="AN30" s="32">
        <v>74.304365423533511</v>
      </c>
      <c r="AO30" s="32">
        <v>74.83541899441397</v>
      </c>
      <c r="AP30" s="22">
        <v>331</v>
      </c>
      <c r="AQ30" s="22">
        <v>392</v>
      </c>
      <c r="AR30" s="23">
        <v>723</v>
      </c>
      <c r="AS30" s="240">
        <v>0.1032761310452418</v>
      </c>
      <c r="AT30" s="240">
        <v>0.1146869514335869</v>
      </c>
      <c r="AU30" s="311">
        <v>0.10916503095274045</v>
      </c>
      <c r="AV30" s="22">
        <v>438</v>
      </c>
      <c r="AW30" s="22">
        <v>560</v>
      </c>
      <c r="AX30" s="23">
        <v>998</v>
      </c>
      <c r="AY30" s="240">
        <v>0.13666146645865834</v>
      </c>
      <c r="AZ30" s="240">
        <v>0.16383850204798128</v>
      </c>
      <c r="BA30" s="311">
        <v>0.15068699984901102</v>
      </c>
      <c r="BB30" s="245">
        <v>0.18595943837753509</v>
      </c>
      <c r="BC30" s="245">
        <v>0.36220011702750149</v>
      </c>
      <c r="BD30" s="312">
        <v>0.27691378529367355</v>
      </c>
      <c r="BE30" s="245">
        <v>0.24924471299093656</v>
      </c>
      <c r="BF30" s="245">
        <v>0.39645587213342598</v>
      </c>
      <c r="BG30" s="312">
        <v>0.33634868421052633</v>
      </c>
      <c r="BH30" s="245">
        <v>8.2854799015586553E-2</v>
      </c>
      <c r="BI30" s="245">
        <v>0.17962962962962964</v>
      </c>
      <c r="BJ30" s="312">
        <v>0.11256395679363275</v>
      </c>
      <c r="BK30" s="240">
        <v>0.44056162246489861</v>
      </c>
      <c r="BL30" s="240">
        <v>0.2265210608424337</v>
      </c>
      <c r="BM30" s="240">
        <v>0.26552262090483619</v>
      </c>
      <c r="BN30" s="240">
        <v>2.3400936037441498E-2</v>
      </c>
      <c r="BO30" s="311">
        <v>4.3993759750390014E-2</v>
      </c>
      <c r="BP30" s="240">
        <v>0.24166179052077238</v>
      </c>
      <c r="BQ30" s="240">
        <v>0.56524283206553538</v>
      </c>
      <c r="BR30" s="240">
        <v>0.29695728496196605</v>
      </c>
      <c r="BS30" s="240">
        <v>5.4125219426565244E-2</v>
      </c>
      <c r="BT30" s="311">
        <v>5.4417788180222353E-2</v>
      </c>
      <c r="BU30" s="240">
        <v>0.33791333232674015</v>
      </c>
      <c r="BV30" s="240">
        <v>0.29171070511852637</v>
      </c>
      <c r="BW30" s="240">
        <v>0.28174543258342138</v>
      </c>
      <c r="BX30" s="240">
        <v>3.9257134229201268E-2</v>
      </c>
      <c r="BY30" s="311">
        <v>4.9373395742110825E-2</v>
      </c>
      <c r="BZ30" s="34">
        <v>60172</v>
      </c>
      <c r="CA30" s="34">
        <v>73383</v>
      </c>
      <c r="CB30" s="27">
        <v>133555</v>
      </c>
      <c r="CC30" s="26">
        <v>58093</v>
      </c>
      <c r="CD30" s="26">
        <v>52234</v>
      </c>
      <c r="CE30" s="27">
        <v>110327</v>
      </c>
      <c r="CF30" s="26">
        <v>234</v>
      </c>
      <c r="CG30" s="26">
        <v>2200</v>
      </c>
      <c r="CH30" s="27">
        <v>2434</v>
      </c>
      <c r="CI30" s="26">
        <v>1845</v>
      </c>
      <c r="CJ30" s="26">
        <v>18949</v>
      </c>
      <c r="CK30" s="27">
        <v>20794</v>
      </c>
      <c r="CL30" s="34">
        <v>59938</v>
      </c>
      <c r="CM30" s="34">
        <v>71183</v>
      </c>
      <c r="CN30" s="27">
        <v>131121</v>
      </c>
      <c r="CO30" s="34">
        <v>59938</v>
      </c>
      <c r="CP30" s="34">
        <v>71182</v>
      </c>
      <c r="CQ30" s="27">
        <v>131120</v>
      </c>
      <c r="CR30" s="34">
        <v>54220</v>
      </c>
      <c r="CS30" s="34">
        <v>60920</v>
      </c>
      <c r="CT30" s="27">
        <v>115140</v>
      </c>
      <c r="CU30" s="34">
        <v>3168</v>
      </c>
      <c r="CV30" s="34">
        <v>5113</v>
      </c>
      <c r="CW30" s="27">
        <v>8281</v>
      </c>
      <c r="CX30" s="104">
        <v>2550</v>
      </c>
      <c r="CY30" s="104">
        <v>5149</v>
      </c>
      <c r="CZ30" s="105">
        <v>7699</v>
      </c>
      <c r="DA30" s="137">
        <v>0.90460142146885114</v>
      </c>
      <c r="DB30" s="137">
        <v>0.85583434014217075</v>
      </c>
      <c r="DC30" s="138">
        <v>0.87812690665039661</v>
      </c>
      <c r="DD30" s="139">
        <v>5.2854616436984886E-2</v>
      </c>
      <c r="DE30" s="139">
        <v>7.1829957011604051E-2</v>
      </c>
      <c r="DF30" s="140">
        <v>6.3155887736424651E-2</v>
      </c>
      <c r="DG30" s="139">
        <v>4.2543962094163973E-2</v>
      </c>
      <c r="DH30" s="139">
        <v>7.2335702846225175E-2</v>
      </c>
      <c r="DI30" s="140">
        <v>5.8717205613178766E-2</v>
      </c>
      <c r="DJ30" s="34">
        <v>1557</v>
      </c>
      <c r="DK30" s="34">
        <v>2083</v>
      </c>
      <c r="DL30" s="27">
        <v>3640</v>
      </c>
      <c r="DM30" s="147">
        <v>2.5976842737495412E-2</v>
      </c>
      <c r="DN30" s="147">
        <v>2.9262604835424189E-2</v>
      </c>
      <c r="DO30" s="148">
        <v>2.7760618055078897E-2</v>
      </c>
      <c r="DP30" s="34">
        <v>21214</v>
      </c>
      <c r="DQ30" s="34">
        <v>10117</v>
      </c>
      <c r="DR30" s="27">
        <v>31331</v>
      </c>
      <c r="DS30" s="34">
        <v>215</v>
      </c>
      <c r="DT30" s="34">
        <v>107</v>
      </c>
      <c r="DU30" s="27">
        <v>322</v>
      </c>
      <c r="DV30" s="34">
        <v>480</v>
      </c>
      <c r="DW30" s="34">
        <v>76</v>
      </c>
      <c r="DX30" s="27">
        <v>556</v>
      </c>
      <c r="DY30" s="34">
        <v>307</v>
      </c>
      <c r="DZ30" s="34">
        <v>255</v>
      </c>
      <c r="EA30" s="27">
        <v>562</v>
      </c>
      <c r="EB30" s="34">
        <v>22216</v>
      </c>
      <c r="EC30" s="34">
        <v>10555</v>
      </c>
      <c r="ED30" s="27">
        <v>32771</v>
      </c>
      <c r="EE30" s="139">
        <v>0.37064967132703797</v>
      </c>
      <c r="EF30" s="139">
        <v>0.14827978590393773</v>
      </c>
      <c r="EG30" s="140">
        <v>0.24992945447334905</v>
      </c>
      <c r="EH30" s="34">
        <v>2781</v>
      </c>
      <c r="EI30" s="34">
        <v>7899</v>
      </c>
      <c r="EJ30" s="27">
        <v>10680</v>
      </c>
      <c r="EK30" s="34">
        <v>5599</v>
      </c>
      <c r="EL30" s="34">
        <v>5910</v>
      </c>
      <c r="EM30" s="27">
        <v>11509</v>
      </c>
      <c r="EN30" s="139">
        <v>4.6397944542694115E-2</v>
      </c>
      <c r="EO30" s="139">
        <v>0.11096750628661338</v>
      </c>
      <c r="EP30" s="140">
        <v>8.1451483744022696E-2</v>
      </c>
      <c r="EQ30" s="139">
        <v>9.3413193633421196E-2</v>
      </c>
      <c r="ER30" s="139">
        <v>8.3025441467766178E-2</v>
      </c>
      <c r="ES30" s="140">
        <v>8.7773888240632703E-2</v>
      </c>
      <c r="ET30" s="34">
        <v>6871</v>
      </c>
      <c r="EU30" s="34">
        <v>25218</v>
      </c>
      <c r="EV30" s="27">
        <v>32089</v>
      </c>
      <c r="EW30" s="139">
        <v>0.11463512296039241</v>
      </c>
      <c r="EX30" s="139">
        <v>0.35426998019189976</v>
      </c>
      <c r="EY30" s="140">
        <v>0.24472815185973262</v>
      </c>
      <c r="EZ30" s="34">
        <v>80</v>
      </c>
      <c r="FA30" s="34">
        <v>104</v>
      </c>
      <c r="FB30" s="27">
        <v>184</v>
      </c>
      <c r="FC30" s="147">
        <v>1.3347125362874971E-3</v>
      </c>
      <c r="FD30" s="147">
        <v>1.4610229970639058E-3</v>
      </c>
      <c r="FE30" s="148">
        <v>1.4032839895973949E-3</v>
      </c>
      <c r="FF30" s="34">
        <v>2079</v>
      </c>
      <c r="FG30" s="34">
        <v>21149</v>
      </c>
      <c r="FH30" s="27">
        <v>23228</v>
      </c>
      <c r="FI30" s="34">
        <v>9</v>
      </c>
      <c r="FJ30" s="34">
        <v>973</v>
      </c>
      <c r="FK30" s="27">
        <v>982</v>
      </c>
      <c r="FL30" s="183">
        <v>72.75</v>
      </c>
      <c r="FM30" s="183">
        <v>74.44</v>
      </c>
      <c r="FN30" s="184">
        <v>73.676556998989184</v>
      </c>
      <c r="FO30" s="186">
        <v>1089.18</v>
      </c>
      <c r="FP30" s="186">
        <v>836.87</v>
      </c>
      <c r="FQ30" s="187">
        <v>950.54316738422369</v>
      </c>
      <c r="FR30" s="33">
        <v>22366</v>
      </c>
      <c r="FS30" s="34">
        <v>22416</v>
      </c>
      <c r="FT30" s="34">
        <v>11773</v>
      </c>
      <c r="FU30" s="34">
        <v>1642</v>
      </c>
      <c r="FV30" s="27">
        <v>1741</v>
      </c>
      <c r="FW30" s="33">
        <v>10910</v>
      </c>
      <c r="FX30" s="34">
        <v>34286</v>
      </c>
      <c r="FY30" s="34">
        <v>14917</v>
      </c>
      <c r="FZ30" s="34">
        <v>8176</v>
      </c>
      <c r="GA30" s="27">
        <v>2894</v>
      </c>
      <c r="GB30" s="33">
        <v>33276</v>
      </c>
      <c r="GC30" s="34">
        <v>56702</v>
      </c>
      <c r="GD30" s="34">
        <v>26690</v>
      </c>
      <c r="GE30" s="34">
        <v>9818</v>
      </c>
      <c r="GF30" s="27">
        <v>4635</v>
      </c>
      <c r="GG30" s="90">
        <v>0.37315225733257701</v>
      </c>
      <c r="GH30" s="63">
        <v>0.37398645266775671</v>
      </c>
      <c r="GI30" s="63">
        <v>0.1964196336214088</v>
      </c>
      <c r="GJ30" s="63">
        <v>2.7394974807300878E-2</v>
      </c>
      <c r="GK30" s="64">
        <v>2.9046681570956655E-2</v>
      </c>
      <c r="GL30" s="90">
        <v>0.15326693171122319</v>
      </c>
      <c r="GM30" s="63">
        <v>0.48165994689743336</v>
      </c>
      <c r="GN30" s="63">
        <v>0.20955846199232964</v>
      </c>
      <c r="GO30" s="63">
        <v>0.11485888484610089</v>
      </c>
      <c r="GP30" s="64">
        <v>4.0655774552912916E-2</v>
      </c>
      <c r="GQ30" s="90">
        <v>0.25378085890132013</v>
      </c>
      <c r="GR30" s="63">
        <v>0.43244026509864936</v>
      </c>
      <c r="GS30" s="63">
        <v>0.20355244392583949</v>
      </c>
      <c r="GT30" s="63">
        <v>7.4877403314495772E-2</v>
      </c>
      <c r="GU30" s="64">
        <v>3.5349028759695242E-2</v>
      </c>
    </row>
    <row r="31" spans="1:203" ht="20.100000000000001" customHeight="1">
      <c r="A31" s="51"/>
      <c r="B31" s="289" t="s">
        <v>39</v>
      </c>
      <c r="C31" s="22">
        <v>2319</v>
      </c>
      <c r="D31" s="22">
        <v>3404</v>
      </c>
      <c r="E31" s="23">
        <v>5723</v>
      </c>
      <c r="F31" s="22">
        <v>2130</v>
      </c>
      <c r="G31" s="22">
        <v>2193</v>
      </c>
      <c r="H31" s="23">
        <v>4323</v>
      </c>
      <c r="I31" s="207">
        <v>0.86572769953051643</v>
      </c>
      <c r="J31" s="207">
        <v>0.83310533515731877</v>
      </c>
      <c r="K31" s="208">
        <v>0.84917881101087211</v>
      </c>
      <c r="L31" s="207">
        <v>8.2629107981220654E-2</v>
      </c>
      <c r="M31" s="207">
        <v>0.10715914272685818</v>
      </c>
      <c r="N31" s="208">
        <v>9.5072866065232478E-2</v>
      </c>
      <c r="O31" s="207">
        <v>5.1643192488262914E-2</v>
      </c>
      <c r="P31" s="207">
        <v>5.9735522115823073E-2</v>
      </c>
      <c r="Q31" s="208">
        <v>5.5748322923895442E-2</v>
      </c>
      <c r="R31" s="22">
        <v>189</v>
      </c>
      <c r="S31" s="22">
        <v>1211</v>
      </c>
      <c r="T31" s="23">
        <v>1400</v>
      </c>
      <c r="U31" s="22">
        <v>131</v>
      </c>
      <c r="V31" s="22">
        <v>182</v>
      </c>
      <c r="W31" s="23">
        <v>313</v>
      </c>
      <c r="X31" s="22">
        <v>864</v>
      </c>
      <c r="Y31" s="22">
        <v>418</v>
      </c>
      <c r="Z31" s="23">
        <v>1282</v>
      </c>
      <c r="AA31" s="220">
        <v>0.40563380281690142</v>
      </c>
      <c r="AB31" s="220">
        <v>0.19060647514819881</v>
      </c>
      <c r="AC31" s="221">
        <v>0.29655331945408281</v>
      </c>
      <c r="AD31" s="22">
        <v>886</v>
      </c>
      <c r="AE31" s="22">
        <v>434</v>
      </c>
      <c r="AF31" s="23">
        <v>1320</v>
      </c>
      <c r="AG31" s="220">
        <v>0.41596244131455401</v>
      </c>
      <c r="AH31" s="220">
        <v>0.19790241678066575</v>
      </c>
      <c r="AI31" s="221">
        <v>0.30534351145038169</v>
      </c>
      <c r="AJ31" s="32">
        <v>62.406669796557118</v>
      </c>
      <c r="AK31" s="32">
        <v>62.818952728378179</v>
      </c>
      <c r="AL31" s="24">
        <v>62.615815405968085</v>
      </c>
      <c r="AM31" s="32">
        <v>77.544010624169999</v>
      </c>
      <c r="AN31" s="32">
        <v>74.992197033306269</v>
      </c>
      <c r="AO31" s="32">
        <v>75.436375404531518</v>
      </c>
      <c r="AP31" s="22">
        <v>202</v>
      </c>
      <c r="AQ31" s="22">
        <v>277</v>
      </c>
      <c r="AR31" s="23">
        <v>479</v>
      </c>
      <c r="AS31" s="240">
        <v>9.4835680751173712E-2</v>
      </c>
      <c r="AT31" s="240">
        <v>0.12631098951208392</v>
      </c>
      <c r="AU31" s="311">
        <v>0.11080268332176729</v>
      </c>
      <c r="AV31" s="22">
        <v>322</v>
      </c>
      <c r="AW31" s="22">
        <v>341</v>
      </c>
      <c r="AX31" s="23">
        <v>663</v>
      </c>
      <c r="AY31" s="240">
        <v>0.1511737089201878</v>
      </c>
      <c r="AZ31" s="240">
        <v>0.15549475604195168</v>
      </c>
      <c r="BA31" s="311">
        <v>0.15336571825121442</v>
      </c>
      <c r="BB31" s="245">
        <v>0.19906103286384977</v>
      </c>
      <c r="BC31" s="245">
        <v>0.36069311445508434</v>
      </c>
      <c r="BD31" s="312">
        <v>0.28105482303955587</v>
      </c>
      <c r="BE31" s="245">
        <v>0.24328593996840442</v>
      </c>
      <c r="BF31" s="245">
        <v>0.39943661971830985</v>
      </c>
      <c r="BG31" s="312">
        <v>0.33442946399210788</v>
      </c>
      <c r="BH31" s="245">
        <v>0.13425925925925927</v>
      </c>
      <c r="BI31" s="245">
        <v>0.19617224880382775</v>
      </c>
      <c r="BJ31" s="312">
        <v>0.1544461778471139</v>
      </c>
      <c r="BK31" s="240">
        <v>0.46666666666666667</v>
      </c>
      <c r="BL31" s="240">
        <v>0.16995305164319249</v>
      </c>
      <c r="BM31" s="240">
        <v>0.27934272300469482</v>
      </c>
      <c r="BN31" s="240">
        <v>3.2394366197183097E-2</v>
      </c>
      <c r="BO31" s="311">
        <v>5.1643192488262914E-2</v>
      </c>
      <c r="BP31" s="240">
        <v>0.2872777017783858</v>
      </c>
      <c r="BQ31" s="240">
        <v>0.47788417692658458</v>
      </c>
      <c r="BR31" s="240">
        <v>0.30004559963520294</v>
      </c>
      <c r="BS31" s="240">
        <v>5.0159598723210214E-2</v>
      </c>
      <c r="BT31" s="311">
        <v>4.970360237118103E-2</v>
      </c>
      <c r="BU31" s="240">
        <v>0.37566504742077261</v>
      </c>
      <c r="BV31" s="240">
        <v>0.24242424242424243</v>
      </c>
      <c r="BW31" s="240">
        <v>0.28984501503585475</v>
      </c>
      <c r="BX31" s="240">
        <v>4.1406430719407819E-2</v>
      </c>
      <c r="BY31" s="311">
        <v>5.0659264399722417E-2</v>
      </c>
      <c r="BZ31" s="34">
        <v>43494</v>
      </c>
      <c r="CA31" s="34">
        <v>53797</v>
      </c>
      <c r="CB31" s="27">
        <v>97291</v>
      </c>
      <c r="CC31" s="26">
        <v>41835</v>
      </c>
      <c r="CD31" s="26">
        <v>38926</v>
      </c>
      <c r="CE31" s="27">
        <v>80761</v>
      </c>
      <c r="CF31" s="26">
        <v>190</v>
      </c>
      <c r="CG31" s="26">
        <v>1464</v>
      </c>
      <c r="CH31" s="27">
        <v>1654</v>
      </c>
      <c r="CI31" s="26">
        <v>1469</v>
      </c>
      <c r="CJ31" s="26">
        <v>13407</v>
      </c>
      <c r="CK31" s="27">
        <v>14876</v>
      </c>
      <c r="CL31" s="34">
        <v>43304</v>
      </c>
      <c r="CM31" s="34">
        <v>52333</v>
      </c>
      <c r="CN31" s="27">
        <v>95637</v>
      </c>
      <c r="CO31" s="34">
        <v>43304</v>
      </c>
      <c r="CP31" s="34">
        <v>52332</v>
      </c>
      <c r="CQ31" s="27">
        <v>95636</v>
      </c>
      <c r="CR31" s="34">
        <v>39286</v>
      </c>
      <c r="CS31" s="34">
        <v>45548</v>
      </c>
      <c r="CT31" s="27">
        <v>84834</v>
      </c>
      <c r="CU31" s="34">
        <v>2398</v>
      </c>
      <c r="CV31" s="34">
        <v>3532</v>
      </c>
      <c r="CW31" s="27">
        <v>5930</v>
      </c>
      <c r="CX31" s="104">
        <v>1620</v>
      </c>
      <c r="CY31" s="104">
        <v>3252</v>
      </c>
      <c r="CZ31" s="105">
        <v>4872</v>
      </c>
      <c r="DA31" s="137">
        <v>0.90721411416959175</v>
      </c>
      <c r="DB31" s="137">
        <v>0.87036612397768098</v>
      </c>
      <c r="DC31" s="138">
        <v>0.88705090133422559</v>
      </c>
      <c r="DD31" s="139">
        <v>5.537594679475337E-2</v>
      </c>
      <c r="DE31" s="139">
        <v>6.7492165405488039E-2</v>
      </c>
      <c r="DF31" s="140">
        <v>6.2005939186080557E-2</v>
      </c>
      <c r="DG31" s="139">
        <v>3.7409939035654906E-2</v>
      </c>
      <c r="DH31" s="139">
        <v>6.2141710616830999E-2</v>
      </c>
      <c r="DI31" s="140">
        <v>5.0943159479693842E-2</v>
      </c>
      <c r="DJ31" s="34">
        <v>1009</v>
      </c>
      <c r="DK31" s="34">
        <v>1293</v>
      </c>
      <c r="DL31" s="27">
        <v>2302</v>
      </c>
      <c r="DM31" s="147">
        <v>2.3300387954923334E-2</v>
      </c>
      <c r="DN31" s="147">
        <v>2.4707163739896433E-2</v>
      </c>
      <c r="DO31" s="148">
        <v>2.4070182042514925E-2</v>
      </c>
      <c r="DP31" s="34">
        <v>15216</v>
      </c>
      <c r="DQ31" s="34">
        <v>8018</v>
      </c>
      <c r="DR31" s="27">
        <v>23234</v>
      </c>
      <c r="DS31" s="34">
        <v>116</v>
      </c>
      <c r="DT31" s="34">
        <v>80</v>
      </c>
      <c r="DU31" s="27">
        <v>196</v>
      </c>
      <c r="DV31" s="34">
        <v>148</v>
      </c>
      <c r="DW31" s="34">
        <v>73</v>
      </c>
      <c r="DX31" s="27">
        <v>221</v>
      </c>
      <c r="DY31" s="34">
        <v>133</v>
      </c>
      <c r="DZ31" s="34">
        <v>93</v>
      </c>
      <c r="EA31" s="27">
        <v>226</v>
      </c>
      <c r="EB31" s="34">
        <v>15613</v>
      </c>
      <c r="EC31" s="34">
        <v>8264</v>
      </c>
      <c r="ED31" s="27">
        <v>23877</v>
      </c>
      <c r="EE31" s="139">
        <v>0.36054406059486421</v>
      </c>
      <c r="EF31" s="139">
        <v>0.15791183383333651</v>
      </c>
      <c r="EG31" s="140">
        <v>0.24966278741491263</v>
      </c>
      <c r="EH31" s="34">
        <v>2120</v>
      </c>
      <c r="EI31" s="34">
        <v>4985</v>
      </c>
      <c r="EJ31" s="27">
        <v>7105</v>
      </c>
      <c r="EK31" s="34">
        <v>4259</v>
      </c>
      <c r="EL31" s="34">
        <v>4273</v>
      </c>
      <c r="EM31" s="27">
        <v>8532</v>
      </c>
      <c r="EN31" s="139">
        <v>4.8956216515795306E-2</v>
      </c>
      <c r="EO31" s="139">
        <v>9.5255383792253456E-2</v>
      </c>
      <c r="EP31" s="140">
        <v>7.4291330761107097E-2</v>
      </c>
      <c r="EQ31" s="139">
        <v>9.8351191575835953E-2</v>
      </c>
      <c r="ER31" s="139">
        <v>8.1650201593640725E-2</v>
      </c>
      <c r="ES31" s="140">
        <v>8.9212334138461052E-2</v>
      </c>
      <c r="ET31" s="34">
        <v>5443</v>
      </c>
      <c r="EU31" s="34">
        <v>18590</v>
      </c>
      <c r="EV31" s="27">
        <v>24033</v>
      </c>
      <c r="EW31" s="139">
        <v>0.12569277664880843</v>
      </c>
      <c r="EX31" s="139">
        <v>0.35522519251714979</v>
      </c>
      <c r="EY31" s="140">
        <v>0.25129395526835846</v>
      </c>
      <c r="EZ31" s="34">
        <v>33</v>
      </c>
      <c r="FA31" s="34">
        <v>87</v>
      </c>
      <c r="FB31" s="27">
        <v>120</v>
      </c>
      <c r="FC31" s="147">
        <v>7.6205431368926658E-4</v>
      </c>
      <c r="FD31" s="147">
        <v>1.6624309708979039E-3</v>
      </c>
      <c r="FE31" s="148">
        <v>1.2547445026506478E-3</v>
      </c>
      <c r="FF31" s="34">
        <v>1659</v>
      </c>
      <c r="FG31" s="34">
        <v>14871</v>
      </c>
      <c r="FH31" s="27">
        <v>16530</v>
      </c>
      <c r="FI31" s="34">
        <v>11</v>
      </c>
      <c r="FJ31" s="34">
        <v>695</v>
      </c>
      <c r="FK31" s="27">
        <v>706</v>
      </c>
      <c r="FL31" s="183">
        <v>73.319999999999993</v>
      </c>
      <c r="FM31" s="183">
        <v>74.92</v>
      </c>
      <c r="FN31" s="184">
        <v>74.204146735052575</v>
      </c>
      <c r="FO31" s="186">
        <v>1033.19</v>
      </c>
      <c r="FP31" s="186">
        <v>820.52</v>
      </c>
      <c r="FQ31" s="187">
        <v>915.59525423728803</v>
      </c>
      <c r="FR31" s="33">
        <v>15680</v>
      </c>
      <c r="FS31" s="34">
        <v>15431</v>
      </c>
      <c r="FT31" s="34">
        <v>9266</v>
      </c>
      <c r="FU31" s="34">
        <v>1542</v>
      </c>
      <c r="FV31" s="27">
        <v>1385</v>
      </c>
      <c r="FW31" s="33">
        <v>8491</v>
      </c>
      <c r="FX31" s="34">
        <v>24237</v>
      </c>
      <c r="FY31" s="34">
        <v>10937</v>
      </c>
      <c r="FZ31" s="34">
        <v>6564</v>
      </c>
      <c r="GA31" s="27">
        <v>2104</v>
      </c>
      <c r="GB31" s="33">
        <v>24171</v>
      </c>
      <c r="GC31" s="34">
        <v>39668</v>
      </c>
      <c r="GD31" s="34">
        <v>20203</v>
      </c>
      <c r="GE31" s="34">
        <v>8106</v>
      </c>
      <c r="GF31" s="27">
        <v>3489</v>
      </c>
      <c r="GG31" s="90">
        <v>0.36209126177720302</v>
      </c>
      <c r="GH31" s="63">
        <v>0.35634121559209309</v>
      </c>
      <c r="GI31" s="63">
        <v>0.21397561426196193</v>
      </c>
      <c r="GJ31" s="63">
        <v>3.5608719748753001E-2</v>
      </c>
      <c r="GK31" s="64">
        <v>3.1983188619988917E-2</v>
      </c>
      <c r="GL31" s="90">
        <v>0.16224944107924255</v>
      </c>
      <c r="GM31" s="63">
        <v>0.46313033840979878</v>
      </c>
      <c r="GN31" s="63">
        <v>0.20898859228402727</v>
      </c>
      <c r="GO31" s="63">
        <v>0.12542755049395218</v>
      </c>
      <c r="GP31" s="64">
        <v>4.0204077732979189E-2</v>
      </c>
      <c r="GQ31" s="90">
        <v>0.2527369114464067</v>
      </c>
      <c r="GR31" s="63">
        <v>0.41477670775954911</v>
      </c>
      <c r="GS31" s="63">
        <v>0.2112466932254253</v>
      </c>
      <c r="GT31" s="63">
        <v>8.4757991154051263E-2</v>
      </c>
      <c r="GU31" s="64">
        <v>3.6481696414567583E-2</v>
      </c>
    </row>
    <row r="32" spans="1:203" ht="20.100000000000001" customHeight="1">
      <c r="A32" s="51"/>
      <c r="B32" s="289" t="s">
        <v>41</v>
      </c>
      <c r="C32" s="22">
        <v>5087</v>
      </c>
      <c r="D32" s="22">
        <v>7804</v>
      </c>
      <c r="E32" s="23">
        <v>12891</v>
      </c>
      <c r="F32" s="22">
        <v>4642</v>
      </c>
      <c r="G32" s="22">
        <v>5364</v>
      </c>
      <c r="H32" s="23">
        <v>10006</v>
      </c>
      <c r="I32" s="207">
        <v>0.83735458853942268</v>
      </c>
      <c r="J32" s="207">
        <v>0.82289336316181949</v>
      </c>
      <c r="K32" s="208">
        <v>0.82960223865680593</v>
      </c>
      <c r="L32" s="207">
        <v>8.1861266695389914E-2</v>
      </c>
      <c r="M32" s="207">
        <v>8.8739746457867266E-2</v>
      </c>
      <c r="N32" s="208">
        <v>8.5548670797521487E-2</v>
      </c>
      <c r="O32" s="207">
        <v>8.0784144765187416E-2</v>
      </c>
      <c r="P32" s="207">
        <v>8.8366890380313201E-2</v>
      </c>
      <c r="Q32" s="208">
        <v>8.4849090545672592E-2</v>
      </c>
      <c r="R32" s="22">
        <v>445</v>
      </c>
      <c r="S32" s="22">
        <v>2440</v>
      </c>
      <c r="T32" s="23">
        <v>2885</v>
      </c>
      <c r="U32" s="22">
        <v>340</v>
      </c>
      <c r="V32" s="22">
        <v>393</v>
      </c>
      <c r="W32" s="23">
        <v>733</v>
      </c>
      <c r="X32" s="22">
        <v>1172</v>
      </c>
      <c r="Y32" s="22">
        <v>491</v>
      </c>
      <c r="Z32" s="23">
        <v>1663</v>
      </c>
      <c r="AA32" s="220">
        <v>0.25247738043946577</v>
      </c>
      <c r="AB32" s="220">
        <v>9.1536167039522748E-2</v>
      </c>
      <c r="AC32" s="221">
        <v>0.16620027983210073</v>
      </c>
      <c r="AD32" s="22">
        <v>1348</v>
      </c>
      <c r="AE32" s="22">
        <v>536</v>
      </c>
      <c r="AF32" s="23">
        <v>1884</v>
      </c>
      <c r="AG32" s="220">
        <v>0.29039207238259374</v>
      </c>
      <c r="AH32" s="220">
        <v>9.9925428784489193E-2</v>
      </c>
      <c r="AI32" s="221">
        <v>0.18828702778333001</v>
      </c>
      <c r="AJ32" s="32">
        <v>62.803400114893002</v>
      </c>
      <c r="AK32" s="32">
        <v>63.287041387024608</v>
      </c>
      <c r="AL32" s="24">
        <v>63.062669731494438</v>
      </c>
      <c r="AM32" s="32">
        <v>77.028502604166675</v>
      </c>
      <c r="AN32" s="32">
        <v>74.818170259812874</v>
      </c>
      <c r="AO32" s="32">
        <v>75.205205198359096</v>
      </c>
      <c r="AP32" s="22">
        <v>642</v>
      </c>
      <c r="AQ32" s="22">
        <v>693</v>
      </c>
      <c r="AR32" s="23">
        <v>1335</v>
      </c>
      <c r="AS32" s="240">
        <v>0.13830245583800085</v>
      </c>
      <c r="AT32" s="240">
        <v>0.12919463087248323</v>
      </c>
      <c r="AU32" s="311">
        <v>0.13341994803118129</v>
      </c>
      <c r="AV32" s="22">
        <v>689</v>
      </c>
      <c r="AW32" s="22">
        <v>841</v>
      </c>
      <c r="AX32" s="23">
        <v>1530</v>
      </c>
      <c r="AY32" s="240">
        <v>0.14842740198190435</v>
      </c>
      <c r="AZ32" s="240">
        <v>0.15678598061148397</v>
      </c>
      <c r="BA32" s="311">
        <v>0.15290825504697181</v>
      </c>
      <c r="BB32" s="245">
        <v>0.27531236535975873</v>
      </c>
      <c r="BC32" s="245">
        <v>0.44630872483221479</v>
      </c>
      <c r="BD32" s="312">
        <v>0.36697981211273234</v>
      </c>
      <c r="BE32" s="245">
        <v>0.31412103746397696</v>
      </c>
      <c r="BF32" s="245">
        <v>0.46583213626103015</v>
      </c>
      <c r="BG32" s="312">
        <v>0.40273282991729592</v>
      </c>
      <c r="BH32" s="245">
        <v>0.16040955631399317</v>
      </c>
      <c r="BI32" s="245">
        <v>0.25254582484725052</v>
      </c>
      <c r="BJ32" s="312">
        <v>0.18761274804570055</v>
      </c>
      <c r="BK32" s="240">
        <v>0.35911245152951315</v>
      </c>
      <c r="BL32" s="240">
        <v>0.22533390779836276</v>
      </c>
      <c r="BM32" s="240">
        <v>0.32679879362343817</v>
      </c>
      <c r="BN32" s="240">
        <v>3.0374838431710471E-2</v>
      </c>
      <c r="BO32" s="311">
        <v>5.838000861697544E-2</v>
      </c>
      <c r="BP32" s="240">
        <v>0.19668158090976884</v>
      </c>
      <c r="BQ32" s="240">
        <v>0.54064131245339297</v>
      </c>
      <c r="BR32" s="240">
        <v>0.30648769574944074</v>
      </c>
      <c r="BS32" s="240">
        <v>9.6756152125279646E-2</v>
      </c>
      <c r="BT32" s="311">
        <v>5.4436987322893364E-2</v>
      </c>
      <c r="BU32" s="240">
        <v>0.27203677793324005</v>
      </c>
      <c r="BV32" s="240">
        <v>0.28982610433739758</v>
      </c>
      <c r="BW32" s="240">
        <v>0.31591045372776333</v>
      </c>
      <c r="BX32" s="240">
        <v>6.5960423745752547E-2</v>
      </c>
      <c r="BY32" s="311">
        <v>5.6266240255846492E-2</v>
      </c>
      <c r="BZ32" s="34">
        <v>92053</v>
      </c>
      <c r="CA32" s="34">
        <v>127942</v>
      </c>
      <c r="CB32" s="27">
        <v>219995</v>
      </c>
      <c r="CC32" s="26">
        <v>88693</v>
      </c>
      <c r="CD32" s="26">
        <v>94824</v>
      </c>
      <c r="CE32" s="27">
        <v>183517</v>
      </c>
      <c r="CF32" s="26">
        <v>638</v>
      </c>
      <c r="CG32" s="26">
        <v>3914</v>
      </c>
      <c r="CH32" s="27">
        <v>4552</v>
      </c>
      <c r="CI32" s="26">
        <v>2722</v>
      </c>
      <c r="CJ32" s="26">
        <v>29204</v>
      </c>
      <c r="CK32" s="27">
        <v>31926</v>
      </c>
      <c r="CL32" s="34">
        <v>91415</v>
      </c>
      <c r="CM32" s="34">
        <v>124028</v>
      </c>
      <c r="CN32" s="27">
        <v>215443</v>
      </c>
      <c r="CO32" s="34">
        <v>91415</v>
      </c>
      <c r="CP32" s="34">
        <v>124027</v>
      </c>
      <c r="CQ32" s="27">
        <v>215442</v>
      </c>
      <c r="CR32" s="34">
        <v>80271</v>
      </c>
      <c r="CS32" s="34">
        <v>103737</v>
      </c>
      <c r="CT32" s="27">
        <v>184008</v>
      </c>
      <c r="CU32" s="34">
        <v>5697</v>
      </c>
      <c r="CV32" s="34">
        <v>8861</v>
      </c>
      <c r="CW32" s="27">
        <v>14558</v>
      </c>
      <c r="CX32" s="104">
        <v>5447</v>
      </c>
      <c r="CY32" s="104">
        <v>11429</v>
      </c>
      <c r="CZ32" s="105">
        <v>16876</v>
      </c>
      <c r="DA32" s="137">
        <v>0.87809440463818844</v>
      </c>
      <c r="DB32" s="137">
        <v>0.83640658888790342</v>
      </c>
      <c r="DC32" s="138">
        <v>0.85409530175174753</v>
      </c>
      <c r="DD32" s="139">
        <v>6.2320188152928953E-2</v>
      </c>
      <c r="DE32" s="139">
        <v>7.1444121038161043E-2</v>
      </c>
      <c r="DF32" s="140">
        <v>6.7572710984859036E-2</v>
      </c>
      <c r="DG32" s="139">
        <v>5.9585407208882571E-2</v>
      </c>
      <c r="DH32" s="139">
        <v>9.2149290073935519E-2</v>
      </c>
      <c r="DI32" s="140">
        <v>7.8331987263393396E-2</v>
      </c>
      <c r="DJ32" s="34">
        <v>2466</v>
      </c>
      <c r="DK32" s="34">
        <v>3380</v>
      </c>
      <c r="DL32" s="27">
        <v>5846</v>
      </c>
      <c r="DM32" s="147">
        <v>2.6975879232073511E-2</v>
      </c>
      <c r="DN32" s="147">
        <v>2.7251910858838328E-2</v>
      </c>
      <c r="DO32" s="148">
        <v>2.7134787391560646E-2</v>
      </c>
      <c r="DP32" s="34">
        <v>21794</v>
      </c>
      <c r="DQ32" s="34">
        <v>10127</v>
      </c>
      <c r="DR32" s="27">
        <v>31921</v>
      </c>
      <c r="DS32" s="34">
        <v>437</v>
      </c>
      <c r="DT32" s="34">
        <v>280</v>
      </c>
      <c r="DU32" s="27">
        <v>717</v>
      </c>
      <c r="DV32" s="34">
        <v>2092</v>
      </c>
      <c r="DW32" s="34">
        <v>128</v>
      </c>
      <c r="DX32" s="27">
        <v>2220</v>
      </c>
      <c r="DY32" s="34">
        <v>479</v>
      </c>
      <c r="DZ32" s="34">
        <v>413</v>
      </c>
      <c r="EA32" s="27">
        <v>892</v>
      </c>
      <c r="EB32" s="34">
        <v>24802</v>
      </c>
      <c r="EC32" s="34">
        <v>10948</v>
      </c>
      <c r="ED32" s="27">
        <v>35750</v>
      </c>
      <c r="EE32" s="139">
        <v>0.27131214789695346</v>
      </c>
      <c r="EF32" s="139">
        <v>8.8270390556971001E-2</v>
      </c>
      <c r="EG32" s="140">
        <v>0.16593716203357733</v>
      </c>
      <c r="EH32" s="34">
        <v>6479</v>
      </c>
      <c r="EI32" s="34">
        <v>11407</v>
      </c>
      <c r="EJ32" s="27">
        <v>17886</v>
      </c>
      <c r="EK32" s="34">
        <v>8993</v>
      </c>
      <c r="EL32" s="34">
        <v>9150</v>
      </c>
      <c r="EM32" s="27">
        <v>18143</v>
      </c>
      <c r="EN32" s="139">
        <v>7.0874582945906039E-2</v>
      </c>
      <c r="EO32" s="139">
        <v>9.1971167800819167E-2</v>
      </c>
      <c r="EP32" s="140">
        <v>8.3019638605106694E-2</v>
      </c>
      <c r="EQ32" s="139">
        <v>9.8375540119236451E-2</v>
      </c>
      <c r="ER32" s="139">
        <v>7.3773664011352269E-2</v>
      </c>
      <c r="ES32" s="140">
        <v>8.4212529532173244E-2</v>
      </c>
      <c r="ET32" s="34">
        <v>16894</v>
      </c>
      <c r="EU32" s="34">
        <v>57937</v>
      </c>
      <c r="EV32" s="27">
        <v>74831</v>
      </c>
      <c r="EW32" s="139">
        <v>0.18480555707487831</v>
      </c>
      <c r="EX32" s="139">
        <v>0.46712839036346632</v>
      </c>
      <c r="EY32" s="140">
        <v>0.34733549012963988</v>
      </c>
      <c r="EZ32" s="34">
        <v>223</v>
      </c>
      <c r="FA32" s="34">
        <v>580</v>
      </c>
      <c r="FB32" s="27">
        <v>803</v>
      </c>
      <c r="FC32" s="147">
        <v>2.4394246020893726E-3</v>
      </c>
      <c r="FD32" s="147">
        <v>4.6763634018124941E-3</v>
      </c>
      <c r="FE32" s="148">
        <v>3.7272039472157369E-3</v>
      </c>
      <c r="FF32" s="34">
        <v>3360</v>
      </c>
      <c r="FG32" s="34">
        <v>33118</v>
      </c>
      <c r="FH32" s="27">
        <v>36478</v>
      </c>
      <c r="FI32" s="34">
        <v>31</v>
      </c>
      <c r="FJ32" s="34">
        <v>2197</v>
      </c>
      <c r="FK32" s="27">
        <v>2228</v>
      </c>
      <c r="FL32" s="183">
        <v>72.98</v>
      </c>
      <c r="FM32" s="183">
        <v>75.23</v>
      </c>
      <c r="FN32" s="184">
        <v>74.288555194436228</v>
      </c>
      <c r="FO32" s="186">
        <v>878.86</v>
      </c>
      <c r="FP32" s="186">
        <v>717.68</v>
      </c>
      <c r="FQ32" s="187">
        <v>785.12186749698856</v>
      </c>
      <c r="FR32" s="33">
        <v>25230</v>
      </c>
      <c r="FS32" s="34">
        <v>37937</v>
      </c>
      <c r="FT32" s="34">
        <v>22087</v>
      </c>
      <c r="FU32" s="34">
        <v>3367</v>
      </c>
      <c r="FV32" s="27">
        <v>2794</v>
      </c>
      <c r="FW32" s="33">
        <v>13008</v>
      </c>
      <c r="FX32" s="34">
        <v>56522</v>
      </c>
      <c r="FY32" s="34">
        <v>25723</v>
      </c>
      <c r="FZ32" s="34">
        <v>23869</v>
      </c>
      <c r="GA32" s="27">
        <v>4906</v>
      </c>
      <c r="GB32" s="33">
        <v>38238</v>
      </c>
      <c r="GC32" s="34">
        <v>94459</v>
      </c>
      <c r="GD32" s="34">
        <v>47810</v>
      </c>
      <c r="GE32" s="34">
        <v>27236</v>
      </c>
      <c r="GF32" s="27">
        <v>7700</v>
      </c>
      <c r="GG32" s="90">
        <v>0.27599409287316085</v>
      </c>
      <c r="GH32" s="63">
        <v>0.41499753869715034</v>
      </c>
      <c r="GI32" s="63">
        <v>0.24161242684460973</v>
      </c>
      <c r="GJ32" s="63">
        <v>3.683202975441667E-2</v>
      </c>
      <c r="GK32" s="64">
        <v>3.0563911830662364E-2</v>
      </c>
      <c r="GL32" s="90">
        <v>0.10487954332892573</v>
      </c>
      <c r="GM32" s="63">
        <v>0.45571967620214793</v>
      </c>
      <c r="GN32" s="63">
        <v>0.20739671687038411</v>
      </c>
      <c r="GO32" s="63">
        <v>0.19244847937562487</v>
      </c>
      <c r="GP32" s="64">
        <v>3.9555584222917405E-2</v>
      </c>
      <c r="GQ32" s="90">
        <v>0.17748546019132672</v>
      </c>
      <c r="GR32" s="63">
        <v>0.43844079408474629</v>
      </c>
      <c r="GS32" s="63">
        <v>0.22191484522588342</v>
      </c>
      <c r="GT32" s="63">
        <v>0.12641858867542691</v>
      </c>
      <c r="GU32" s="64">
        <v>3.5740311822616652E-2</v>
      </c>
    </row>
    <row r="33" spans="1:203" ht="20.100000000000001" customHeight="1">
      <c r="A33" s="51"/>
      <c r="B33" s="289" t="s">
        <v>92</v>
      </c>
      <c r="C33" s="22">
        <v>897</v>
      </c>
      <c r="D33" s="22">
        <v>1305</v>
      </c>
      <c r="E33" s="23">
        <v>2202</v>
      </c>
      <c r="F33" s="22">
        <v>845</v>
      </c>
      <c r="G33" s="22">
        <v>885</v>
      </c>
      <c r="H33" s="23">
        <v>1730</v>
      </c>
      <c r="I33" s="207">
        <v>0.73609467455621302</v>
      </c>
      <c r="J33" s="207">
        <v>0.7344632768361582</v>
      </c>
      <c r="K33" s="208">
        <v>0.73526011560693638</v>
      </c>
      <c r="L33" s="207">
        <v>0.1242603550295858</v>
      </c>
      <c r="M33" s="207">
        <v>0.14915254237288136</v>
      </c>
      <c r="N33" s="208">
        <v>0.13699421965317918</v>
      </c>
      <c r="O33" s="207">
        <v>0.13964497041420118</v>
      </c>
      <c r="P33" s="207">
        <v>0.11638418079096045</v>
      </c>
      <c r="Q33" s="208">
        <v>0.12774566473988438</v>
      </c>
      <c r="R33" s="22">
        <v>52</v>
      </c>
      <c r="S33" s="22">
        <v>420</v>
      </c>
      <c r="T33" s="23">
        <v>472</v>
      </c>
      <c r="U33" s="22">
        <v>113</v>
      </c>
      <c r="V33" s="22">
        <v>90</v>
      </c>
      <c r="W33" s="23">
        <v>203</v>
      </c>
      <c r="X33" s="22">
        <v>56</v>
      </c>
      <c r="Y33" s="22">
        <v>20</v>
      </c>
      <c r="Z33" s="23">
        <v>76</v>
      </c>
      <c r="AA33" s="220">
        <v>6.6272189349112429E-2</v>
      </c>
      <c r="AB33" s="220">
        <v>2.2598870056497175E-2</v>
      </c>
      <c r="AC33" s="221">
        <v>4.3930635838150288E-2</v>
      </c>
      <c r="AD33" s="22">
        <v>65</v>
      </c>
      <c r="AE33" s="22">
        <v>21</v>
      </c>
      <c r="AF33" s="23">
        <v>86</v>
      </c>
      <c r="AG33" s="220">
        <v>7.6923076923076927E-2</v>
      </c>
      <c r="AH33" s="220">
        <v>2.3728813559322035E-2</v>
      </c>
      <c r="AI33" s="221">
        <v>4.971098265895954E-2</v>
      </c>
      <c r="AJ33" s="32">
        <v>64.471668639053249</v>
      </c>
      <c r="AK33" s="32">
        <v>64.5268549905838</v>
      </c>
      <c r="AL33" s="24">
        <v>64.499899807321782</v>
      </c>
      <c r="AM33" s="32">
        <v>73.188112094395279</v>
      </c>
      <c r="AN33" s="32">
        <v>72.975300742871696</v>
      </c>
      <c r="AO33" s="32">
        <v>73.005044320759353</v>
      </c>
      <c r="AP33" s="22">
        <v>104</v>
      </c>
      <c r="AQ33" s="22">
        <v>135</v>
      </c>
      <c r="AR33" s="23">
        <v>239</v>
      </c>
      <c r="AS33" s="240">
        <v>0.12307692307692308</v>
      </c>
      <c r="AT33" s="240">
        <v>0.15254237288135594</v>
      </c>
      <c r="AU33" s="311">
        <v>0.13815028901734103</v>
      </c>
      <c r="AV33" s="22">
        <v>198</v>
      </c>
      <c r="AW33" s="22">
        <v>204</v>
      </c>
      <c r="AX33" s="23">
        <v>402</v>
      </c>
      <c r="AY33" s="240">
        <v>0.23431952662721894</v>
      </c>
      <c r="AZ33" s="240">
        <v>0.23050847457627119</v>
      </c>
      <c r="BA33" s="311">
        <v>0.23236994219653179</v>
      </c>
      <c r="BB33" s="245">
        <v>0.35857988165680471</v>
      </c>
      <c r="BC33" s="245">
        <v>0.50282485875706218</v>
      </c>
      <c r="BD33" s="312">
        <v>0.4323699421965318</v>
      </c>
      <c r="BE33" s="245">
        <v>0.37262357414448671</v>
      </c>
      <c r="BF33" s="245">
        <v>0.50751445086705205</v>
      </c>
      <c r="BG33" s="312">
        <v>0.44316807738814995</v>
      </c>
      <c r="BH33" s="245">
        <v>0.16071428571428573</v>
      </c>
      <c r="BI33" s="245">
        <v>0.3</v>
      </c>
      <c r="BJ33" s="312">
        <v>0.19736842105263158</v>
      </c>
      <c r="BK33" s="240">
        <v>0.15857988165680473</v>
      </c>
      <c r="BL33" s="240">
        <v>0.19289940828402366</v>
      </c>
      <c r="BM33" s="240">
        <v>0.40355029585798818</v>
      </c>
      <c r="BN33" s="240">
        <v>7.2189349112426041E-2</v>
      </c>
      <c r="BO33" s="311">
        <v>0.1727810650887574</v>
      </c>
      <c r="BP33" s="240">
        <v>9.6045197740112997E-2</v>
      </c>
      <c r="BQ33" s="240">
        <v>0.44406779661016949</v>
      </c>
      <c r="BR33" s="240">
        <v>0.38757062146892657</v>
      </c>
      <c r="BS33" s="240">
        <v>0.10169491525423729</v>
      </c>
      <c r="BT33" s="311">
        <v>0.15480225988700566</v>
      </c>
      <c r="BU33" s="240">
        <v>0.12658959537572254</v>
      </c>
      <c r="BV33" s="240">
        <v>0.22716763005780347</v>
      </c>
      <c r="BW33" s="240">
        <v>0.39537572254335263</v>
      </c>
      <c r="BX33" s="240">
        <v>8.7283236994219651E-2</v>
      </c>
      <c r="BY33" s="311">
        <v>0.16358381502890174</v>
      </c>
      <c r="BZ33" s="34">
        <v>14079</v>
      </c>
      <c r="CA33" s="34">
        <v>16945</v>
      </c>
      <c r="CB33" s="27">
        <v>31024</v>
      </c>
      <c r="CC33" s="26">
        <v>13679</v>
      </c>
      <c r="CD33" s="26">
        <v>12403</v>
      </c>
      <c r="CE33" s="27">
        <v>26082</v>
      </c>
      <c r="CF33" s="26">
        <v>47</v>
      </c>
      <c r="CG33" s="26">
        <v>1065</v>
      </c>
      <c r="CH33" s="27">
        <v>1112</v>
      </c>
      <c r="CI33" s="26">
        <v>353</v>
      </c>
      <c r="CJ33" s="26">
        <v>3477</v>
      </c>
      <c r="CK33" s="27">
        <v>3830</v>
      </c>
      <c r="CL33" s="34">
        <v>14032</v>
      </c>
      <c r="CM33" s="34">
        <v>15880</v>
      </c>
      <c r="CN33" s="27">
        <v>29912</v>
      </c>
      <c r="CO33" s="34">
        <v>14032</v>
      </c>
      <c r="CP33" s="34">
        <v>15875</v>
      </c>
      <c r="CQ33" s="27">
        <v>29907</v>
      </c>
      <c r="CR33" s="34">
        <v>9927</v>
      </c>
      <c r="CS33" s="34">
        <v>10579</v>
      </c>
      <c r="CT33" s="27">
        <v>20506</v>
      </c>
      <c r="CU33" s="34">
        <v>1695</v>
      </c>
      <c r="CV33" s="34">
        <v>1949</v>
      </c>
      <c r="CW33" s="27">
        <v>3644</v>
      </c>
      <c r="CX33" s="104">
        <v>2410</v>
      </c>
      <c r="CY33" s="104">
        <v>3347</v>
      </c>
      <c r="CZ33" s="105">
        <v>5757</v>
      </c>
      <c r="DA33" s="137">
        <v>0.70745438996579246</v>
      </c>
      <c r="DB33" s="137">
        <v>0.66639370078740157</v>
      </c>
      <c r="DC33" s="138">
        <v>0.68565887584846352</v>
      </c>
      <c r="DD33" s="139">
        <v>0.12079532497149373</v>
      </c>
      <c r="DE33" s="139">
        <v>0.12277165354330709</v>
      </c>
      <c r="DF33" s="140">
        <v>0.12184438425786605</v>
      </c>
      <c r="DG33" s="139">
        <v>0.17175028506271381</v>
      </c>
      <c r="DH33" s="139">
        <v>0.21083464566929133</v>
      </c>
      <c r="DI33" s="140">
        <v>0.19249673989367039</v>
      </c>
      <c r="DJ33" s="34">
        <v>1450</v>
      </c>
      <c r="DK33" s="34">
        <v>1493</v>
      </c>
      <c r="DL33" s="27">
        <v>2943</v>
      </c>
      <c r="DM33" s="147">
        <v>0.10333523375142531</v>
      </c>
      <c r="DN33" s="147">
        <v>9.4017632241813601E-2</v>
      </c>
      <c r="DO33" s="148">
        <v>9.8388606579299279E-2</v>
      </c>
      <c r="DP33" s="34">
        <v>917</v>
      </c>
      <c r="DQ33" s="34">
        <v>388</v>
      </c>
      <c r="DR33" s="27">
        <v>1305</v>
      </c>
      <c r="DS33" s="34">
        <v>12</v>
      </c>
      <c r="DT33" s="34">
        <v>2</v>
      </c>
      <c r="DU33" s="27">
        <v>14</v>
      </c>
      <c r="DV33" s="34">
        <v>26</v>
      </c>
      <c r="DW33" s="34">
        <v>1</v>
      </c>
      <c r="DX33" s="27">
        <v>27</v>
      </c>
      <c r="DY33" s="34">
        <v>36</v>
      </c>
      <c r="DZ33" s="34">
        <v>10</v>
      </c>
      <c r="EA33" s="27">
        <v>46</v>
      </c>
      <c r="EB33" s="34">
        <v>991</v>
      </c>
      <c r="EC33" s="34">
        <v>401</v>
      </c>
      <c r="ED33" s="27">
        <v>1392</v>
      </c>
      <c r="EE33" s="139">
        <v>7.0624287343215505E-2</v>
      </c>
      <c r="EF33" s="139">
        <v>2.5251889168765744E-2</v>
      </c>
      <c r="EG33" s="140">
        <v>4.653650708745654E-2</v>
      </c>
      <c r="EH33" s="34">
        <v>974</v>
      </c>
      <c r="EI33" s="34">
        <v>1431</v>
      </c>
      <c r="EJ33" s="27">
        <v>2405</v>
      </c>
      <c r="EK33" s="34">
        <v>2563</v>
      </c>
      <c r="EL33" s="34">
        <v>2045</v>
      </c>
      <c r="EM33" s="27">
        <v>4608</v>
      </c>
      <c r="EN33" s="139">
        <v>6.9412770809578112E-2</v>
      </c>
      <c r="EO33" s="139">
        <v>9.0113350125944583E-2</v>
      </c>
      <c r="EP33" s="140">
        <v>8.0402514041187478E-2</v>
      </c>
      <c r="EQ33" s="139">
        <v>0.1826539338654504</v>
      </c>
      <c r="ER33" s="139">
        <v>0.12877833753148615</v>
      </c>
      <c r="ES33" s="140">
        <v>0.15405188553089061</v>
      </c>
      <c r="ET33" s="34">
        <v>4202</v>
      </c>
      <c r="EU33" s="34">
        <v>7448</v>
      </c>
      <c r="EV33" s="27">
        <v>11650</v>
      </c>
      <c r="EW33" s="139">
        <v>0.29945838084378562</v>
      </c>
      <c r="EX33" s="139">
        <v>0.46901763224181359</v>
      </c>
      <c r="EY33" s="140">
        <v>0.38947579566729074</v>
      </c>
      <c r="EZ33" s="34">
        <v>5</v>
      </c>
      <c r="FA33" s="34">
        <v>8</v>
      </c>
      <c r="FB33" s="27">
        <v>13</v>
      </c>
      <c r="FC33" s="147">
        <v>3.563283922462942E-4</v>
      </c>
      <c r="FD33" s="147">
        <v>5.0377833753148613E-4</v>
      </c>
      <c r="FE33" s="148">
        <v>4.3460818400641884E-4</v>
      </c>
      <c r="FF33" s="34">
        <v>400</v>
      </c>
      <c r="FG33" s="34">
        <v>4542</v>
      </c>
      <c r="FH33" s="27">
        <v>4942</v>
      </c>
      <c r="FI33" s="34">
        <v>11</v>
      </c>
      <c r="FJ33" s="34">
        <v>546</v>
      </c>
      <c r="FK33" s="27">
        <v>557</v>
      </c>
      <c r="FL33" s="183">
        <v>74.209999999999994</v>
      </c>
      <c r="FM33" s="183">
        <v>75.38</v>
      </c>
      <c r="FN33" s="184">
        <v>74.849712802991235</v>
      </c>
      <c r="FO33" s="186">
        <v>838.63</v>
      </c>
      <c r="FP33" s="186">
        <v>681.77</v>
      </c>
      <c r="FQ33" s="187">
        <v>752.95402365910263</v>
      </c>
      <c r="FR33" s="33">
        <v>1029</v>
      </c>
      <c r="FS33" s="34">
        <v>5113</v>
      </c>
      <c r="FT33" s="34">
        <v>4905</v>
      </c>
      <c r="FU33" s="34">
        <v>1210</v>
      </c>
      <c r="FV33" s="27">
        <v>1775</v>
      </c>
      <c r="FW33" s="33">
        <v>459</v>
      </c>
      <c r="FX33" s="34">
        <v>6372</v>
      </c>
      <c r="FY33" s="34">
        <v>4671</v>
      </c>
      <c r="FZ33" s="34">
        <v>2368</v>
      </c>
      <c r="GA33" s="27">
        <v>2010</v>
      </c>
      <c r="GB33" s="33">
        <v>1488</v>
      </c>
      <c r="GC33" s="34">
        <v>11485</v>
      </c>
      <c r="GD33" s="34">
        <v>9576</v>
      </c>
      <c r="GE33" s="34">
        <v>3578</v>
      </c>
      <c r="GF33" s="27">
        <v>3785</v>
      </c>
      <c r="GG33" s="90">
        <v>7.3332383124287345E-2</v>
      </c>
      <c r="GH33" s="63">
        <v>0.36438141391106044</v>
      </c>
      <c r="GI33" s="63">
        <v>0.34955815279361457</v>
      </c>
      <c r="GJ33" s="63">
        <v>8.6231470923603198E-2</v>
      </c>
      <c r="GK33" s="64">
        <v>0.12649657924743443</v>
      </c>
      <c r="GL33" s="90">
        <v>2.8904282115869019E-2</v>
      </c>
      <c r="GM33" s="63">
        <v>0.40125944584382872</v>
      </c>
      <c r="GN33" s="63">
        <v>0.29414357682619646</v>
      </c>
      <c r="GO33" s="63">
        <v>0.14911838790931989</v>
      </c>
      <c r="GP33" s="64">
        <v>0.12657430730478589</v>
      </c>
      <c r="GQ33" s="90">
        <v>4.9745921369350091E-2</v>
      </c>
      <c r="GR33" s="63">
        <v>0.38395961487028618</v>
      </c>
      <c r="GS33" s="63">
        <v>0.32013907461888208</v>
      </c>
      <c r="GT33" s="63">
        <v>0.11961754479807435</v>
      </c>
      <c r="GU33" s="64">
        <v>0.12653784434340734</v>
      </c>
    </row>
    <row r="34" spans="1:203" ht="20.100000000000001" customHeight="1">
      <c r="A34" s="51"/>
      <c r="B34" s="289" t="s">
        <v>99</v>
      </c>
      <c r="C34" s="22">
        <v>990</v>
      </c>
      <c r="D34" s="22">
        <v>1491</v>
      </c>
      <c r="E34" s="23">
        <v>2481</v>
      </c>
      <c r="F34" s="22">
        <v>916</v>
      </c>
      <c r="G34" s="22">
        <v>1005</v>
      </c>
      <c r="H34" s="23">
        <v>1921</v>
      </c>
      <c r="I34" s="207">
        <v>0.75</v>
      </c>
      <c r="J34" s="207">
        <v>0.6885572139303483</v>
      </c>
      <c r="K34" s="208">
        <v>0.71785528370640295</v>
      </c>
      <c r="L34" s="207">
        <v>0.13646288209606988</v>
      </c>
      <c r="M34" s="207">
        <v>0.14726368159203981</v>
      </c>
      <c r="N34" s="208">
        <v>0.14211348256116607</v>
      </c>
      <c r="O34" s="207">
        <v>0.11353711790393013</v>
      </c>
      <c r="P34" s="207">
        <v>0.16417910447761194</v>
      </c>
      <c r="Q34" s="208">
        <v>0.14003123373243104</v>
      </c>
      <c r="R34" s="22">
        <v>74</v>
      </c>
      <c r="S34" s="22">
        <v>486</v>
      </c>
      <c r="T34" s="23">
        <v>560</v>
      </c>
      <c r="U34" s="22">
        <v>104</v>
      </c>
      <c r="V34" s="22">
        <v>167</v>
      </c>
      <c r="W34" s="23">
        <v>271</v>
      </c>
      <c r="X34" s="22">
        <v>58</v>
      </c>
      <c r="Y34" s="22">
        <v>23</v>
      </c>
      <c r="Z34" s="23">
        <v>81</v>
      </c>
      <c r="AA34" s="220">
        <v>6.3318777292576414E-2</v>
      </c>
      <c r="AB34" s="220">
        <v>2.2885572139303482E-2</v>
      </c>
      <c r="AC34" s="221">
        <v>4.2165538781884435E-2</v>
      </c>
      <c r="AD34" s="22">
        <v>70</v>
      </c>
      <c r="AE34" s="22">
        <v>24</v>
      </c>
      <c r="AF34" s="23">
        <v>94</v>
      </c>
      <c r="AG34" s="220">
        <v>7.6419213973799124E-2</v>
      </c>
      <c r="AH34" s="220">
        <v>2.3880597014925373E-2</v>
      </c>
      <c r="AI34" s="221">
        <v>4.8932847475273294E-2</v>
      </c>
      <c r="AJ34" s="32">
        <v>64.338628093158647</v>
      </c>
      <c r="AK34" s="32">
        <v>64.40160530679934</v>
      </c>
      <c r="AL34" s="24">
        <v>64.371575568280406</v>
      </c>
      <c r="AM34" s="32">
        <v>76.433461538461529</v>
      </c>
      <c r="AN34" s="32">
        <v>74.324906219151828</v>
      </c>
      <c r="AO34" s="32">
        <v>74.646041841004859</v>
      </c>
      <c r="AP34" s="22">
        <v>122</v>
      </c>
      <c r="AQ34" s="22">
        <v>165</v>
      </c>
      <c r="AR34" s="23">
        <v>287</v>
      </c>
      <c r="AS34" s="240">
        <v>0.1331877729257642</v>
      </c>
      <c r="AT34" s="240">
        <v>0.16417910447761194</v>
      </c>
      <c r="AU34" s="311">
        <v>0.14940135346173869</v>
      </c>
      <c r="AV34" s="22">
        <v>245</v>
      </c>
      <c r="AW34" s="22">
        <v>208</v>
      </c>
      <c r="AX34" s="23">
        <v>453</v>
      </c>
      <c r="AY34" s="240">
        <v>0.26746724890829693</v>
      </c>
      <c r="AZ34" s="240">
        <v>0.20696517412935322</v>
      </c>
      <c r="BA34" s="311">
        <v>0.23581467985424259</v>
      </c>
      <c r="BB34" s="245">
        <v>0.35152838427947597</v>
      </c>
      <c r="BC34" s="245">
        <v>0.49054726368159202</v>
      </c>
      <c r="BD34" s="312">
        <v>0.42425819885476312</v>
      </c>
      <c r="BE34" s="245">
        <v>0.36713286713286714</v>
      </c>
      <c r="BF34" s="245">
        <v>0.49592668024439918</v>
      </c>
      <c r="BG34" s="312">
        <v>0.43586956521739129</v>
      </c>
      <c r="BH34" s="245">
        <v>0.1206896551724138</v>
      </c>
      <c r="BI34" s="245">
        <v>0.2608695652173913</v>
      </c>
      <c r="BJ34" s="312">
        <v>0.16049382716049382</v>
      </c>
      <c r="BK34" s="240">
        <v>0.13646288209606988</v>
      </c>
      <c r="BL34" s="240">
        <v>0.21069868995633187</v>
      </c>
      <c r="BM34" s="240">
        <v>0.42248908296943233</v>
      </c>
      <c r="BN34" s="240">
        <v>7.3144104803493454E-2</v>
      </c>
      <c r="BO34" s="311">
        <v>0.15720524017467249</v>
      </c>
      <c r="BP34" s="240">
        <v>0.10348258706467661</v>
      </c>
      <c r="BQ34" s="240">
        <v>0.47363184079601989</v>
      </c>
      <c r="BR34" s="240">
        <v>0.36019900497512436</v>
      </c>
      <c r="BS34" s="240">
        <v>0.11641791044776119</v>
      </c>
      <c r="BT34" s="311">
        <v>0.13830845771144279</v>
      </c>
      <c r="BU34" s="240">
        <v>0.11920874544508069</v>
      </c>
      <c r="BV34" s="240">
        <v>0.24778761061946902</v>
      </c>
      <c r="BW34" s="240">
        <v>0.38990109318063509</v>
      </c>
      <c r="BX34" s="240">
        <v>9.5783446121811555E-2</v>
      </c>
      <c r="BY34" s="311">
        <v>0.14731910463300366</v>
      </c>
      <c r="BZ34" s="34">
        <v>15885</v>
      </c>
      <c r="CA34" s="34">
        <v>19522</v>
      </c>
      <c r="CB34" s="27">
        <v>35407</v>
      </c>
      <c r="CC34" s="26">
        <v>15327</v>
      </c>
      <c r="CD34" s="26">
        <v>14037</v>
      </c>
      <c r="CE34" s="27">
        <v>29364</v>
      </c>
      <c r="CF34" s="26">
        <v>71</v>
      </c>
      <c r="CG34" s="26">
        <v>1318</v>
      </c>
      <c r="CH34" s="27">
        <v>1389</v>
      </c>
      <c r="CI34" s="26">
        <v>487</v>
      </c>
      <c r="CJ34" s="26">
        <v>4167</v>
      </c>
      <c r="CK34" s="27">
        <v>4654</v>
      </c>
      <c r="CL34" s="34">
        <v>15814</v>
      </c>
      <c r="CM34" s="34">
        <v>18204</v>
      </c>
      <c r="CN34" s="27">
        <v>34018</v>
      </c>
      <c r="CO34" s="34">
        <v>15814</v>
      </c>
      <c r="CP34" s="34">
        <v>18201</v>
      </c>
      <c r="CQ34" s="27">
        <v>34015</v>
      </c>
      <c r="CR34" s="34">
        <v>10924</v>
      </c>
      <c r="CS34" s="34">
        <v>11013</v>
      </c>
      <c r="CT34" s="27">
        <v>21937</v>
      </c>
      <c r="CU34" s="34">
        <v>2228</v>
      </c>
      <c r="CV34" s="34">
        <v>2587</v>
      </c>
      <c r="CW34" s="27">
        <v>4815</v>
      </c>
      <c r="CX34" s="104">
        <v>2662</v>
      </c>
      <c r="CY34" s="104">
        <v>4601</v>
      </c>
      <c r="CZ34" s="105">
        <v>7263</v>
      </c>
      <c r="DA34" s="137">
        <v>0.69078032123434929</v>
      </c>
      <c r="DB34" s="137">
        <v>0.60507664414043183</v>
      </c>
      <c r="DC34" s="138">
        <v>0.64492135822431285</v>
      </c>
      <c r="DD34" s="139">
        <v>0.14088782091817378</v>
      </c>
      <c r="DE34" s="139">
        <v>0.14213504752486128</v>
      </c>
      <c r="DF34" s="140">
        <v>0.14155519623695428</v>
      </c>
      <c r="DG34" s="139">
        <v>0.16833185784747692</v>
      </c>
      <c r="DH34" s="139">
        <v>0.25278830833470689</v>
      </c>
      <c r="DI34" s="140">
        <v>0.21352344553873293</v>
      </c>
      <c r="DJ34" s="34">
        <v>1606</v>
      </c>
      <c r="DK34" s="34">
        <v>2083</v>
      </c>
      <c r="DL34" s="27">
        <v>3689</v>
      </c>
      <c r="DM34" s="147">
        <v>0.10155558366004806</v>
      </c>
      <c r="DN34" s="147">
        <v>0.11442540101076687</v>
      </c>
      <c r="DO34" s="148">
        <v>0.1084425892174731</v>
      </c>
      <c r="DP34" s="34">
        <v>987</v>
      </c>
      <c r="DQ34" s="34">
        <v>371</v>
      </c>
      <c r="DR34" s="27">
        <v>1358</v>
      </c>
      <c r="DS34" s="34">
        <v>7</v>
      </c>
      <c r="DT34" s="34">
        <v>6</v>
      </c>
      <c r="DU34" s="27">
        <v>13</v>
      </c>
      <c r="DV34" s="34">
        <v>42</v>
      </c>
      <c r="DW34" s="34">
        <v>3</v>
      </c>
      <c r="DX34" s="27">
        <v>45</v>
      </c>
      <c r="DY34" s="34">
        <v>49</v>
      </c>
      <c r="DZ34" s="34">
        <v>13</v>
      </c>
      <c r="EA34" s="27">
        <v>62</v>
      </c>
      <c r="EB34" s="34">
        <v>1085</v>
      </c>
      <c r="EC34" s="34">
        <v>393</v>
      </c>
      <c r="ED34" s="27">
        <v>1478</v>
      </c>
      <c r="EE34" s="139">
        <v>6.8610092323257876E-2</v>
      </c>
      <c r="EF34" s="139">
        <v>2.1588661832564273E-2</v>
      </c>
      <c r="EG34" s="140">
        <v>4.3447586571814918E-2</v>
      </c>
      <c r="EH34" s="34">
        <v>1043</v>
      </c>
      <c r="EI34" s="34">
        <v>1778</v>
      </c>
      <c r="EJ34" s="27">
        <v>2821</v>
      </c>
      <c r="EK34" s="34">
        <v>2576</v>
      </c>
      <c r="EL34" s="34">
        <v>1955</v>
      </c>
      <c r="EM34" s="27">
        <v>4531</v>
      </c>
      <c r="EN34" s="139">
        <v>6.5954217781712413E-2</v>
      </c>
      <c r="EO34" s="139">
        <v>9.7670841573280598E-2</v>
      </c>
      <c r="EP34" s="140">
        <v>8.292668587218531E-2</v>
      </c>
      <c r="EQ34" s="139">
        <v>0.16289363854812192</v>
      </c>
      <c r="ER34" s="139">
        <v>0.10739397934519886</v>
      </c>
      <c r="ES34" s="140">
        <v>0.13319419131048268</v>
      </c>
      <c r="ET34" s="34">
        <v>4799</v>
      </c>
      <c r="EU34" s="34">
        <v>9154</v>
      </c>
      <c r="EV34" s="27">
        <v>13953</v>
      </c>
      <c r="EW34" s="139">
        <v>0.30346528392563549</v>
      </c>
      <c r="EX34" s="139">
        <v>0.50285651505163698</v>
      </c>
      <c r="EY34" s="140">
        <v>0.41016520665530015</v>
      </c>
      <c r="EZ34" s="34">
        <v>5</v>
      </c>
      <c r="FA34" s="34">
        <v>11</v>
      </c>
      <c r="FB34" s="27">
        <v>16</v>
      </c>
      <c r="FC34" s="147">
        <v>3.1617554066017454E-4</v>
      </c>
      <c r="FD34" s="147">
        <v>6.0426279938475061E-4</v>
      </c>
      <c r="FE34" s="148">
        <v>4.703392321712035E-4</v>
      </c>
      <c r="FF34" s="34">
        <v>558</v>
      </c>
      <c r="FG34" s="34">
        <v>5485</v>
      </c>
      <c r="FH34" s="27">
        <v>6043</v>
      </c>
      <c r="FI34" s="34">
        <v>10</v>
      </c>
      <c r="FJ34" s="34">
        <v>735</v>
      </c>
      <c r="FK34" s="27">
        <v>745</v>
      </c>
      <c r="FL34" s="183">
        <v>74.290000000000006</v>
      </c>
      <c r="FM34" s="183">
        <v>75.400000000000006</v>
      </c>
      <c r="FN34" s="184">
        <v>74.899347021775341</v>
      </c>
      <c r="FO34" s="186">
        <v>829.44</v>
      </c>
      <c r="FP34" s="186">
        <v>676.75</v>
      </c>
      <c r="FQ34" s="187">
        <v>745.25424181658991</v>
      </c>
      <c r="FR34" s="33">
        <v>1120</v>
      </c>
      <c r="FS34" s="34">
        <v>6311</v>
      </c>
      <c r="FT34" s="34">
        <v>5438</v>
      </c>
      <c r="FU34" s="34">
        <v>1165</v>
      </c>
      <c r="FV34" s="27">
        <v>1780</v>
      </c>
      <c r="FW34" s="33">
        <v>465</v>
      </c>
      <c r="FX34" s="34">
        <v>8012</v>
      </c>
      <c r="FY34" s="34">
        <v>5151</v>
      </c>
      <c r="FZ34" s="34">
        <v>2438</v>
      </c>
      <c r="GA34" s="27">
        <v>2138</v>
      </c>
      <c r="GB34" s="33">
        <v>1585</v>
      </c>
      <c r="GC34" s="34">
        <v>14323</v>
      </c>
      <c r="GD34" s="34">
        <v>10589</v>
      </c>
      <c r="GE34" s="34">
        <v>3603</v>
      </c>
      <c r="GF34" s="27">
        <v>3918</v>
      </c>
      <c r="GG34" s="90">
        <v>7.0823321107879089E-2</v>
      </c>
      <c r="GH34" s="63">
        <v>0.39907676742127229</v>
      </c>
      <c r="GI34" s="63">
        <v>0.3438725180220058</v>
      </c>
      <c r="GJ34" s="63">
        <v>7.3668900973820658E-2</v>
      </c>
      <c r="GK34" s="64">
        <v>0.11255849247502213</v>
      </c>
      <c r="GL34" s="90">
        <v>2.5543836519446275E-2</v>
      </c>
      <c r="GM34" s="63">
        <v>0.44012304987914747</v>
      </c>
      <c r="GN34" s="63">
        <v>0.28295978905735003</v>
      </c>
      <c r="GO34" s="63">
        <v>0.13392660953636562</v>
      </c>
      <c r="GP34" s="64">
        <v>0.11744671500769062</v>
      </c>
      <c r="GQ34" s="90">
        <v>4.6592980186959843E-2</v>
      </c>
      <c r="GR34" s="63">
        <v>0.42104180139925923</v>
      </c>
      <c r="GS34" s="63">
        <v>0.31127638309130462</v>
      </c>
      <c r="GT34" s="63">
        <v>0.10591451584455289</v>
      </c>
      <c r="GU34" s="64">
        <v>0.11517431947792345</v>
      </c>
    </row>
    <row r="35" spans="1:203" ht="20.100000000000001" customHeight="1">
      <c r="A35" s="51"/>
      <c r="B35" s="289" t="s">
        <v>36</v>
      </c>
      <c r="C35" s="22">
        <v>4335</v>
      </c>
      <c r="D35" s="22">
        <v>6716</v>
      </c>
      <c r="E35" s="23">
        <v>11051</v>
      </c>
      <c r="F35" s="22">
        <v>4001</v>
      </c>
      <c r="G35" s="22">
        <v>4472</v>
      </c>
      <c r="H35" s="23">
        <v>8473</v>
      </c>
      <c r="I35" s="207">
        <v>0.80029992501874536</v>
      </c>
      <c r="J35" s="207">
        <v>0.77482110912343471</v>
      </c>
      <c r="K35" s="208">
        <v>0.78685235453794411</v>
      </c>
      <c r="L35" s="207">
        <v>0.1092226943264184</v>
      </c>
      <c r="M35" s="207">
        <v>0.11605545617173524</v>
      </c>
      <c r="N35" s="208">
        <v>0.11282898619143161</v>
      </c>
      <c r="O35" s="207">
        <v>9.0477380654836292E-2</v>
      </c>
      <c r="P35" s="207">
        <v>0.10912343470483005</v>
      </c>
      <c r="Q35" s="208">
        <v>0.10031865927062433</v>
      </c>
      <c r="R35" s="22">
        <v>334</v>
      </c>
      <c r="S35" s="22">
        <v>2244</v>
      </c>
      <c r="T35" s="23">
        <v>2578</v>
      </c>
      <c r="U35" s="22">
        <v>479</v>
      </c>
      <c r="V35" s="22">
        <v>694</v>
      </c>
      <c r="W35" s="23">
        <v>1173</v>
      </c>
      <c r="X35" s="22">
        <v>721</v>
      </c>
      <c r="Y35" s="22">
        <v>199</v>
      </c>
      <c r="Z35" s="23">
        <v>920</v>
      </c>
      <c r="AA35" s="220">
        <v>0.18020494876280929</v>
      </c>
      <c r="AB35" s="220">
        <v>4.4499105545617174E-2</v>
      </c>
      <c r="AC35" s="221">
        <v>0.10858019591644046</v>
      </c>
      <c r="AD35" s="22">
        <v>791</v>
      </c>
      <c r="AE35" s="22">
        <v>229</v>
      </c>
      <c r="AF35" s="23">
        <v>1020</v>
      </c>
      <c r="AG35" s="220">
        <v>0.19770057485628592</v>
      </c>
      <c r="AH35" s="220">
        <v>5.1207513416815745E-2</v>
      </c>
      <c r="AI35" s="221">
        <v>0.1203823911247492</v>
      </c>
      <c r="AJ35" s="32">
        <v>63.303568274598014</v>
      </c>
      <c r="AK35" s="32">
        <v>63.898878205128206</v>
      </c>
      <c r="AL35" s="24">
        <v>63.617769385105625</v>
      </c>
      <c r="AM35" s="32">
        <v>76.468589743589732</v>
      </c>
      <c r="AN35" s="32">
        <v>74.062844897300025</v>
      </c>
      <c r="AO35" s="32">
        <v>74.466877943749964</v>
      </c>
      <c r="AP35" s="22">
        <v>579</v>
      </c>
      <c r="AQ35" s="22">
        <v>790</v>
      </c>
      <c r="AR35" s="23">
        <v>1369</v>
      </c>
      <c r="AS35" s="240">
        <v>0.14471382154461385</v>
      </c>
      <c r="AT35" s="240">
        <v>0.17665474060822897</v>
      </c>
      <c r="AU35" s="311">
        <v>0.16157205240174671</v>
      </c>
      <c r="AV35" s="22">
        <v>701</v>
      </c>
      <c r="AW35" s="22">
        <v>873</v>
      </c>
      <c r="AX35" s="23">
        <v>1574</v>
      </c>
      <c r="AY35" s="240">
        <v>0.1752061984503874</v>
      </c>
      <c r="AZ35" s="240">
        <v>0.19521466905187834</v>
      </c>
      <c r="BA35" s="311">
        <v>0.18576655257877966</v>
      </c>
      <c r="BB35" s="245">
        <v>0.30142464383904022</v>
      </c>
      <c r="BC35" s="245">
        <v>0.4740608228980322</v>
      </c>
      <c r="BD35" s="312">
        <v>0.3925410126283489</v>
      </c>
      <c r="BE35" s="245">
        <v>0.34176829268292686</v>
      </c>
      <c r="BF35" s="245">
        <v>0.48303299789375148</v>
      </c>
      <c r="BG35" s="312">
        <v>0.42168674698795183</v>
      </c>
      <c r="BH35" s="245">
        <v>0.11789181692094314</v>
      </c>
      <c r="BI35" s="245">
        <v>0.28140703517587939</v>
      </c>
      <c r="BJ35" s="312">
        <v>0.15326086956521739</v>
      </c>
      <c r="BK35" s="240">
        <v>0.27018245438640343</v>
      </c>
      <c r="BL35" s="240">
        <v>0.23294176455886029</v>
      </c>
      <c r="BM35" s="240">
        <v>0.3739065233691577</v>
      </c>
      <c r="BN35" s="240">
        <v>4.7488127968007998E-2</v>
      </c>
      <c r="BO35" s="311">
        <v>7.5481129717570608E-2</v>
      </c>
      <c r="BP35" s="240">
        <v>0.13416815742397137</v>
      </c>
      <c r="BQ35" s="240">
        <v>0.48971377459749554</v>
      </c>
      <c r="BR35" s="240">
        <v>0.40362254025044725</v>
      </c>
      <c r="BS35" s="240">
        <v>9.2352415026833626E-2</v>
      </c>
      <c r="BT35" s="311">
        <v>8.8550983899821106E-2</v>
      </c>
      <c r="BU35" s="240">
        <v>0.19839490145167002</v>
      </c>
      <c r="BV35" s="240">
        <v>0.25846807506196151</v>
      </c>
      <c r="BW35" s="240">
        <v>0.38959046382627166</v>
      </c>
      <c r="BX35" s="240">
        <v>7.1167237106101733E-2</v>
      </c>
      <c r="BY35" s="311">
        <v>8.2379322553995049E-2</v>
      </c>
      <c r="BZ35" s="34">
        <v>79173</v>
      </c>
      <c r="CA35" s="34">
        <v>98376</v>
      </c>
      <c r="CB35" s="27">
        <v>177549</v>
      </c>
      <c r="CC35" s="26">
        <v>76394</v>
      </c>
      <c r="CD35" s="26">
        <v>71275</v>
      </c>
      <c r="CE35" s="27">
        <v>147669</v>
      </c>
      <c r="CF35" s="26">
        <v>386</v>
      </c>
      <c r="CG35" s="26">
        <v>4490</v>
      </c>
      <c r="CH35" s="27">
        <v>4876</v>
      </c>
      <c r="CI35" s="26">
        <v>2393</v>
      </c>
      <c r="CJ35" s="26">
        <v>22611</v>
      </c>
      <c r="CK35" s="27">
        <v>25004</v>
      </c>
      <c r="CL35" s="34">
        <v>78787</v>
      </c>
      <c r="CM35" s="34">
        <v>93886</v>
      </c>
      <c r="CN35" s="27">
        <v>172673</v>
      </c>
      <c r="CO35" s="34">
        <v>78787</v>
      </c>
      <c r="CP35" s="34">
        <v>93885</v>
      </c>
      <c r="CQ35" s="27">
        <v>172672</v>
      </c>
      <c r="CR35" s="34">
        <v>65846</v>
      </c>
      <c r="CS35" s="34">
        <v>72374</v>
      </c>
      <c r="CT35" s="27">
        <v>138220</v>
      </c>
      <c r="CU35" s="34">
        <v>6260</v>
      </c>
      <c r="CV35" s="34">
        <v>7937</v>
      </c>
      <c r="CW35" s="27">
        <v>14197</v>
      </c>
      <c r="CX35" s="104">
        <v>6681</v>
      </c>
      <c r="CY35" s="104">
        <v>13574</v>
      </c>
      <c r="CZ35" s="105">
        <v>20255</v>
      </c>
      <c r="DA35" s="137">
        <v>0.83574701410131114</v>
      </c>
      <c r="DB35" s="137">
        <v>0.7708792671885818</v>
      </c>
      <c r="DC35" s="138">
        <v>0.80047720533728683</v>
      </c>
      <c r="DD35" s="139">
        <v>7.9454732379707307E-2</v>
      </c>
      <c r="DE35" s="139">
        <v>8.4539596314640253E-2</v>
      </c>
      <c r="DF35" s="140">
        <v>8.221946812453669E-2</v>
      </c>
      <c r="DG35" s="139">
        <v>8.4798253518981556E-2</v>
      </c>
      <c r="DH35" s="139">
        <v>0.14458113649677798</v>
      </c>
      <c r="DI35" s="140">
        <v>0.11730332653817643</v>
      </c>
      <c r="DJ35" s="34">
        <v>4733</v>
      </c>
      <c r="DK35" s="34">
        <v>5887</v>
      </c>
      <c r="DL35" s="27">
        <v>10620</v>
      </c>
      <c r="DM35" s="147">
        <v>6.0073362356733981E-2</v>
      </c>
      <c r="DN35" s="147">
        <v>6.2703704492682616E-2</v>
      </c>
      <c r="DO35" s="148">
        <v>6.1503535584602108E-2</v>
      </c>
      <c r="DP35" s="34">
        <v>14131</v>
      </c>
      <c r="DQ35" s="34">
        <v>4336</v>
      </c>
      <c r="DR35" s="27">
        <v>18467</v>
      </c>
      <c r="DS35" s="34">
        <v>187</v>
      </c>
      <c r="DT35" s="34">
        <v>101</v>
      </c>
      <c r="DU35" s="27">
        <v>288</v>
      </c>
      <c r="DV35" s="34">
        <v>428</v>
      </c>
      <c r="DW35" s="34">
        <v>39</v>
      </c>
      <c r="DX35" s="27">
        <v>467</v>
      </c>
      <c r="DY35" s="34">
        <v>474</v>
      </c>
      <c r="DZ35" s="34">
        <v>215</v>
      </c>
      <c r="EA35" s="27">
        <v>689</v>
      </c>
      <c r="EB35" s="34">
        <v>15220</v>
      </c>
      <c r="EC35" s="34">
        <v>4691</v>
      </c>
      <c r="ED35" s="27">
        <v>19911</v>
      </c>
      <c r="EE35" s="139">
        <v>0.19317907776663662</v>
      </c>
      <c r="EF35" s="139">
        <v>4.9964850989497898E-2</v>
      </c>
      <c r="EG35" s="140">
        <v>0.11531044228107463</v>
      </c>
      <c r="EH35" s="34">
        <v>5725</v>
      </c>
      <c r="EI35" s="34">
        <v>10077</v>
      </c>
      <c r="EJ35" s="27">
        <v>15802</v>
      </c>
      <c r="EK35" s="34">
        <v>9021</v>
      </c>
      <c r="EL35" s="34">
        <v>8828</v>
      </c>
      <c r="EM35" s="27">
        <v>17849</v>
      </c>
      <c r="EN35" s="139">
        <v>7.2664272024572582E-2</v>
      </c>
      <c r="EO35" s="139">
        <v>0.10733229661504377</v>
      </c>
      <c r="EP35" s="140">
        <v>9.1514017825600993E-2</v>
      </c>
      <c r="EQ35" s="139">
        <v>0.11449858479190729</v>
      </c>
      <c r="ER35" s="139">
        <v>9.4028928700764763E-2</v>
      </c>
      <c r="ES35" s="140">
        <v>0.1033687953530662</v>
      </c>
      <c r="ET35" s="34">
        <v>17572</v>
      </c>
      <c r="EU35" s="34">
        <v>46013</v>
      </c>
      <c r="EV35" s="27">
        <v>63585</v>
      </c>
      <c r="EW35" s="139">
        <v>0.22303171843070557</v>
      </c>
      <c r="EX35" s="139">
        <v>0.49009436976759047</v>
      </c>
      <c r="EY35" s="140">
        <v>0.36823938890272362</v>
      </c>
      <c r="EZ35" s="34">
        <v>97</v>
      </c>
      <c r="FA35" s="34">
        <v>147</v>
      </c>
      <c r="FB35" s="27">
        <v>244</v>
      </c>
      <c r="FC35" s="147">
        <v>1.2311675784076053E-3</v>
      </c>
      <c r="FD35" s="147">
        <v>1.5657286496389238E-3</v>
      </c>
      <c r="FE35" s="148">
        <v>1.4130755821697659E-3</v>
      </c>
      <c r="FF35" s="34">
        <v>2779</v>
      </c>
      <c r="FG35" s="34">
        <v>27101</v>
      </c>
      <c r="FH35" s="27">
        <v>29880</v>
      </c>
      <c r="FI35" s="34">
        <v>36</v>
      </c>
      <c r="FJ35" s="34">
        <v>2327</v>
      </c>
      <c r="FK35" s="27">
        <v>2363</v>
      </c>
      <c r="FL35" s="183">
        <v>73.66</v>
      </c>
      <c r="FM35" s="183">
        <v>75.23</v>
      </c>
      <c r="FN35" s="184">
        <v>74.52787703676168</v>
      </c>
      <c r="FO35" s="186">
        <v>898.79</v>
      </c>
      <c r="FP35" s="186">
        <v>694.06</v>
      </c>
      <c r="FQ35" s="187">
        <v>785.35076913978662</v>
      </c>
      <c r="FR35" s="33">
        <v>15446</v>
      </c>
      <c r="FS35" s="34">
        <v>33058</v>
      </c>
      <c r="FT35" s="34">
        <v>21461</v>
      </c>
      <c r="FU35" s="34">
        <v>4822</v>
      </c>
      <c r="FV35" s="27">
        <v>4000</v>
      </c>
      <c r="FW35" s="33">
        <v>5319</v>
      </c>
      <c r="FX35" s="34">
        <v>39072</v>
      </c>
      <c r="FY35" s="34">
        <v>24239</v>
      </c>
      <c r="FZ35" s="34">
        <v>18493</v>
      </c>
      <c r="GA35" s="27">
        <v>6763</v>
      </c>
      <c r="GB35" s="33">
        <v>20765</v>
      </c>
      <c r="GC35" s="34">
        <v>72130</v>
      </c>
      <c r="GD35" s="34">
        <v>45700</v>
      </c>
      <c r="GE35" s="34">
        <v>23315</v>
      </c>
      <c r="GF35" s="27">
        <v>10763</v>
      </c>
      <c r="GG35" s="90">
        <v>0.19604757129983372</v>
      </c>
      <c r="GH35" s="63">
        <v>0.41958698770101666</v>
      </c>
      <c r="GI35" s="63">
        <v>0.27239265361036719</v>
      </c>
      <c r="GJ35" s="63">
        <v>6.1202990341046114E-2</v>
      </c>
      <c r="GK35" s="64">
        <v>5.0769797047736299E-2</v>
      </c>
      <c r="GL35" s="90">
        <v>5.6653814200200242E-2</v>
      </c>
      <c r="GM35" s="63">
        <v>0.41616428434484376</v>
      </c>
      <c r="GN35" s="63">
        <v>0.25817480774556378</v>
      </c>
      <c r="GO35" s="63">
        <v>0.19697292461069807</v>
      </c>
      <c r="GP35" s="64">
        <v>7.2034169098694159E-2</v>
      </c>
      <c r="GQ35" s="90">
        <v>0.12025620681866882</v>
      </c>
      <c r="GR35" s="63">
        <v>0.4177259907455132</v>
      </c>
      <c r="GS35" s="63">
        <v>0.26466210698835368</v>
      </c>
      <c r="GT35" s="63">
        <v>0.13502400491101677</v>
      </c>
      <c r="GU35" s="64">
        <v>6.2331690536447507E-2</v>
      </c>
    </row>
    <row r="36" spans="1:203" ht="20.100000000000001" customHeight="1">
      <c r="A36" s="51"/>
      <c r="B36" s="289" t="s">
        <v>57</v>
      </c>
      <c r="C36" s="22">
        <v>6836</v>
      </c>
      <c r="D36" s="22">
        <v>9183</v>
      </c>
      <c r="E36" s="23">
        <v>16019</v>
      </c>
      <c r="F36" s="22">
        <v>6449</v>
      </c>
      <c r="G36" s="22">
        <v>6629</v>
      </c>
      <c r="H36" s="23">
        <v>13078</v>
      </c>
      <c r="I36" s="207">
        <v>0.85470615599317723</v>
      </c>
      <c r="J36" s="207">
        <v>0.82667068939508226</v>
      </c>
      <c r="K36" s="208">
        <v>0.84049548860682066</v>
      </c>
      <c r="L36" s="207">
        <v>6.1249806171499457E-2</v>
      </c>
      <c r="M36" s="207">
        <v>8.1158545783677774E-2</v>
      </c>
      <c r="N36" s="208">
        <v>7.1341183667227401E-2</v>
      </c>
      <c r="O36" s="207">
        <v>8.4044037835323313E-2</v>
      </c>
      <c r="P36" s="207">
        <v>9.2170764821240009E-2</v>
      </c>
      <c r="Q36" s="208">
        <v>8.8163327725951979E-2</v>
      </c>
      <c r="R36" s="22">
        <v>387</v>
      </c>
      <c r="S36" s="22">
        <v>2554</v>
      </c>
      <c r="T36" s="23">
        <v>2941</v>
      </c>
      <c r="U36" s="22">
        <v>585</v>
      </c>
      <c r="V36" s="22">
        <v>758</v>
      </c>
      <c r="W36" s="23">
        <v>1343</v>
      </c>
      <c r="X36" s="22">
        <v>1195</v>
      </c>
      <c r="Y36" s="22">
        <v>428</v>
      </c>
      <c r="Z36" s="23">
        <v>1623</v>
      </c>
      <c r="AA36" s="220">
        <v>0.18530004651884013</v>
      </c>
      <c r="AB36" s="220">
        <v>6.4564791069542923E-2</v>
      </c>
      <c r="AC36" s="221">
        <v>0.12410154457868175</v>
      </c>
      <c r="AD36" s="22">
        <v>1255</v>
      </c>
      <c r="AE36" s="22">
        <v>449</v>
      </c>
      <c r="AF36" s="23">
        <v>1704</v>
      </c>
      <c r="AG36" s="220">
        <v>0.19460381454489067</v>
      </c>
      <c r="AH36" s="220">
        <v>6.7732689696786849E-2</v>
      </c>
      <c r="AI36" s="221">
        <v>0.13029515216393944</v>
      </c>
      <c r="AJ36" s="32">
        <v>63.449841835943559</v>
      </c>
      <c r="AK36" s="32">
        <v>63.712126011967612</v>
      </c>
      <c r="AL36" s="24">
        <v>63.582788907580166</v>
      </c>
      <c r="AM36" s="32">
        <v>75.253575184016825</v>
      </c>
      <c r="AN36" s="32">
        <v>74.465051082252117</v>
      </c>
      <c r="AO36" s="32">
        <v>74.576541778175127</v>
      </c>
      <c r="AP36" s="22">
        <v>951</v>
      </c>
      <c r="AQ36" s="22">
        <v>989</v>
      </c>
      <c r="AR36" s="23">
        <v>1940</v>
      </c>
      <c r="AS36" s="240">
        <v>0.14746472321290122</v>
      </c>
      <c r="AT36" s="240">
        <v>0.1491929401116307</v>
      </c>
      <c r="AU36" s="311">
        <v>0.14834072488148034</v>
      </c>
      <c r="AV36" s="22">
        <v>1394</v>
      </c>
      <c r="AW36" s="22">
        <v>1654</v>
      </c>
      <c r="AX36" s="23">
        <v>3048</v>
      </c>
      <c r="AY36" s="240">
        <v>0.21615754380524113</v>
      </c>
      <c r="AZ36" s="240">
        <v>0.24950972997435511</v>
      </c>
      <c r="BA36" s="311">
        <v>0.2330631595045114</v>
      </c>
      <c r="BB36" s="245">
        <v>0.25306249030857497</v>
      </c>
      <c r="BC36" s="245">
        <v>0.39719414693015537</v>
      </c>
      <c r="BD36" s="312">
        <v>0.32612020186572871</v>
      </c>
      <c r="BE36" s="245">
        <v>0.27959649790635704</v>
      </c>
      <c r="BF36" s="245">
        <v>0.41170778906627964</v>
      </c>
      <c r="BG36" s="312">
        <v>0.35111305106940199</v>
      </c>
      <c r="BH36" s="245">
        <v>0.13640167364016736</v>
      </c>
      <c r="BI36" s="245">
        <v>0.18691588785046728</v>
      </c>
      <c r="BJ36" s="312">
        <v>0.14972273567467653</v>
      </c>
      <c r="BK36" s="240">
        <v>0.24546441308730035</v>
      </c>
      <c r="BL36" s="240">
        <v>0.19227787253837805</v>
      </c>
      <c r="BM36" s="240">
        <v>0.43417584121569236</v>
      </c>
      <c r="BN36" s="240">
        <v>4.3572646922003411E-2</v>
      </c>
      <c r="BO36" s="311">
        <v>8.4509226236625837E-2</v>
      </c>
      <c r="BP36" s="240">
        <v>0.14165032433247851</v>
      </c>
      <c r="BQ36" s="240">
        <v>0.46824558756976919</v>
      </c>
      <c r="BR36" s="240">
        <v>0.41363704932870721</v>
      </c>
      <c r="BS36" s="240">
        <v>8.2667068939508218E-2</v>
      </c>
      <c r="BT36" s="311">
        <v>8.0856841152511696E-2</v>
      </c>
      <c r="BU36" s="240">
        <v>0.19284294234592445</v>
      </c>
      <c r="BV36" s="240">
        <v>0.23734515981036855</v>
      </c>
      <c r="BW36" s="240">
        <v>0.42376510169750725</v>
      </c>
      <c r="BX36" s="240">
        <v>6.3388897384921247E-2</v>
      </c>
      <c r="BY36" s="311">
        <v>8.2657898761278478E-2</v>
      </c>
      <c r="BZ36" s="34">
        <v>108050</v>
      </c>
      <c r="CA36" s="34">
        <v>136005</v>
      </c>
      <c r="CB36" s="27">
        <v>244055</v>
      </c>
      <c r="CC36" s="26">
        <v>104874</v>
      </c>
      <c r="CD36" s="26">
        <v>102857</v>
      </c>
      <c r="CE36" s="27">
        <v>207731</v>
      </c>
      <c r="CF36" s="26">
        <v>355</v>
      </c>
      <c r="CG36" s="26">
        <v>4710</v>
      </c>
      <c r="CH36" s="27">
        <v>5065</v>
      </c>
      <c r="CI36" s="26">
        <v>2821</v>
      </c>
      <c r="CJ36" s="26">
        <v>28438</v>
      </c>
      <c r="CK36" s="27">
        <v>31259</v>
      </c>
      <c r="CL36" s="34">
        <v>107695</v>
      </c>
      <c r="CM36" s="34">
        <v>131295</v>
      </c>
      <c r="CN36" s="27">
        <v>238990</v>
      </c>
      <c r="CO36" s="34">
        <v>107695</v>
      </c>
      <c r="CP36" s="34">
        <v>131291</v>
      </c>
      <c r="CQ36" s="27">
        <v>238986</v>
      </c>
      <c r="CR36" s="34">
        <v>94745</v>
      </c>
      <c r="CS36" s="34">
        <v>109179</v>
      </c>
      <c r="CT36" s="27">
        <v>203924</v>
      </c>
      <c r="CU36" s="34">
        <v>5920</v>
      </c>
      <c r="CV36" s="34">
        <v>8870</v>
      </c>
      <c r="CW36" s="27">
        <v>14790</v>
      </c>
      <c r="CX36" s="104">
        <v>7030</v>
      </c>
      <c r="CY36" s="104">
        <v>13242</v>
      </c>
      <c r="CZ36" s="105">
        <v>20272</v>
      </c>
      <c r="DA36" s="137">
        <v>0.87975300617484564</v>
      </c>
      <c r="DB36" s="137">
        <v>0.83158023017571658</v>
      </c>
      <c r="DC36" s="138">
        <v>0.85328847714928913</v>
      </c>
      <c r="DD36" s="139">
        <v>5.4970054320070572E-2</v>
      </c>
      <c r="DE36" s="139">
        <v>6.7559847971300394E-2</v>
      </c>
      <c r="DF36" s="140">
        <v>6.1886470337174565E-2</v>
      </c>
      <c r="DG36" s="139">
        <v>6.52769395050838E-2</v>
      </c>
      <c r="DH36" s="139">
        <v>0.10085992185298306</v>
      </c>
      <c r="DI36" s="140">
        <v>8.4825052513536364E-2</v>
      </c>
      <c r="DJ36" s="34">
        <v>5166</v>
      </c>
      <c r="DK36" s="34">
        <v>6594</v>
      </c>
      <c r="DL36" s="27">
        <v>11760</v>
      </c>
      <c r="DM36" s="147">
        <v>4.7968800779980503E-2</v>
      </c>
      <c r="DN36" s="147">
        <v>5.0222780760881984E-2</v>
      </c>
      <c r="DO36" s="148">
        <v>4.9207079794133649E-2</v>
      </c>
      <c r="DP36" s="34">
        <v>20400</v>
      </c>
      <c r="DQ36" s="34">
        <v>8406</v>
      </c>
      <c r="DR36" s="27">
        <v>28806</v>
      </c>
      <c r="DS36" s="34">
        <v>469</v>
      </c>
      <c r="DT36" s="34">
        <v>241</v>
      </c>
      <c r="DU36" s="27">
        <v>710</v>
      </c>
      <c r="DV36" s="34">
        <v>113</v>
      </c>
      <c r="DW36" s="34">
        <v>31</v>
      </c>
      <c r="DX36" s="27">
        <v>144</v>
      </c>
      <c r="DY36" s="34">
        <v>283</v>
      </c>
      <c r="DZ36" s="34">
        <v>115</v>
      </c>
      <c r="EA36" s="27">
        <v>398</v>
      </c>
      <c r="EB36" s="34">
        <v>21265</v>
      </c>
      <c r="EC36" s="34">
        <v>8793</v>
      </c>
      <c r="ED36" s="27">
        <v>30058</v>
      </c>
      <c r="EE36" s="139">
        <v>0.197455777891267</v>
      </c>
      <c r="EF36" s="139">
        <v>6.6971324117445441E-2</v>
      </c>
      <c r="EG36" s="140">
        <v>0.12577095275952968</v>
      </c>
      <c r="EH36" s="34">
        <v>7779</v>
      </c>
      <c r="EI36" s="34">
        <v>12673</v>
      </c>
      <c r="EJ36" s="27">
        <v>20452</v>
      </c>
      <c r="EK36" s="34">
        <v>15797</v>
      </c>
      <c r="EL36" s="34">
        <v>16091</v>
      </c>
      <c r="EM36" s="27">
        <v>31888</v>
      </c>
      <c r="EN36" s="139">
        <v>7.2231765634430567E-2</v>
      </c>
      <c r="EO36" s="139">
        <v>9.6523096842987169E-2</v>
      </c>
      <c r="EP36" s="140">
        <v>8.5576802376668482E-2</v>
      </c>
      <c r="EQ36" s="139">
        <v>0.14668276150239101</v>
      </c>
      <c r="ER36" s="139">
        <v>0.12255607601203397</v>
      </c>
      <c r="ES36" s="140">
        <v>0.13342817691116785</v>
      </c>
      <c r="ET36" s="34">
        <v>20209</v>
      </c>
      <c r="EU36" s="34">
        <v>55418</v>
      </c>
      <c r="EV36" s="27">
        <v>75627</v>
      </c>
      <c r="EW36" s="139">
        <v>0.18765030874228145</v>
      </c>
      <c r="EX36" s="139">
        <v>0.42208766518146157</v>
      </c>
      <c r="EY36" s="140">
        <v>0.31644420268630485</v>
      </c>
      <c r="EZ36" s="34">
        <v>327</v>
      </c>
      <c r="FA36" s="34">
        <v>574</v>
      </c>
      <c r="FB36" s="27">
        <v>901</v>
      </c>
      <c r="FC36" s="147">
        <v>3.036352662612006E-3</v>
      </c>
      <c r="FD36" s="147">
        <v>4.371834418675502E-3</v>
      </c>
      <c r="FE36" s="148">
        <v>3.7700322189212938E-3</v>
      </c>
      <c r="FF36" s="34">
        <v>3176</v>
      </c>
      <c r="FG36" s="34">
        <v>33148</v>
      </c>
      <c r="FH36" s="27">
        <v>36324</v>
      </c>
      <c r="FI36" s="34">
        <v>43</v>
      </c>
      <c r="FJ36" s="34">
        <v>2684</v>
      </c>
      <c r="FK36" s="27">
        <v>2727</v>
      </c>
      <c r="FL36" s="183">
        <v>73.739999999999995</v>
      </c>
      <c r="FM36" s="183">
        <v>75.349999999999994</v>
      </c>
      <c r="FN36" s="184">
        <v>74.637503882321596</v>
      </c>
      <c r="FO36" s="186">
        <v>955.84</v>
      </c>
      <c r="FP36" s="186">
        <v>746.31</v>
      </c>
      <c r="FQ36" s="187">
        <v>839.07729585544246</v>
      </c>
      <c r="FR36" s="33">
        <v>21996</v>
      </c>
      <c r="FS36" s="34">
        <v>40007</v>
      </c>
      <c r="FT36" s="34">
        <v>33925</v>
      </c>
      <c r="FU36" s="34">
        <v>5658</v>
      </c>
      <c r="FV36" s="27">
        <v>6109</v>
      </c>
      <c r="FW36" s="33">
        <v>10514</v>
      </c>
      <c r="FX36" s="34">
        <v>53015</v>
      </c>
      <c r="FY36" s="34">
        <v>35705</v>
      </c>
      <c r="FZ36" s="34">
        <v>23159</v>
      </c>
      <c r="GA36" s="27">
        <v>8902</v>
      </c>
      <c r="GB36" s="33">
        <v>32510</v>
      </c>
      <c r="GC36" s="34">
        <v>93022</v>
      </c>
      <c r="GD36" s="34">
        <v>69630</v>
      </c>
      <c r="GE36" s="34">
        <v>28817</v>
      </c>
      <c r="GF36" s="27">
        <v>15011</v>
      </c>
      <c r="GG36" s="90">
        <v>0.20424346534193788</v>
      </c>
      <c r="GH36" s="63">
        <v>0.37148428432146341</v>
      </c>
      <c r="GI36" s="63">
        <v>0.31500998189330981</v>
      </c>
      <c r="GJ36" s="63">
        <v>5.25372579971215E-2</v>
      </c>
      <c r="GK36" s="64">
        <v>5.6725010446167415E-2</v>
      </c>
      <c r="GL36" s="90">
        <v>8.007921093720248E-2</v>
      </c>
      <c r="GM36" s="63">
        <v>0.40378536882592636</v>
      </c>
      <c r="GN36" s="63">
        <v>0.27194485700140902</v>
      </c>
      <c r="GO36" s="63">
        <v>0.17638904756464449</v>
      </c>
      <c r="GP36" s="64">
        <v>6.780151567081763E-2</v>
      </c>
      <c r="GQ36" s="90">
        <v>0.13603079626762626</v>
      </c>
      <c r="GR36" s="63">
        <v>0.38922967488179422</v>
      </c>
      <c r="GS36" s="63">
        <v>0.2913511025565923</v>
      </c>
      <c r="GT36" s="63">
        <v>0.12057826687309092</v>
      </c>
      <c r="GU36" s="64">
        <v>6.2810159420896267E-2</v>
      </c>
    </row>
    <row r="37" spans="1:203" ht="20.100000000000001" customHeight="1">
      <c r="A37" s="51"/>
      <c r="B37" s="289" t="s">
        <v>87</v>
      </c>
      <c r="C37" s="22">
        <v>1106</v>
      </c>
      <c r="D37" s="22">
        <v>1647</v>
      </c>
      <c r="E37" s="23">
        <v>2753</v>
      </c>
      <c r="F37" s="22">
        <v>989</v>
      </c>
      <c r="G37" s="22">
        <v>1092</v>
      </c>
      <c r="H37" s="23">
        <v>2081</v>
      </c>
      <c r="I37" s="207">
        <v>0.81597573306370075</v>
      </c>
      <c r="J37" s="207">
        <v>0.77655677655677657</v>
      </c>
      <c r="K37" s="208">
        <v>0.79529072561268621</v>
      </c>
      <c r="L37" s="207">
        <v>8.2912032355915072E-2</v>
      </c>
      <c r="M37" s="207">
        <v>0.10622710622710622</v>
      </c>
      <c r="N37" s="208">
        <v>9.5146564151850077E-2</v>
      </c>
      <c r="O37" s="207">
        <v>0.10111223458038422</v>
      </c>
      <c r="P37" s="207">
        <v>0.11721611721611722</v>
      </c>
      <c r="Q37" s="208">
        <v>0.10956271023546373</v>
      </c>
      <c r="R37" s="22">
        <v>117</v>
      </c>
      <c r="S37" s="22">
        <v>555</v>
      </c>
      <c r="T37" s="23">
        <v>672</v>
      </c>
      <c r="U37" s="22">
        <v>105</v>
      </c>
      <c r="V37" s="22">
        <v>123</v>
      </c>
      <c r="W37" s="23">
        <v>228</v>
      </c>
      <c r="X37" s="22">
        <v>233</v>
      </c>
      <c r="Y37" s="22">
        <v>81</v>
      </c>
      <c r="Z37" s="23">
        <v>314</v>
      </c>
      <c r="AA37" s="220">
        <v>0.23559150657229525</v>
      </c>
      <c r="AB37" s="220">
        <v>7.4175824175824176E-2</v>
      </c>
      <c r="AC37" s="221">
        <v>0.15088899567515618</v>
      </c>
      <c r="AD37" s="22">
        <v>244</v>
      </c>
      <c r="AE37" s="22">
        <v>84</v>
      </c>
      <c r="AF37" s="23">
        <v>328</v>
      </c>
      <c r="AG37" s="220">
        <v>0.24671385237613752</v>
      </c>
      <c r="AH37" s="220">
        <v>7.6923076923076927E-2</v>
      </c>
      <c r="AI37" s="221">
        <v>0.15761653051417587</v>
      </c>
      <c r="AJ37" s="32">
        <v>63.332928884395017</v>
      </c>
      <c r="AK37" s="32">
        <v>63.716489621489629</v>
      </c>
      <c r="AL37" s="24">
        <v>63.534201505686369</v>
      </c>
      <c r="AM37" s="32">
        <v>75.807459016393437</v>
      </c>
      <c r="AN37" s="32">
        <v>75.260721507353864</v>
      </c>
      <c r="AO37" s="32">
        <v>75.339441384737214</v>
      </c>
      <c r="AP37" s="22">
        <v>121</v>
      </c>
      <c r="AQ37" s="22">
        <v>150</v>
      </c>
      <c r="AR37" s="23">
        <v>271</v>
      </c>
      <c r="AS37" s="240">
        <v>0.12234580384226491</v>
      </c>
      <c r="AT37" s="240">
        <v>0.13736263736263737</v>
      </c>
      <c r="AU37" s="311">
        <v>0.13022585295530995</v>
      </c>
      <c r="AV37" s="22">
        <v>175</v>
      </c>
      <c r="AW37" s="22">
        <v>239</v>
      </c>
      <c r="AX37" s="23">
        <v>414</v>
      </c>
      <c r="AY37" s="240">
        <v>0.17694641051567239</v>
      </c>
      <c r="AZ37" s="240">
        <v>0.21886446886446886</v>
      </c>
      <c r="BA37" s="311">
        <v>0.19894281595386834</v>
      </c>
      <c r="BB37" s="245">
        <v>0.3114256825075834</v>
      </c>
      <c r="BC37" s="245">
        <v>0.47710622710622713</v>
      </c>
      <c r="BD37" s="312">
        <v>0.39836617011052378</v>
      </c>
      <c r="BE37" s="245">
        <v>0.35582010582010581</v>
      </c>
      <c r="BF37" s="245">
        <v>0.48664688427299702</v>
      </c>
      <c r="BG37" s="312">
        <v>0.43067345783814376</v>
      </c>
      <c r="BH37" s="245">
        <v>0.16738197424892703</v>
      </c>
      <c r="BI37" s="245">
        <v>0.35802469135802467</v>
      </c>
      <c r="BJ37" s="312">
        <v>0.21656050955414013</v>
      </c>
      <c r="BK37" s="240">
        <v>0.2942366026289181</v>
      </c>
      <c r="BL37" s="240">
        <v>0.20930232558139536</v>
      </c>
      <c r="BM37" s="240">
        <v>0.35187057633973712</v>
      </c>
      <c r="BN37" s="240">
        <v>4.2467138523761376E-2</v>
      </c>
      <c r="BO37" s="311">
        <v>0.10212335692618807</v>
      </c>
      <c r="BP37" s="240">
        <v>0.14285714285714285</v>
      </c>
      <c r="BQ37" s="240">
        <v>0.52564102564102566</v>
      </c>
      <c r="BR37" s="240">
        <v>0.36355311355311354</v>
      </c>
      <c r="BS37" s="240">
        <v>6.95970695970696E-2</v>
      </c>
      <c r="BT37" s="311">
        <v>8.7912087912087919E-2</v>
      </c>
      <c r="BU37" s="240">
        <v>0.21480057664584334</v>
      </c>
      <c r="BV37" s="240">
        <v>0.27582892839980777</v>
      </c>
      <c r="BW37" s="240">
        <v>0.35800096107640555</v>
      </c>
      <c r="BX37" s="240">
        <v>5.6703507928880348E-2</v>
      </c>
      <c r="BY37" s="311">
        <v>9.4666025949062954E-2</v>
      </c>
      <c r="BZ37" s="34">
        <v>20728</v>
      </c>
      <c r="CA37" s="34">
        <v>26825</v>
      </c>
      <c r="CB37" s="27">
        <v>47553</v>
      </c>
      <c r="CC37" s="26">
        <v>19705</v>
      </c>
      <c r="CD37" s="26">
        <v>20154</v>
      </c>
      <c r="CE37" s="27">
        <v>39859</v>
      </c>
      <c r="CF37" s="26">
        <v>237</v>
      </c>
      <c r="CG37" s="26">
        <v>1049</v>
      </c>
      <c r="CH37" s="27">
        <v>1286</v>
      </c>
      <c r="CI37" s="26">
        <v>786</v>
      </c>
      <c r="CJ37" s="26">
        <v>5622</v>
      </c>
      <c r="CK37" s="27">
        <v>6408</v>
      </c>
      <c r="CL37" s="34">
        <v>20491</v>
      </c>
      <c r="CM37" s="34">
        <v>25776</v>
      </c>
      <c r="CN37" s="27">
        <v>46267</v>
      </c>
      <c r="CO37" s="34">
        <v>20490</v>
      </c>
      <c r="CP37" s="34">
        <v>25776</v>
      </c>
      <c r="CQ37" s="27">
        <v>46266</v>
      </c>
      <c r="CR37" s="34">
        <v>17731</v>
      </c>
      <c r="CS37" s="34">
        <v>21403</v>
      </c>
      <c r="CT37" s="27">
        <v>39134</v>
      </c>
      <c r="CU37" s="34">
        <v>1139</v>
      </c>
      <c r="CV37" s="34">
        <v>1545</v>
      </c>
      <c r="CW37" s="27">
        <v>2684</v>
      </c>
      <c r="CX37" s="104">
        <v>1620</v>
      </c>
      <c r="CY37" s="104">
        <v>2828</v>
      </c>
      <c r="CZ37" s="105">
        <v>4448</v>
      </c>
      <c r="DA37" s="137">
        <v>0.86534895070766227</v>
      </c>
      <c r="DB37" s="137">
        <v>0.83034605834885167</v>
      </c>
      <c r="DC37" s="138">
        <v>0.84584792288073318</v>
      </c>
      <c r="DD37" s="139">
        <v>5.558809175207418E-2</v>
      </c>
      <c r="DE37" s="139">
        <v>5.9939478584729984E-2</v>
      </c>
      <c r="DF37" s="140">
        <v>5.8012363290537328E-2</v>
      </c>
      <c r="DG37" s="139">
        <v>7.9062957540263545E-2</v>
      </c>
      <c r="DH37" s="139">
        <v>0.10971446306641837</v>
      </c>
      <c r="DI37" s="140">
        <v>9.6139713828729517E-2</v>
      </c>
      <c r="DJ37" s="34">
        <v>788</v>
      </c>
      <c r="DK37" s="34">
        <v>1242</v>
      </c>
      <c r="DL37" s="27">
        <v>2030</v>
      </c>
      <c r="DM37" s="147">
        <v>3.8455907471572882E-2</v>
      </c>
      <c r="DN37" s="147">
        <v>4.8184357541899439E-2</v>
      </c>
      <c r="DO37" s="148">
        <v>4.387576458382865E-2</v>
      </c>
      <c r="DP37" s="34">
        <v>4609</v>
      </c>
      <c r="DQ37" s="34">
        <v>1892</v>
      </c>
      <c r="DR37" s="27">
        <v>6501</v>
      </c>
      <c r="DS37" s="34">
        <v>70</v>
      </c>
      <c r="DT37" s="34">
        <v>52</v>
      </c>
      <c r="DU37" s="27">
        <v>122</v>
      </c>
      <c r="DV37" s="34">
        <v>29</v>
      </c>
      <c r="DW37" s="34">
        <v>3</v>
      </c>
      <c r="DX37" s="27">
        <v>32</v>
      </c>
      <c r="DY37" s="34">
        <v>98</v>
      </c>
      <c r="DZ37" s="34">
        <v>45</v>
      </c>
      <c r="EA37" s="27">
        <v>143</v>
      </c>
      <c r="EB37" s="34">
        <v>4806</v>
      </c>
      <c r="EC37" s="34">
        <v>1992</v>
      </c>
      <c r="ED37" s="27">
        <v>6798</v>
      </c>
      <c r="EE37" s="139">
        <v>0.2345419940461666</v>
      </c>
      <c r="EF37" s="139">
        <v>7.7281191806331473E-2</v>
      </c>
      <c r="EG37" s="140">
        <v>0.14692977716298875</v>
      </c>
      <c r="EH37" s="34">
        <v>1332</v>
      </c>
      <c r="EI37" s="34">
        <v>2117</v>
      </c>
      <c r="EJ37" s="27">
        <v>3449</v>
      </c>
      <c r="EK37" s="34">
        <v>2430</v>
      </c>
      <c r="EL37" s="34">
        <v>2914</v>
      </c>
      <c r="EM37" s="27">
        <v>5344</v>
      </c>
      <c r="EN37" s="139">
        <v>6.500414816260798E-2</v>
      </c>
      <c r="EO37" s="139">
        <v>8.213066418373681E-2</v>
      </c>
      <c r="EP37" s="140">
        <v>7.4545572438238922E-2</v>
      </c>
      <c r="EQ37" s="139">
        <v>0.11858864867502807</v>
      </c>
      <c r="ER37" s="139">
        <v>0.11305090006207325</v>
      </c>
      <c r="ES37" s="140">
        <v>0.11550349060885728</v>
      </c>
      <c r="ET37" s="34">
        <v>5588</v>
      </c>
      <c r="EU37" s="34">
        <v>13253</v>
      </c>
      <c r="EV37" s="27">
        <v>18841</v>
      </c>
      <c r="EW37" s="139">
        <v>0.27270509003952953</v>
      </c>
      <c r="EX37" s="139">
        <v>0.51416045934202359</v>
      </c>
      <c r="EY37" s="140">
        <v>0.40722329089848058</v>
      </c>
      <c r="EZ37" s="34">
        <v>12</v>
      </c>
      <c r="FA37" s="34">
        <v>62</v>
      </c>
      <c r="FB37" s="27">
        <v>74</v>
      </c>
      <c r="FC37" s="147">
        <v>5.8562295641989169E-4</v>
      </c>
      <c r="FD37" s="147">
        <v>2.4053382991930479E-3</v>
      </c>
      <c r="FE37" s="148">
        <v>1.599412107981931E-3</v>
      </c>
      <c r="FF37" s="34">
        <v>1023</v>
      </c>
      <c r="FG37" s="34">
        <v>6671</v>
      </c>
      <c r="FH37" s="27">
        <v>7694</v>
      </c>
      <c r="FI37" s="34">
        <v>13</v>
      </c>
      <c r="FJ37" s="34">
        <v>581</v>
      </c>
      <c r="FK37" s="27">
        <v>594</v>
      </c>
      <c r="FL37" s="183">
        <v>74.13</v>
      </c>
      <c r="FM37" s="183">
        <v>75.599999999999994</v>
      </c>
      <c r="FN37" s="184">
        <v>74.955658528378862</v>
      </c>
      <c r="FO37" s="186">
        <v>800.01</v>
      </c>
      <c r="FP37" s="186">
        <v>644.85</v>
      </c>
      <c r="FQ37" s="187">
        <v>712.48651778016097</v>
      </c>
      <c r="FR37" s="33">
        <v>4874</v>
      </c>
      <c r="FS37" s="34">
        <v>8371</v>
      </c>
      <c r="FT37" s="34">
        <v>5357</v>
      </c>
      <c r="FU37" s="34">
        <v>887</v>
      </c>
      <c r="FV37" s="27">
        <v>1002</v>
      </c>
      <c r="FW37" s="33">
        <v>2223</v>
      </c>
      <c r="FX37" s="34">
        <v>11170</v>
      </c>
      <c r="FY37" s="34">
        <v>6568</v>
      </c>
      <c r="FZ37" s="34">
        <v>4237</v>
      </c>
      <c r="GA37" s="27">
        <v>1578</v>
      </c>
      <c r="GB37" s="33">
        <v>7097</v>
      </c>
      <c r="GC37" s="34">
        <v>19541</v>
      </c>
      <c r="GD37" s="34">
        <v>11925</v>
      </c>
      <c r="GE37" s="34">
        <v>5124</v>
      </c>
      <c r="GF37" s="27">
        <v>2580</v>
      </c>
      <c r="GG37" s="90">
        <v>0.23786052413254599</v>
      </c>
      <c r="GH37" s="63">
        <v>0.40852081401590945</v>
      </c>
      <c r="GI37" s="63">
        <v>0.26143184812844661</v>
      </c>
      <c r="GJ37" s="63">
        <v>4.3287296862036993E-2</v>
      </c>
      <c r="GK37" s="64">
        <v>4.8899516861060956E-2</v>
      </c>
      <c r="GL37" s="90">
        <v>8.6243016759776539E-2</v>
      </c>
      <c r="GM37" s="63">
        <v>0.43334885164494102</v>
      </c>
      <c r="GN37" s="63">
        <v>0.25481067659838608</v>
      </c>
      <c r="GO37" s="63">
        <v>0.16437771570453136</v>
      </c>
      <c r="GP37" s="64">
        <v>6.1219739292364989E-2</v>
      </c>
      <c r="GQ37" s="90">
        <v>0.15339226662632113</v>
      </c>
      <c r="GR37" s="63">
        <v>0.42235286489290425</v>
      </c>
      <c r="GS37" s="63">
        <v>0.25774309983357468</v>
      </c>
      <c r="GT37" s="63">
        <v>0.11074848163918127</v>
      </c>
      <c r="GU37" s="64">
        <v>5.5763287008018678E-2</v>
      </c>
    </row>
    <row r="38" spans="1:203" ht="20.100000000000001" customHeight="1">
      <c r="A38" s="51"/>
      <c r="B38" s="289" t="s">
        <v>13</v>
      </c>
      <c r="C38" s="22">
        <v>7601</v>
      </c>
      <c r="D38" s="22">
        <v>11254</v>
      </c>
      <c r="E38" s="23">
        <v>18855</v>
      </c>
      <c r="F38" s="22">
        <v>7049</v>
      </c>
      <c r="G38" s="22">
        <v>7543</v>
      </c>
      <c r="H38" s="23">
        <v>14592</v>
      </c>
      <c r="I38" s="207">
        <v>0.83699815576677539</v>
      </c>
      <c r="J38" s="207">
        <v>0.79398117459896589</v>
      </c>
      <c r="K38" s="208">
        <v>0.81476151315789469</v>
      </c>
      <c r="L38" s="207">
        <v>8.0862533692722366E-2</v>
      </c>
      <c r="M38" s="207">
        <v>0.10022537451942198</v>
      </c>
      <c r="N38" s="208">
        <v>9.0871710526315791E-2</v>
      </c>
      <c r="O38" s="207">
        <v>8.2139310540502206E-2</v>
      </c>
      <c r="P38" s="207">
        <v>0.10579345088161209</v>
      </c>
      <c r="Q38" s="208">
        <v>9.4366776315789477E-2</v>
      </c>
      <c r="R38" s="22">
        <v>552</v>
      </c>
      <c r="S38" s="22">
        <v>3711</v>
      </c>
      <c r="T38" s="23">
        <v>4263</v>
      </c>
      <c r="U38" s="22">
        <v>628</v>
      </c>
      <c r="V38" s="22">
        <v>831</v>
      </c>
      <c r="W38" s="23">
        <v>1459</v>
      </c>
      <c r="X38" s="22">
        <v>1477</v>
      </c>
      <c r="Y38" s="22">
        <v>573</v>
      </c>
      <c r="Z38" s="23">
        <v>2050</v>
      </c>
      <c r="AA38" s="220">
        <v>0.20953326713008938</v>
      </c>
      <c r="AB38" s="220">
        <v>7.5964470369879356E-2</v>
      </c>
      <c r="AC38" s="221">
        <v>0.14048793859649122</v>
      </c>
      <c r="AD38" s="22">
        <v>1596</v>
      </c>
      <c r="AE38" s="22">
        <v>632</v>
      </c>
      <c r="AF38" s="23">
        <v>2228</v>
      </c>
      <c r="AG38" s="220">
        <v>0.22641509433962265</v>
      </c>
      <c r="AH38" s="220">
        <v>8.378629192628928E-2</v>
      </c>
      <c r="AI38" s="221">
        <v>0.15268640350877194</v>
      </c>
      <c r="AJ38" s="32">
        <v>63.32671773774058</v>
      </c>
      <c r="AK38" s="32">
        <v>63.624361659817048</v>
      </c>
      <c r="AL38" s="24">
        <v>63.480577942251465</v>
      </c>
      <c r="AM38" s="32">
        <v>78.981959064327484</v>
      </c>
      <c r="AN38" s="32">
        <v>75.186369710467915</v>
      </c>
      <c r="AO38" s="32">
        <v>75.954925991711249</v>
      </c>
      <c r="AP38" s="22">
        <v>967</v>
      </c>
      <c r="AQ38" s="22">
        <v>1057</v>
      </c>
      <c r="AR38" s="23">
        <v>2024</v>
      </c>
      <c r="AS38" s="240">
        <v>0.13718257908923251</v>
      </c>
      <c r="AT38" s="240">
        <v>0.14012992178178443</v>
      </c>
      <c r="AU38" s="311">
        <v>0.13870614035087719</v>
      </c>
      <c r="AV38" s="22">
        <v>1433</v>
      </c>
      <c r="AW38" s="22">
        <v>1633</v>
      </c>
      <c r="AX38" s="23">
        <v>3066</v>
      </c>
      <c r="AY38" s="240">
        <v>0.203291246985388</v>
      </c>
      <c r="AZ38" s="240">
        <v>0.21649211189182024</v>
      </c>
      <c r="BA38" s="311">
        <v>0.21011513157894737</v>
      </c>
      <c r="BB38" s="245">
        <v>0.27365583770747626</v>
      </c>
      <c r="BC38" s="245">
        <v>0.44796500066286621</v>
      </c>
      <c r="BD38" s="312">
        <v>0.36376096491228072</v>
      </c>
      <c r="BE38" s="245">
        <v>0.31335247666905958</v>
      </c>
      <c r="BF38" s="245">
        <v>0.46571018651362983</v>
      </c>
      <c r="BG38" s="312">
        <v>0.39802264391644077</v>
      </c>
      <c r="BH38" s="245">
        <v>0.12389979688557888</v>
      </c>
      <c r="BI38" s="245">
        <v>0.23211169284467714</v>
      </c>
      <c r="BJ38" s="312">
        <v>0.15414634146341463</v>
      </c>
      <c r="BK38" s="240">
        <v>0.28543055752589019</v>
      </c>
      <c r="BL38" s="240">
        <v>0.2008795573840261</v>
      </c>
      <c r="BM38" s="240">
        <v>0.38828202581926513</v>
      </c>
      <c r="BN38" s="240">
        <v>3.9721946375372394E-2</v>
      </c>
      <c r="BO38" s="311">
        <v>8.5685912895446165E-2</v>
      </c>
      <c r="BP38" s="240">
        <v>0.17314066021476865</v>
      </c>
      <c r="BQ38" s="240">
        <v>0.46413893676256129</v>
      </c>
      <c r="BR38" s="240">
        <v>0.3897653453533077</v>
      </c>
      <c r="BS38" s="240">
        <v>8.232798621238234E-2</v>
      </c>
      <c r="BT38" s="311">
        <v>7.8350788810817973E-2</v>
      </c>
      <c r="BU38" s="240">
        <v>0.22738486842105263</v>
      </c>
      <c r="BV38" s="240">
        <v>0.23992598684210525</v>
      </c>
      <c r="BW38" s="240">
        <v>0.38904879385964913</v>
      </c>
      <c r="BX38" s="240">
        <v>6.1746162280701754E-2</v>
      </c>
      <c r="BY38" s="311">
        <v>8.1894188596491224E-2</v>
      </c>
      <c r="BZ38" s="34">
        <v>143771</v>
      </c>
      <c r="CA38" s="34">
        <v>185570</v>
      </c>
      <c r="CB38" s="27">
        <v>329341</v>
      </c>
      <c r="CC38" s="26">
        <v>139073</v>
      </c>
      <c r="CD38" s="26">
        <v>138029</v>
      </c>
      <c r="CE38" s="27">
        <v>277102</v>
      </c>
      <c r="CF38" s="26">
        <v>567</v>
      </c>
      <c r="CG38" s="26">
        <v>6552</v>
      </c>
      <c r="CH38" s="27">
        <v>7119</v>
      </c>
      <c r="CI38" s="26">
        <v>4131</v>
      </c>
      <c r="CJ38" s="26">
        <v>40989</v>
      </c>
      <c r="CK38" s="27">
        <v>45120</v>
      </c>
      <c r="CL38" s="34">
        <v>143204</v>
      </c>
      <c r="CM38" s="34">
        <v>179018</v>
      </c>
      <c r="CN38" s="27">
        <v>322222</v>
      </c>
      <c r="CO38" s="34">
        <v>143204</v>
      </c>
      <c r="CP38" s="34">
        <v>179012</v>
      </c>
      <c r="CQ38" s="27">
        <v>322216</v>
      </c>
      <c r="CR38" s="34">
        <v>125595</v>
      </c>
      <c r="CS38" s="34">
        <v>148769</v>
      </c>
      <c r="CT38" s="27">
        <v>274364</v>
      </c>
      <c r="CU38" s="34">
        <v>7753</v>
      </c>
      <c r="CV38" s="34">
        <v>11159</v>
      </c>
      <c r="CW38" s="27">
        <v>18912</v>
      </c>
      <c r="CX38" s="104">
        <v>9856</v>
      </c>
      <c r="CY38" s="104">
        <v>19084</v>
      </c>
      <c r="CZ38" s="105">
        <v>28940</v>
      </c>
      <c r="DA38" s="137">
        <v>0.87703555766598695</v>
      </c>
      <c r="DB38" s="137">
        <v>0.83105601859093248</v>
      </c>
      <c r="DC38" s="138">
        <v>0.85149092534200665</v>
      </c>
      <c r="DD38" s="139">
        <v>5.4139549174604062E-2</v>
      </c>
      <c r="DE38" s="139">
        <v>6.2336603132750877E-2</v>
      </c>
      <c r="DF38" s="140">
        <v>5.8693547185738756E-2</v>
      </c>
      <c r="DG38" s="139">
        <v>6.8824893159408956E-2</v>
      </c>
      <c r="DH38" s="139">
        <v>0.10660737827631667</v>
      </c>
      <c r="DI38" s="140">
        <v>8.981552747225463E-2</v>
      </c>
      <c r="DJ38" s="34">
        <v>5418</v>
      </c>
      <c r="DK38" s="34">
        <v>7909</v>
      </c>
      <c r="DL38" s="27">
        <v>13327</v>
      </c>
      <c r="DM38" s="147">
        <v>3.7834138711209185E-2</v>
      </c>
      <c r="DN38" s="147">
        <v>4.4179914868895866E-2</v>
      </c>
      <c r="DO38" s="148">
        <v>4.1359683696333582E-2</v>
      </c>
      <c r="DP38" s="34">
        <v>30845</v>
      </c>
      <c r="DQ38" s="34">
        <v>13628</v>
      </c>
      <c r="DR38" s="27">
        <v>44473</v>
      </c>
      <c r="DS38" s="34">
        <v>395</v>
      </c>
      <c r="DT38" s="34">
        <v>240</v>
      </c>
      <c r="DU38" s="27">
        <v>635</v>
      </c>
      <c r="DV38" s="34">
        <v>1240</v>
      </c>
      <c r="DW38" s="34">
        <v>179</v>
      </c>
      <c r="DX38" s="27">
        <v>1419</v>
      </c>
      <c r="DY38" s="34">
        <v>759</v>
      </c>
      <c r="DZ38" s="34">
        <v>540</v>
      </c>
      <c r="EA38" s="27">
        <v>1299</v>
      </c>
      <c r="EB38" s="34">
        <v>33239</v>
      </c>
      <c r="EC38" s="34">
        <v>14587</v>
      </c>
      <c r="ED38" s="27">
        <v>47826</v>
      </c>
      <c r="EE38" s="139">
        <v>0.23210943828384681</v>
      </c>
      <c r="EF38" s="139">
        <v>8.1483426247639906E-2</v>
      </c>
      <c r="EG38" s="140">
        <v>0.1484256196038756</v>
      </c>
      <c r="EH38" s="34">
        <v>9216</v>
      </c>
      <c r="EI38" s="34">
        <v>17017</v>
      </c>
      <c r="EJ38" s="27">
        <v>26233</v>
      </c>
      <c r="EK38" s="34">
        <v>19059</v>
      </c>
      <c r="EL38" s="34">
        <v>19331</v>
      </c>
      <c r="EM38" s="27">
        <v>38390</v>
      </c>
      <c r="EN38" s="139">
        <v>6.4355744252953831E-2</v>
      </c>
      <c r="EO38" s="139">
        <v>9.5057480253382343E-2</v>
      </c>
      <c r="EP38" s="140">
        <v>8.1412814767458458E-2</v>
      </c>
      <c r="EQ38" s="139">
        <v>0.13308985782520041</v>
      </c>
      <c r="ER38" s="139">
        <v>0.10798355472634037</v>
      </c>
      <c r="ES38" s="140">
        <v>0.11914146147686998</v>
      </c>
      <c r="ET38" s="34">
        <v>26360</v>
      </c>
      <c r="EU38" s="34">
        <v>76915</v>
      </c>
      <c r="EV38" s="27">
        <v>103275</v>
      </c>
      <c r="EW38" s="139">
        <v>0.18407307058462055</v>
      </c>
      <c r="EX38" s="139">
        <v>0.42964953244925091</v>
      </c>
      <c r="EY38" s="140">
        <v>0.32050884173023569</v>
      </c>
      <c r="EZ38" s="34">
        <v>216</v>
      </c>
      <c r="FA38" s="34">
        <v>461</v>
      </c>
      <c r="FB38" s="27">
        <v>677</v>
      </c>
      <c r="FC38" s="147">
        <v>1.5083377559286053E-3</v>
      </c>
      <c r="FD38" s="147">
        <v>2.5751600397725368E-3</v>
      </c>
      <c r="FE38" s="148">
        <v>2.1010359317489183E-3</v>
      </c>
      <c r="FF38" s="34">
        <v>4698</v>
      </c>
      <c r="FG38" s="34">
        <v>47541</v>
      </c>
      <c r="FH38" s="27">
        <v>52239</v>
      </c>
      <c r="FI38" s="34">
        <v>46</v>
      </c>
      <c r="FJ38" s="34">
        <v>3327</v>
      </c>
      <c r="FK38" s="27">
        <v>3373</v>
      </c>
      <c r="FL38" s="183">
        <v>73.81</v>
      </c>
      <c r="FM38" s="183">
        <v>75.41</v>
      </c>
      <c r="FN38" s="184">
        <v>74.712678044944298</v>
      </c>
      <c r="FO38" s="186">
        <v>941.52</v>
      </c>
      <c r="FP38" s="186">
        <v>739.82</v>
      </c>
      <c r="FQ38" s="187">
        <v>827.87081927242582</v>
      </c>
      <c r="FR38" s="33">
        <v>33654</v>
      </c>
      <c r="FS38" s="34">
        <v>55678</v>
      </c>
      <c r="FT38" s="34">
        <v>40470</v>
      </c>
      <c r="FU38" s="34">
        <v>6533</v>
      </c>
      <c r="FV38" s="27">
        <v>6869</v>
      </c>
      <c r="FW38" s="33">
        <v>16108</v>
      </c>
      <c r="FX38" s="34">
        <v>74979</v>
      </c>
      <c r="FY38" s="34">
        <v>45460</v>
      </c>
      <c r="FZ38" s="34">
        <v>31623</v>
      </c>
      <c r="GA38" s="27">
        <v>10848</v>
      </c>
      <c r="GB38" s="33">
        <v>49762</v>
      </c>
      <c r="GC38" s="34">
        <v>130657</v>
      </c>
      <c r="GD38" s="34">
        <v>85930</v>
      </c>
      <c r="GE38" s="34">
        <v>38156</v>
      </c>
      <c r="GF38" s="27">
        <v>17717</v>
      </c>
      <c r="GG38" s="90">
        <v>0.23500740202787632</v>
      </c>
      <c r="GH38" s="63">
        <v>0.38880198877126337</v>
      </c>
      <c r="GI38" s="63">
        <v>0.28260383788162341</v>
      </c>
      <c r="GJ38" s="63">
        <v>4.5620234071673975E-2</v>
      </c>
      <c r="GK38" s="64">
        <v>4.7966537247562918E-2</v>
      </c>
      <c r="GL38" s="90">
        <v>8.9979778569752769E-2</v>
      </c>
      <c r="GM38" s="63">
        <v>0.41883497748829729</v>
      </c>
      <c r="GN38" s="63">
        <v>0.25394094448602933</v>
      </c>
      <c r="GO38" s="63">
        <v>0.17664704107966797</v>
      </c>
      <c r="GP38" s="64">
        <v>6.0597258376252669E-2</v>
      </c>
      <c r="GQ38" s="90">
        <v>0.15443389960958595</v>
      </c>
      <c r="GR38" s="63">
        <v>0.4054875210258766</v>
      </c>
      <c r="GS38" s="63">
        <v>0.26667949426172016</v>
      </c>
      <c r="GT38" s="63">
        <v>0.11841525407948557</v>
      </c>
      <c r="GU38" s="64">
        <v>5.4983831023331743E-2</v>
      </c>
    </row>
    <row r="39" spans="1:203" ht="20.100000000000001" customHeight="1">
      <c r="A39" s="51"/>
      <c r="B39" s="289" t="s">
        <v>50</v>
      </c>
      <c r="C39" s="22">
        <v>6240</v>
      </c>
      <c r="D39" s="22">
        <v>9599</v>
      </c>
      <c r="E39" s="23">
        <v>15839</v>
      </c>
      <c r="F39" s="22">
        <v>5776</v>
      </c>
      <c r="G39" s="22">
        <v>6567</v>
      </c>
      <c r="H39" s="23">
        <v>12343</v>
      </c>
      <c r="I39" s="207">
        <v>0.79674515235457066</v>
      </c>
      <c r="J39" s="207">
        <v>0.78254910918227505</v>
      </c>
      <c r="K39" s="208">
        <v>0.78919225471927412</v>
      </c>
      <c r="L39" s="207">
        <v>9.1066481994459839E-2</v>
      </c>
      <c r="M39" s="207">
        <v>9.9284300289325417E-2</v>
      </c>
      <c r="N39" s="208">
        <v>9.5438710200113422E-2</v>
      </c>
      <c r="O39" s="207">
        <v>0.11218836565096953</v>
      </c>
      <c r="P39" s="207">
        <v>0.11816659052839958</v>
      </c>
      <c r="Q39" s="208">
        <v>0.1153690350806125</v>
      </c>
      <c r="R39" s="22">
        <v>464</v>
      </c>
      <c r="S39" s="22">
        <v>3032</v>
      </c>
      <c r="T39" s="23">
        <v>3496</v>
      </c>
      <c r="U39" s="22">
        <v>737</v>
      </c>
      <c r="V39" s="22">
        <v>921</v>
      </c>
      <c r="W39" s="23">
        <v>1658</v>
      </c>
      <c r="X39" s="22">
        <v>839</v>
      </c>
      <c r="Y39" s="22">
        <v>283</v>
      </c>
      <c r="Z39" s="23">
        <v>1122</v>
      </c>
      <c r="AA39" s="220">
        <v>0.1452562326869806</v>
      </c>
      <c r="AB39" s="220">
        <v>4.3094259174661184E-2</v>
      </c>
      <c r="AC39" s="221">
        <v>9.0901725674471356E-2</v>
      </c>
      <c r="AD39" s="22">
        <v>903</v>
      </c>
      <c r="AE39" s="22">
        <v>298</v>
      </c>
      <c r="AF39" s="23">
        <v>1201</v>
      </c>
      <c r="AG39" s="220">
        <v>0.1563365650969529</v>
      </c>
      <c r="AH39" s="220">
        <v>4.537840718745241E-2</v>
      </c>
      <c r="AI39" s="221">
        <v>9.7302114558859273E-2</v>
      </c>
      <c r="AJ39" s="32">
        <v>63.564231879039696</v>
      </c>
      <c r="AK39" s="32">
        <v>63.951474544439364</v>
      </c>
      <c r="AL39" s="24">
        <v>63.770261416727422</v>
      </c>
      <c r="AM39" s="32">
        <v>76.3533851132688</v>
      </c>
      <c r="AN39" s="32">
        <v>74.862087828266638</v>
      </c>
      <c r="AO39" s="32">
        <v>75.076978175713791</v>
      </c>
      <c r="AP39" s="22">
        <v>922</v>
      </c>
      <c r="AQ39" s="22">
        <v>1086</v>
      </c>
      <c r="AR39" s="23">
        <v>2008</v>
      </c>
      <c r="AS39" s="240">
        <v>0.15962603878116344</v>
      </c>
      <c r="AT39" s="240">
        <v>0.16537231612608497</v>
      </c>
      <c r="AU39" s="311">
        <v>0.16268330227659403</v>
      </c>
      <c r="AV39" s="22">
        <v>1112</v>
      </c>
      <c r="AW39" s="22">
        <v>1351</v>
      </c>
      <c r="AX39" s="23">
        <v>2463</v>
      </c>
      <c r="AY39" s="240">
        <v>0.19252077562326869</v>
      </c>
      <c r="AZ39" s="240">
        <v>0.20572559768539669</v>
      </c>
      <c r="BA39" s="311">
        <v>0.1995463015474358</v>
      </c>
      <c r="BB39" s="245">
        <v>0.32652354570637121</v>
      </c>
      <c r="BC39" s="245">
        <v>0.46840261915638798</v>
      </c>
      <c r="BD39" s="312">
        <v>0.4020092360042129</v>
      </c>
      <c r="BE39" s="245">
        <v>0.35953007899534128</v>
      </c>
      <c r="BF39" s="245">
        <v>0.47819859961807765</v>
      </c>
      <c r="BG39" s="312">
        <v>0.42598698868193563</v>
      </c>
      <c r="BH39" s="245">
        <v>0.13230035756853398</v>
      </c>
      <c r="BI39" s="245">
        <v>0.25088339222614842</v>
      </c>
      <c r="BJ39" s="312">
        <v>0.16221033868092691</v>
      </c>
      <c r="BK39" s="240">
        <v>0.24255540166204986</v>
      </c>
      <c r="BL39" s="240">
        <v>0.21935595567867036</v>
      </c>
      <c r="BM39" s="240">
        <v>0.38971606648199447</v>
      </c>
      <c r="BN39" s="240">
        <v>5.4709141274238225E-2</v>
      </c>
      <c r="BO39" s="311">
        <v>9.3663434903047085E-2</v>
      </c>
      <c r="BP39" s="240">
        <v>0.12608497030607582</v>
      </c>
      <c r="BQ39" s="240">
        <v>0.47814831734429725</v>
      </c>
      <c r="BR39" s="240">
        <v>0.39302573473427743</v>
      </c>
      <c r="BS39" s="240">
        <v>0.10552763819095477</v>
      </c>
      <c r="BT39" s="311">
        <v>9.0147708238160498E-2</v>
      </c>
      <c r="BU39" s="240">
        <v>0.18058818763671716</v>
      </c>
      <c r="BV39" s="240">
        <v>0.25439520375921576</v>
      </c>
      <c r="BW39" s="240">
        <v>0.39147695049825815</v>
      </c>
      <c r="BX39" s="240">
        <v>8.1746739042372188E-2</v>
      </c>
      <c r="BY39" s="311">
        <v>9.179291906343677E-2</v>
      </c>
      <c r="BZ39" s="34">
        <v>112339</v>
      </c>
      <c r="CA39" s="34">
        <v>144045</v>
      </c>
      <c r="CB39" s="27">
        <v>256384</v>
      </c>
      <c r="CC39" s="26">
        <v>108426</v>
      </c>
      <c r="CD39" s="26">
        <v>106960</v>
      </c>
      <c r="CE39" s="27">
        <v>215386</v>
      </c>
      <c r="CF39" s="26">
        <v>497</v>
      </c>
      <c r="CG39" s="26">
        <v>5919</v>
      </c>
      <c r="CH39" s="27">
        <v>6416</v>
      </c>
      <c r="CI39" s="26">
        <v>3416</v>
      </c>
      <c r="CJ39" s="26">
        <v>31166</v>
      </c>
      <c r="CK39" s="27">
        <v>34582</v>
      </c>
      <c r="CL39" s="34">
        <v>111842</v>
      </c>
      <c r="CM39" s="34">
        <v>138126</v>
      </c>
      <c r="CN39" s="27">
        <v>249968</v>
      </c>
      <c r="CO39" s="34">
        <v>111842</v>
      </c>
      <c r="CP39" s="34">
        <v>138112</v>
      </c>
      <c r="CQ39" s="27">
        <v>249954</v>
      </c>
      <c r="CR39" s="34">
        <v>94172</v>
      </c>
      <c r="CS39" s="34">
        <v>109598</v>
      </c>
      <c r="CT39" s="27">
        <v>203770</v>
      </c>
      <c r="CU39" s="34">
        <v>7527</v>
      </c>
      <c r="CV39" s="34">
        <v>10072</v>
      </c>
      <c r="CW39" s="27">
        <v>17599</v>
      </c>
      <c r="CX39" s="104">
        <v>10143</v>
      </c>
      <c r="CY39" s="104">
        <v>18442</v>
      </c>
      <c r="CZ39" s="105">
        <v>28585</v>
      </c>
      <c r="DA39" s="137">
        <v>0.84200926306754176</v>
      </c>
      <c r="DB39" s="137">
        <v>0.79354436978683962</v>
      </c>
      <c r="DC39" s="138">
        <v>0.81523000232042697</v>
      </c>
      <c r="DD39" s="139">
        <v>6.7300298635575184E-2</v>
      </c>
      <c r="DE39" s="139">
        <v>7.2926320667284522E-2</v>
      </c>
      <c r="DF39" s="140">
        <v>7.0408955247765595E-2</v>
      </c>
      <c r="DG39" s="139">
        <v>9.06904382968831E-2</v>
      </c>
      <c r="DH39" s="139">
        <v>0.1335293095458758</v>
      </c>
      <c r="DI39" s="140">
        <v>0.11436104243180745</v>
      </c>
      <c r="DJ39" s="34">
        <v>7503</v>
      </c>
      <c r="DK39" s="34">
        <v>8819</v>
      </c>
      <c r="DL39" s="27">
        <v>16322</v>
      </c>
      <c r="DM39" s="147">
        <v>6.7085710198315482E-2</v>
      </c>
      <c r="DN39" s="147">
        <v>6.3847501556549821E-2</v>
      </c>
      <c r="DO39" s="148">
        <v>6.5296357933815524E-2</v>
      </c>
      <c r="DP39" s="34">
        <v>18249</v>
      </c>
      <c r="DQ39" s="34">
        <v>6661</v>
      </c>
      <c r="DR39" s="27">
        <v>24910</v>
      </c>
      <c r="DS39" s="34">
        <v>304</v>
      </c>
      <c r="DT39" s="34">
        <v>144</v>
      </c>
      <c r="DU39" s="27">
        <v>448</v>
      </c>
      <c r="DV39" s="34">
        <v>274</v>
      </c>
      <c r="DW39" s="34">
        <v>32</v>
      </c>
      <c r="DX39" s="27">
        <v>306</v>
      </c>
      <c r="DY39" s="34">
        <v>377</v>
      </c>
      <c r="DZ39" s="34">
        <v>162</v>
      </c>
      <c r="EA39" s="27">
        <v>539</v>
      </c>
      <c r="EB39" s="34">
        <v>19204</v>
      </c>
      <c r="EC39" s="34">
        <v>6999</v>
      </c>
      <c r="ED39" s="27">
        <v>26203</v>
      </c>
      <c r="EE39" s="139">
        <v>0.17170651454730781</v>
      </c>
      <c r="EF39" s="139">
        <v>5.0671126362886058E-2</v>
      </c>
      <c r="EG39" s="140">
        <v>0.10482541765345964</v>
      </c>
      <c r="EH39" s="34">
        <v>8802</v>
      </c>
      <c r="EI39" s="34">
        <v>15237</v>
      </c>
      <c r="EJ39" s="27">
        <v>24039</v>
      </c>
      <c r="EK39" s="34">
        <v>13802</v>
      </c>
      <c r="EL39" s="34">
        <v>14433</v>
      </c>
      <c r="EM39" s="27">
        <v>28235</v>
      </c>
      <c r="EN39" s="139">
        <v>7.8700309364997043E-2</v>
      </c>
      <c r="EO39" s="139">
        <v>0.11031232353068937</v>
      </c>
      <c r="EP39" s="140">
        <v>9.6168309543621586E-2</v>
      </c>
      <c r="EQ39" s="139">
        <v>0.1234062337941024</v>
      </c>
      <c r="ER39" s="139">
        <v>0.10449155119238955</v>
      </c>
      <c r="ES39" s="140">
        <v>0.11295445817064584</v>
      </c>
      <c r="ET39" s="34">
        <v>26397</v>
      </c>
      <c r="EU39" s="34">
        <v>62834</v>
      </c>
      <c r="EV39" s="27">
        <v>89231</v>
      </c>
      <c r="EW39" s="139">
        <v>0.23602045743101877</v>
      </c>
      <c r="EX39" s="139">
        <v>0.45490349391135632</v>
      </c>
      <c r="EY39" s="140">
        <v>0.35696969212059143</v>
      </c>
      <c r="EZ39" s="34">
        <v>157</v>
      </c>
      <c r="FA39" s="34">
        <v>297</v>
      </c>
      <c r="FB39" s="27">
        <v>454</v>
      </c>
      <c r="FC39" s="147">
        <v>1.4037660270739079E-3</v>
      </c>
      <c r="FD39" s="147">
        <v>2.1502106772077669E-3</v>
      </c>
      <c r="FE39" s="148">
        <v>1.8162324777571529E-3</v>
      </c>
      <c r="FF39" s="34">
        <v>3913</v>
      </c>
      <c r="FG39" s="34">
        <v>37085</v>
      </c>
      <c r="FH39" s="27">
        <v>40998</v>
      </c>
      <c r="FI39" s="34">
        <v>52</v>
      </c>
      <c r="FJ39" s="34">
        <v>2996</v>
      </c>
      <c r="FK39" s="27">
        <v>3048</v>
      </c>
      <c r="FL39" s="183">
        <v>74.08</v>
      </c>
      <c r="FM39" s="183">
        <v>75.37</v>
      </c>
      <c r="FN39" s="184">
        <v>74.806442640726416</v>
      </c>
      <c r="FO39" s="186">
        <v>881.55</v>
      </c>
      <c r="FP39" s="186">
        <v>700.47</v>
      </c>
      <c r="FQ39" s="187">
        <v>779.81760831409133</v>
      </c>
      <c r="FR39" s="33">
        <v>19642</v>
      </c>
      <c r="FS39" s="34">
        <v>45738</v>
      </c>
      <c r="FT39" s="34">
        <v>32259</v>
      </c>
      <c r="FU39" s="34">
        <v>7608</v>
      </c>
      <c r="FV39" s="27">
        <v>6595</v>
      </c>
      <c r="FW39" s="33">
        <v>7994</v>
      </c>
      <c r="FX39" s="34">
        <v>56847</v>
      </c>
      <c r="FY39" s="34">
        <v>36445</v>
      </c>
      <c r="FZ39" s="34">
        <v>26997</v>
      </c>
      <c r="GA39" s="27">
        <v>9843</v>
      </c>
      <c r="GB39" s="33">
        <v>27636</v>
      </c>
      <c r="GC39" s="34">
        <v>102585</v>
      </c>
      <c r="GD39" s="34">
        <v>68704</v>
      </c>
      <c r="GE39" s="34">
        <v>34605</v>
      </c>
      <c r="GF39" s="27">
        <v>16438</v>
      </c>
      <c r="GG39" s="90">
        <v>0.17562275352729745</v>
      </c>
      <c r="GH39" s="63">
        <v>0.40895191430768407</v>
      </c>
      <c r="GI39" s="63">
        <v>0.28843368323170188</v>
      </c>
      <c r="GJ39" s="63">
        <v>6.8024534611326695E-2</v>
      </c>
      <c r="GK39" s="64">
        <v>5.896711432198995E-2</v>
      </c>
      <c r="GL39" s="90">
        <v>5.7874694119861576E-2</v>
      </c>
      <c r="GM39" s="63">
        <v>0.41155901133747447</v>
      </c>
      <c r="GN39" s="63">
        <v>0.26385329336982177</v>
      </c>
      <c r="GO39" s="63">
        <v>0.19545197862820904</v>
      </c>
      <c r="GP39" s="64">
        <v>7.1261022544633165E-2</v>
      </c>
      <c r="GQ39" s="90">
        <v>0.11055815144338475</v>
      </c>
      <c r="GR39" s="63">
        <v>0.41039253024387123</v>
      </c>
      <c r="GS39" s="63">
        <v>0.27485118095116173</v>
      </c>
      <c r="GT39" s="63">
        <v>0.1384377200281636</v>
      </c>
      <c r="GU39" s="64">
        <v>6.5760417333418683E-2</v>
      </c>
    </row>
    <row r="40" spans="1:203" ht="20.100000000000001" customHeight="1">
      <c r="A40" s="51"/>
      <c r="B40" s="289" t="s">
        <v>55</v>
      </c>
      <c r="C40" s="22">
        <v>5025</v>
      </c>
      <c r="D40" s="22">
        <v>7086</v>
      </c>
      <c r="E40" s="23">
        <v>12111</v>
      </c>
      <c r="F40" s="22">
        <v>4554</v>
      </c>
      <c r="G40" s="22">
        <v>4793</v>
      </c>
      <c r="H40" s="23">
        <v>9347</v>
      </c>
      <c r="I40" s="207">
        <v>0.85836627140974964</v>
      </c>
      <c r="J40" s="207">
        <v>0.83016899645316089</v>
      </c>
      <c r="K40" s="208">
        <v>0.84390713597945866</v>
      </c>
      <c r="L40" s="207">
        <v>8.1466842336407552E-2</v>
      </c>
      <c r="M40" s="207">
        <v>0.10473607344043397</v>
      </c>
      <c r="N40" s="208">
        <v>9.3398951535251948E-2</v>
      </c>
      <c r="O40" s="207">
        <v>6.0166886253842776E-2</v>
      </c>
      <c r="P40" s="207">
        <v>6.5094930106405172E-2</v>
      </c>
      <c r="Q40" s="208">
        <v>6.2693912485289396E-2</v>
      </c>
      <c r="R40" s="22">
        <v>471</v>
      </c>
      <c r="S40" s="22">
        <v>2293</v>
      </c>
      <c r="T40" s="23">
        <v>2764</v>
      </c>
      <c r="U40" s="22">
        <v>260</v>
      </c>
      <c r="V40" s="22">
        <v>347</v>
      </c>
      <c r="W40" s="23">
        <v>607</v>
      </c>
      <c r="X40" s="22">
        <v>1510</v>
      </c>
      <c r="Y40" s="22">
        <v>688</v>
      </c>
      <c r="Z40" s="23">
        <v>2198</v>
      </c>
      <c r="AA40" s="220">
        <v>0.33157663592446202</v>
      </c>
      <c r="AB40" s="220">
        <v>0.1435426663884832</v>
      </c>
      <c r="AC40" s="221">
        <v>0.23515566491922543</v>
      </c>
      <c r="AD40" s="22">
        <v>1572</v>
      </c>
      <c r="AE40" s="22">
        <v>721</v>
      </c>
      <c r="AF40" s="23">
        <v>2293</v>
      </c>
      <c r="AG40" s="220">
        <v>0.34519104084321478</v>
      </c>
      <c r="AH40" s="220">
        <v>0.15042770707281453</v>
      </c>
      <c r="AI40" s="221">
        <v>0.24531935380335937</v>
      </c>
      <c r="AJ40" s="32">
        <v>62.649249011857705</v>
      </c>
      <c r="AK40" s="32">
        <v>62.93110438834411</v>
      </c>
      <c r="AL40" s="24">
        <v>62.793780179023578</v>
      </c>
      <c r="AM40" s="32">
        <v>75.5410174639334</v>
      </c>
      <c r="AN40" s="32">
        <v>74.513035324342454</v>
      </c>
      <c r="AO40" s="32">
        <v>74.661777631290505</v>
      </c>
      <c r="AP40" s="22">
        <v>556</v>
      </c>
      <c r="AQ40" s="22">
        <v>562</v>
      </c>
      <c r="AR40" s="23">
        <v>1118</v>
      </c>
      <c r="AS40" s="240">
        <v>0.12209046991655688</v>
      </c>
      <c r="AT40" s="240">
        <v>0.11725432923012727</v>
      </c>
      <c r="AU40" s="311">
        <v>0.11961057023643949</v>
      </c>
      <c r="AV40" s="22">
        <v>741</v>
      </c>
      <c r="AW40" s="22">
        <v>852</v>
      </c>
      <c r="AX40" s="23">
        <v>1593</v>
      </c>
      <c r="AY40" s="240">
        <v>0.16271409749670621</v>
      </c>
      <c r="AZ40" s="240">
        <v>0.1777592322136449</v>
      </c>
      <c r="BA40" s="311">
        <v>0.17042901465710925</v>
      </c>
      <c r="BB40" s="245">
        <v>0.24879227053140096</v>
      </c>
      <c r="BC40" s="245">
        <v>0.40225328604214478</v>
      </c>
      <c r="BD40" s="312">
        <v>0.3274847544666738</v>
      </c>
      <c r="BE40" s="245">
        <v>0.30946123521681995</v>
      </c>
      <c r="BF40" s="245">
        <v>0.42923264311814863</v>
      </c>
      <c r="BG40" s="312">
        <v>0.37823471814239756</v>
      </c>
      <c r="BH40" s="245">
        <v>0.12649006622516556</v>
      </c>
      <c r="BI40" s="245">
        <v>0.24127906976744187</v>
      </c>
      <c r="BJ40" s="312">
        <v>0.16242038216560509</v>
      </c>
      <c r="BK40" s="240">
        <v>0.41787439613526572</v>
      </c>
      <c r="BL40" s="240">
        <v>0.1888449714536671</v>
      </c>
      <c r="BM40" s="240">
        <v>0.30324989020641197</v>
      </c>
      <c r="BN40" s="240">
        <v>2.9205094422485728E-2</v>
      </c>
      <c r="BO40" s="311">
        <v>6.082564778216952E-2</v>
      </c>
      <c r="BP40" s="240">
        <v>0.24723555184644272</v>
      </c>
      <c r="BQ40" s="240">
        <v>0.51491758814938449</v>
      </c>
      <c r="BR40" s="240">
        <v>0.31337366993532234</v>
      </c>
      <c r="BS40" s="240">
        <v>5.6958063843104527E-2</v>
      </c>
      <c r="BT40" s="311">
        <v>4.6943459211349882E-2</v>
      </c>
      <c r="BU40" s="240">
        <v>0.33037338183374343</v>
      </c>
      <c r="BV40" s="240">
        <v>0.26404193858992192</v>
      </c>
      <c r="BW40" s="240">
        <v>0.30844121108377021</v>
      </c>
      <c r="BX40" s="240">
        <v>4.3436396704825075E-2</v>
      </c>
      <c r="BY40" s="311">
        <v>5.3707071787739383E-2</v>
      </c>
      <c r="BZ40" s="34">
        <v>91995</v>
      </c>
      <c r="CA40" s="34">
        <v>118963</v>
      </c>
      <c r="CB40" s="27">
        <v>210958</v>
      </c>
      <c r="CC40" s="26">
        <v>88388</v>
      </c>
      <c r="CD40" s="26">
        <v>89631</v>
      </c>
      <c r="CE40" s="27">
        <v>178019</v>
      </c>
      <c r="CF40" s="26">
        <v>623</v>
      </c>
      <c r="CG40" s="26">
        <v>3308</v>
      </c>
      <c r="CH40" s="27">
        <v>3931</v>
      </c>
      <c r="CI40" s="26">
        <v>2984</v>
      </c>
      <c r="CJ40" s="26">
        <v>26024</v>
      </c>
      <c r="CK40" s="27">
        <v>29008</v>
      </c>
      <c r="CL40" s="34">
        <v>91372</v>
      </c>
      <c r="CM40" s="34">
        <v>115655</v>
      </c>
      <c r="CN40" s="27">
        <v>207027</v>
      </c>
      <c r="CO40" s="34">
        <v>91372</v>
      </c>
      <c r="CP40" s="34">
        <v>115654</v>
      </c>
      <c r="CQ40" s="27">
        <v>207026</v>
      </c>
      <c r="CR40" s="34">
        <v>81035</v>
      </c>
      <c r="CS40" s="34">
        <v>95609</v>
      </c>
      <c r="CT40" s="27">
        <v>176644</v>
      </c>
      <c r="CU40" s="34">
        <v>5737</v>
      </c>
      <c r="CV40" s="34">
        <v>9320</v>
      </c>
      <c r="CW40" s="27">
        <v>15057</v>
      </c>
      <c r="CX40" s="104">
        <v>4600</v>
      </c>
      <c r="CY40" s="104">
        <v>10725</v>
      </c>
      <c r="CZ40" s="105">
        <v>15325</v>
      </c>
      <c r="DA40" s="137">
        <v>0.88686906273256583</v>
      </c>
      <c r="DB40" s="137">
        <v>0.82668130803949713</v>
      </c>
      <c r="DC40" s="138">
        <v>0.85324548607421291</v>
      </c>
      <c r="DD40" s="139">
        <v>6.2787287133914113E-2</v>
      </c>
      <c r="DE40" s="139">
        <v>8.0585193767617205E-2</v>
      </c>
      <c r="DF40" s="140">
        <v>7.2729995266295061E-2</v>
      </c>
      <c r="DG40" s="139">
        <v>5.0343650133520115E-2</v>
      </c>
      <c r="DH40" s="139">
        <v>9.2733498192885677E-2</v>
      </c>
      <c r="DI40" s="140">
        <v>7.4024518659492042E-2</v>
      </c>
      <c r="DJ40" s="34">
        <v>2308</v>
      </c>
      <c r="DK40" s="34">
        <v>3118</v>
      </c>
      <c r="DL40" s="27">
        <v>5426</v>
      </c>
      <c r="DM40" s="147">
        <v>2.5259379240905312E-2</v>
      </c>
      <c r="DN40" s="147">
        <v>2.6959491591370888E-2</v>
      </c>
      <c r="DO40" s="148">
        <v>2.6209141802760027E-2</v>
      </c>
      <c r="DP40" s="34">
        <v>28674</v>
      </c>
      <c r="DQ40" s="34">
        <v>14479</v>
      </c>
      <c r="DR40" s="27">
        <v>43153</v>
      </c>
      <c r="DS40" s="34">
        <v>576</v>
      </c>
      <c r="DT40" s="34">
        <v>358</v>
      </c>
      <c r="DU40" s="27">
        <v>934</v>
      </c>
      <c r="DV40" s="34">
        <v>296</v>
      </c>
      <c r="DW40" s="34">
        <v>54</v>
      </c>
      <c r="DX40" s="27">
        <v>350</v>
      </c>
      <c r="DY40" s="34">
        <v>397</v>
      </c>
      <c r="DZ40" s="34">
        <v>319</v>
      </c>
      <c r="EA40" s="27">
        <v>716</v>
      </c>
      <c r="EB40" s="34">
        <v>29943</v>
      </c>
      <c r="EC40" s="34">
        <v>15210</v>
      </c>
      <c r="ED40" s="27">
        <v>45153</v>
      </c>
      <c r="EE40" s="139">
        <v>0.32770432955391149</v>
      </c>
      <c r="EF40" s="139">
        <v>0.13151182395918898</v>
      </c>
      <c r="EG40" s="140">
        <v>0.21810198669738728</v>
      </c>
      <c r="EH40" s="34">
        <v>5086</v>
      </c>
      <c r="EI40" s="34">
        <v>8163</v>
      </c>
      <c r="EJ40" s="27">
        <v>13249</v>
      </c>
      <c r="EK40" s="34">
        <v>8939</v>
      </c>
      <c r="EL40" s="34">
        <v>9227</v>
      </c>
      <c r="EM40" s="27">
        <v>18166</v>
      </c>
      <c r="EN40" s="139">
        <v>5.5662566212844197E-2</v>
      </c>
      <c r="EO40" s="139">
        <v>7.0580606113008523E-2</v>
      </c>
      <c r="EP40" s="140">
        <v>6.3996483550454772E-2</v>
      </c>
      <c r="EQ40" s="139">
        <v>9.7830845335551378E-2</v>
      </c>
      <c r="ER40" s="139">
        <v>7.9780381306471831E-2</v>
      </c>
      <c r="ES40" s="140">
        <v>8.7747008844257027E-2</v>
      </c>
      <c r="ET40" s="34">
        <v>15298</v>
      </c>
      <c r="EU40" s="34">
        <v>51135</v>
      </c>
      <c r="EV40" s="27">
        <v>66433</v>
      </c>
      <c r="EW40" s="139">
        <v>0.16742546950925885</v>
      </c>
      <c r="EX40" s="139">
        <v>0.44213393281743113</v>
      </c>
      <c r="EY40" s="140">
        <v>0.32089051186560208</v>
      </c>
      <c r="EZ40" s="34">
        <v>273</v>
      </c>
      <c r="FA40" s="34">
        <v>490</v>
      </c>
      <c r="FB40" s="27">
        <v>763</v>
      </c>
      <c r="FC40" s="147">
        <v>2.9877861927067374E-3</v>
      </c>
      <c r="FD40" s="147">
        <v>4.2367385759370544E-3</v>
      </c>
      <c r="FE40" s="148">
        <v>3.6855096195182271E-3</v>
      </c>
      <c r="FF40" s="34">
        <v>3607</v>
      </c>
      <c r="FG40" s="34">
        <v>29332</v>
      </c>
      <c r="FH40" s="27">
        <v>32939</v>
      </c>
      <c r="FI40" s="34">
        <v>25</v>
      </c>
      <c r="FJ40" s="34">
        <v>1497</v>
      </c>
      <c r="FK40" s="27">
        <v>1522</v>
      </c>
      <c r="FL40" s="183">
        <v>73.2</v>
      </c>
      <c r="FM40" s="183">
        <v>75.11</v>
      </c>
      <c r="FN40" s="184">
        <v>74.279472880857796</v>
      </c>
      <c r="FO40" s="186">
        <v>954.56</v>
      </c>
      <c r="FP40" s="186">
        <v>749.19</v>
      </c>
      <c r="FQ40" s="187">
        <v>838.74783563552933</v>
      </c>
      <c r="FR40" s="33">
        <v>30525</v>
      </c>
      <c r="FS40" s="34">
        <v>35715</v>
      </c>
      <c r="FT40" s="34">
        <v>19733</v>
      </c>
      <c r="FU40" s="34">
        <v>2785</v>
      </c>
      <c r="FV40" s="27">
        <v>2614</v>
      </c>
      <c r="FW40" s="33">
        <v>16788</v>
      </c>
      <c r="FX40" s="34">
        <v>57241</v>
      </c>
      <c r="FY40" s="34">
        <v>23442</v>
      </c>
      <c r="FZ40" s="34">
        <v>14593</v>
      </c>
      <c r="GA40" s="27">
        <v>3591</v>
      </c>
      <c r="GB40" s="33">
        <v>47313</v>
      </c>
      <c r="GC40" s="34">
        <v>92956</v>
      </c>
      <c r="GD40" s="34">
        <v>43175</v>
      </c>
      <c r="GE40" s="34">
        <v>17378</v>
      </c>
      <c r="GF40" s="27">
        <v>6205</v>
      </c>
      <c r="GG40" s="90">
        <v>0.33407389572297858</v>
      </c>
      <c r="GH40" s="63">
        <v>0.39087466619971106</v>
      </c>
      <c r="GI40" s="63">
        <v>0.21596331480103315</v>
      </c>
      <c r="GJ40" s="63">
        <v>3.0479796874315984E-2</v>
      </c>
      <c r="GK40" s="64">
        <v>2.8608326401961214E-2</v>
      </c>
      <c r="GL40" s="90">
        <v>0.14515585145475768</v>
      </c>
      <c r="GM40" s="63">
        <v>0.49492888331676105</v>
      </c>
      <c r="GN40" s="63">
        <v>0.20268903203493147</v>
      </c>
      <c r="GO40" s="63">
        <v>0.12617699191561108</v>
      </c>
      <c r="GP40" s="64">
        <v>3.1049241277938698E-2</v>
      </c>
      <c r="GQ40" s="90">
        <v>0.22853540842498804</v>
      </c>
      <c r="GR40" s="63">
        <v>0.4490042361624329</v>
      </c>
      <c r="GS40" s="63">
        <v>0.20854767735609364</v>
      </c>
      <c r="GT40" s="63">
        <v>8.3940742028817503E-2</v>
      </c>
      <c r="GU40" s="64">
        <v>2.997193602766789E-2</v>
      </c>
    </row>
    <row r="41" spans="1:203" ht="20.100000000000001" customHeight="1">
      <c r="A41" s="51"/>
      <c r="B41" s="289" t="s">
        <v>53</v>
      </c>
      <c r="C41" s="22">
        <v>1343</v>
      </c>
      <c r="D41" s="22">
        <v>1954</v>
      </c>
      <c r="E41" s="23">
        <v>3297</v>
      </c>
      <c r="F41" s="22">
        <v>1178</v>
      </c>
      <c r="G41" s="22">
        <v>1221</v>
      </c>
      <c r="H41" s="23">
        <v>2399</v>
      </c>
      <c r="I41" s="207">
        <v>0.8183361629881154</v>
      </c>
      <c r="J41" s="207">
        <v>0.83128583128583133</v>
      </c>
      <c r="K41" s="208">
        <v>0.82492705293872448</v>
      </c>
      <c r="L41" s="207">
        <v>9.8471986417657045E-2</v>
      </c>
      <c r="M41" s="207">
        <v>7.8624078624078622E-2</v>
      </c>
      <c r="N41" s="208">
        <v>8.837015423092956E-2</v>
      </c>
      <c r="O41" s="207">
        <v>8.3191850594227498E-2</v>
      </c>
      <c r="P41" s="207">
        <v>9.0090090090090086E-2</v>
      </c>
      <c r="Q41" s="208">
        <v>8.6702792830345973E-2</v>
      </c>
      <c r="R41" s="22">
        <v>165</v>
      </c>
      <c r="S41" s="22">
        <v>733</v>
      </c>
      <c r="T41" s="23">
        <v>898</v>
      </c>
      <c r="U41" s="22">
        <v>100</v>
      </c>
      <c r="V41" s="22">
        <v>134</v>
      </c>
      <c r="W41" s="23">
        <v>234</v>
      </c>
      <c r="X41" s="22">
        <v>435</v>
      </c>
      <c r="Y41" s="22">
        <v>192</v>
      </c>
      <c r="Z41" s="23">
        <v>627</v>
      </c>
      <c r="AA41" s="220">
        <v>0.36926994906621391</v>
      </c>
      <c r="AB41" s="220">
        <v>0.15724815724815724</v>
      </c>
      <c r="AC41" s="221">
        <v>0.26135889954147562</v>
      </c>
      <c r="AD41" s="22">
        <v>444</v>
      </c>
      <c r="AE41" s="22">
        <v>196</v>
      </c>
      <c r="AF41" s="23">
        <v>640</v>
      </c>
      <c r="AG41" s="220">
        <v>0.3769100169779287</v>
      </c>
      <c r="AH41" s="220">
        <v>0.16052416052416052</v>
      </c>
      <c r="AI41" s="221">
        <v>0.26677782409337225</v>
      </c>
      <c r="AJ41" s="32">
        <v>62.437076966610086</v>
      </c>
      <c r="AK41" s="32">
        <v>62.98891891891892</v>
      </c>
      <c r="AL41" s="24">
        <v>62.717943587605937</v>
      </c>
      <c r="AM41" s="32">
        <v>77.707213599408732</v>
      </c>
      <c r="AN41" s="32">
        <v>75.427899846705159</v>
      </c>
      <c r="AO41" s="32">
        <v>75.854797895903374</v>
      </c>
      <c r="AP41" s="22">
        <v>133</v>
      </c>
      <c r="AQ41" s="22">
        <v>136</v>
      </c>
      <c r="AR41" s="23">
        <v>269</v>
      </c>
      <c r="AS41" s="240">
        <v>0.11290322580645161</v>
      </c>
      <c r="AT41" s="240">
        <v>0.11138411138411139</v>
      </c>
      <c r="AU41" s="311">
        <v>0.11213005418924551</v>
      </c>
      <c r="AV41" s="22">
        <v>135</v>
      </c>
      <c r="AW41" s="22">
        <v>201</v>
      </c>
      <c r="AX41" s="23">
        <v>336</v>
      </c>
      <c r="AY41" s="240">
        <v>0.11460101867572156</v>
      </c>
      <c r="AZ41" s="240">
        <v>0.16461916461916462</v>
      </c>
      <c r="BA41" s="311">
        <v>0.14005835764902042</v>
      </c>
      <c r="BB41" s="245">
        <v>0.25382003395585739</v>
      </c>
      <c r="BC41" s="245">
        <v>0.45454545454545453</v>
      </c>
      <c r="BD41" s="312">
        <v>0.35598165902459356</v>
      </c>
      <c r="BE41" s="245">
        <v>0.33512786002691791</v>
      </c>
      <c r="BF41" s="245">
        <v>0.48882410106899904</v>
      </c>
      <c r="BG41" s="312">
        <v>0.42437923250564336</v>
      </c>
      <c r="BH41" s="245">
        <v>0.11494252873563218</v>
      </c>
      <c r="BI41" s="245">
        <v>0.27083333333333331</v>
      </c>
      <c r="BJ41" s="312">
        <v>0.16267942583732056</v>
      </c>
      <c r="BK41" s="240">
        <v>0.44991511035653653</v>
      </c>
      <c r="BL41" s="240">
        <v>0.22156196943972836</v>
      </c>
      <c r="BM41" s="240">
        <v>0.25466893039049238</v>
      </c>
      <c r="BN41" s="240">
        <v>2.8862478777589132E-2</v>
      </c>
      <c r="BO41" s="311">
        <v>4.4991511035653652E-2</v>
      </c>
      <c r="BP41" s="240">
        <v>0.23669123669123668</v>
      </c>
      <c r="BQ41" s="240">
        <v>0.56756756756756754</v>
      </c>
      <c r="BR41" s="240">
        <v>0.30303030303030304</v>
      </c>
      <c r="BS41" s="240">
        <v>5.896805896805897E-2</v>
      </c>
      <c r="BT41" s="311">
        <v>4.7502047502047499E-2</v>
      </c>
      <c r="BU41" s="240">
        <v>0.34139224676948726</v>
      </c>
      <c r="BV41" s="240">
        <v>0.28887036265110461</v>
      </c>
      <c r="BW41" s="240">
        <v>0.27928303459774906</v>
      </c>
      <c r="BX41" s="240">
        <v>4.418507711546478E-2</v>
      </c>
      <c r="BY41" s="311">
        <v>4.6269278866194245E-2</v>
      </c>
      <c r="BZ41" s="34">
        <v>26524</v>
      </c>
      <c r="CA41" s="34">
        <v>34496</v>
      </c>
      <c r="CB41" s="27">
        <v>61020</v>
      </c>
      <c r="CC41" s="26">
        <v>25067</v>
      </c>
      <c r="CD41" s="26">
        <v>24212</v>
      </c>
      <c r="CE41" s="27">
        <v>49279</v>
      </c>
      <c r="CF41" s="26">
        <v>218</v>
      </c>
      <c r="CG41" s="26">
        <v>984</v>
      </c>
      <c r="CH41" s="27">
        <v>1202</v>
      </c>
      <c r="CI41" s="26">
        <v>1239</v>
      </c>
      <c r="CJ41" s="26">
        <v>9300</v>
      </c>
      <c r="CK41" s="27">
        <v>10539</v>
      </c>
      <c r="CL41" s="34">
        <v>26306</v>
      </c>
      <c r="CM41" s="34">
        <v>33512</v>
      </c>
      <c r="CN41" s="27">
        <v>59818</v>
      </c>
      <c r="CO41" s="34">
        <v>26306</v>
      </c>
      <c r="CP41" s="34">
        <v>33512</v>
      </c>
      <c r="CQ41" s="27">
        <v>59818</v>
      </c>
      <c r="CR41" s="34">
        <v>23412</v>
      </c>
      <c r="CS41" s="34">
        <v>28362</v>
      </c>
      <c r="CT41" s="27">
        <v>51774</v>
      </c>
      <c r="CU41" s="34">
        <v>1436</v>
      </c>
      <c r="CV41" s="34">
        <v>2079</v>
      </c>
      <c r="CW41" s="27">
        <v>3515</v>
      </c>
      <c r="CX41" s="104">
        <v>1458</v>
      </c>
      <c r="CY41" s="104">
        <v>3071</v>
      </c>
      <c r="CZ41" s="105">
        <v>4529</v>
      </c>
      <c r="DA41" s="137">
        <v>0.8899870751919714</v>
      </c>
      <c r="DB41" s="137">
        <v>0.84632370494151343</v>
      </c>
      <c r="DC41" s="138">
        <v>0.86552542712895786</v>
      </c>
      <c r="DD41" s="139">
        <v>5.4588306850148254E-2</v>
      </c>
      <c r="DE41" s="139">
        <v>6.2037479111959892E-2</v>
      </c>
      <c r="DF41" s="140">
        <v>5.8761576782908158E-2</v>
      </c>
      <c r="DG41" s="139">
        <v>5.5424617957880333E-2</v>
      </c>
      <c r="DH41" s="139">
        <v>9.1638815946526619E-2</v>
      </c>
      <c r="DI41" s="140">
        <v>7.5712996088134005E-2</v>
      </c>
      <c r="DJ41" s="34">
        <v>751</v>
      </c>
      <c r="DK41" s="34">
        <v>1067</v>
      </c>
      <c r="DL41" s="27">
        <v>1818</v>
      </c>
      <c r="DM41" s="147">
        <v>2.8548620086672243E-2</v>
      </c>
      <c r="DN41" s="147">
        <v>3.1839341131534971E-2</v>
      </c>
      <c r="DO41" s="148">
        <v>3.0392189641913807E-2</v>
      </c>
      <c r="DP41" s="34">
        <v>8665</v>
      </c>
      <c r="DQ41" s="34">
        <v>4353</v>
      </c>
      <c r="DR41" s="27">
        <v>13018</v>
      </c>
      <c r="DS41" s="34">
        <v>139</v>
      </c>
      <c r="DT41" s="34">
        <v>97</v>
      </c>
      <c r="DU41" s="27">
        <v>236</v>
      </c>
      <c r="DV41" s="34">
        <v>84</v>
      </c>
      <c r="DW41" s="34">
        <v>102</v>
      </c>
      <c r="DX41" s="27">
        <v>186</v>
      </c>
      <c r="DY41" s="34">
        <v>90</v>
      </c>
      <c r="DZ41" s="34">
        <v>48</v>
      </c>
      <c r="EA41" s="27">
        <v>138</v>
      </c>
      <c r="EB41" s="34">
        <v>8978</v>
      </c>
      <c r="EC41" s="34">
        <v>4600</v>
      </c>
      <c r="ED41" s="27">
        <v>13578</v>
      </c>
      <c r="EE41" s="139">
        <v>0.34129096023720823</v>
      </c>
      <c r="EF41" s="139">
        <v>0.13726426354738602</v>
      </c>
      <c r="EG41" s="140">
        <v>0.22698853188003612</v>
      </c>
      <c r="EH41" s="34">
        <v>1497</v>
      </c>
      <c r="EI41" s="34">
        <v>2709</v>
      </c>
      <c r="EJ41" s="27">
        <v>4206</v>
      </c>
      <c r="EK41" s="34">
        <v>2033</v>
      </c>
      <c r="EL41" s="34">
        <v>2423</v>
      </c>
      <c r="EM41" s="27">
        <v>4456</v>
      </c>
      <c r="EN41" s="139">
        <v>5.6907169467041739E-2</v>
      </c>
      <c r="EO41" s="139">
        <v>8.0836715206493201E-2</v>
      </c>
      <c r="EP41" s="140">
        <v>7.0313283627001899E-2</v>
      </c>
      <c r="EQ41" s="139">
        <v>7.7282749182695967E-2</v>
      </c>
      <c r="ER41" s="139">
        <v>7.2302458820720936E-2</v>
      </c>
      <c r="ES41" s="140">
        <v>7.4492627637166076E-2</v>
      </c>
      <c r="ET41" s="34">
        <v>5418</v>
      </c>
      <c r="EU41" s="34">
        <v>16090</v>
      </c>
      <c r="EV41" s="27">
        <v>21508</v>
      </c>
      <c r="EW41" s="139">
        <v>0.20596061734965407</v>
      </c>
      <c r="EX41" s="139">
        <v>0.48012652184292193</v>
      </c>
      <c r="EY41" s="140">
        <v>0.35955732388244344</v>
      </c>
      <c r="EZ41" s="34">
        <v>19</v>
      </c>
      <c r="FA41" s="34">
        <v>38</v>
      </c>
      <c r="FB41" s="27">
        <v>57</v>
      </c>
      <c r="FC41" s="147">
        <v>7.2226868395042958E-4</v>
      </c>
      <c r="FD41" s="147">
        <v>1.1339221771305801E-3</v>
      </c>
      <c r="FE41" s="148">
        <v>9.5289043431742953E-4</v>
      </c>
      <c r="FF41" s="34">
        <v>1457</v>
      </c>
      <c r="FG41" s="34">
        <v>10284</v>
      </c>
      <c r="FH41" s="27">
        <v>11741</v>
      </c>
      <c r="FI41" s="34">
        <v>18</v>
      </c>
      <c r="FJ41" s="34">
        <v>590</v>
      </c>
      <c r="FK41" s="27">
        <v>608</v>
      </c>
      <c r="FL41" s="183">
        <v>73.569999999999993</v>
      </c>
      <c r="FM41" s="183">
        <v>75.63</v>
      </c>
      <c r="FN41" s="184">
        <v>74.737196820714516</v>
      </c>
      <c r="FO41" s="186">
        <v>886.22</v>
      </c>
      <c r="FP41" s="186">
        <v>755.28</v>
      </c>
      <c r="FQ41" s="187">
        <v>812.19730514585387</v>
      </c>
      <c r="FR41" s="33">
        <v>9027</v>
      </c>
      <c r="FS41" s="34">
        <v>10922</v>
      </c>
      <c r="FT41" s="34">
        <v>4824</v>
      </c>
      <c r="FU41" s="34">
        <v>805</v>
      </c>
      <c r="FV41" s="27">
        <v>728</v>
      </c>
      <c r="FW41" s="33">
        <v>4748</v>
      </c>
      <c r="FX41" s="34">
        <v>16478</v>
      </c>
      <c r="FY41" s="34">
        <v>6832</v>
      </c>
      <c r="FZ41" s="34">
        <v>4299</v>
      </c>
      <c r="GA41" s="27">
        <v>1155</v>
      </c>
      <c r="GB41" s="33">
        <v>13775</v>
      </c>
      <c r="GC41" s="34">
        <v>27400</v>
      </c>
      <c r="GD41" s="34">
        <v>11656</v>
      </c>
      <c r="GE41" s="34">
        <v>5104</v>
      </c>
      <c r="GF41" s="27">
        <v>1883</v>
      </c>
      <c r="GG41" s="90">
        <v>0.34315365315897511</v>
      </c>
      <c r="GH41" s="63">
        <v>0.41519045084771533</v>
      </c>
      <c r="GI41" s="63">
        <v>0.183380217440888</v>
      </c>
      <c r="GJ41" s="63">
        <v>3.0601383714741883E-2</v>
      </c>
      <c r="GK41" s="64">
        <v>2.7674294837679615E-2</v>
      </c>
      <c r="GL41" s="90">
        <v>0.14168059202673669</v>
      </c>
      <c r="GM41" s="63">
        <v>0.49170446407257101</v>
      </c>
      <c r="GN41" s="63">
        <v>0.20386727142516115</v>
      </c>
      <c r="GO41" s="63">
        <v>0.1282824063022201</v>
      </c>
      <c r="GP41" s="64">
        <v>3.4465266173311054E-2</v>
      </c>
      <c r="GQ41" s="90">
        <v>0.23028185496004547</v>
      </c>
      <c r="GR41" s="63">
        <v>0.45805610351399245</v>
      </c>
      <c r="GS41" s="63">
        <v>0.19485773512989402</v>
      </c>
      <c r="GT41" s="63">
        <v>8.5325487311511586E-2</v>
      </c>
      <c r="GU41" s="64">
        <v>3.1478819084556485E-2</v>
      </c>
    </row>
    <row r="42" spans="1:203" ht="20.100000000000001" customHeight="1">
      <c r="A42" s="51"/>
      <c r="B42" s="289" t="s">
        <v>84</v>
      </c>
      <c r="C42" s="22">
        <v>3123</v>
      </c>
      <c r="D42" s="22">
        <v>4471</v>
      </c>
      <c r="E42" s="23">
        <v>7594</v>
      </c>
      <c r="F42" s="22">
        <v>2836</v>
      </c>
      <c r="G42" s="22">
        <v>3052</v>
      </c>
      <c r="H42" s="23">
        <v>5888</v>
      </c>
      <c r="I42" s="207">
        <v>0.87270803949224263</v>
      </c>
      <c r="J42" s="207">
        <v>0.84862385321100919</v>
      </c>
      <c r="K42" s="208">
        <v>0.86022418478260865</v>
      </c>
      <c r="L42" s="207">
        <v>5.6417489421720736E-2</v>
      </c>
      <c r="M42" s="207">
        <v>7.5032765399737883E-2</v>
      </c>
      <c r="N42" s="208">
        <v>6.6066576086956527E-2</v>
      </c>
      <c r="O42" s="207">
        <v>7.0874471086036672E-2</v>
      </c>
      <c r="P42" s="207">
        <v>7.6343381389252951E-2</v>
      </c>
      <c r="Q42" s="208">
        <v>7.3709239130434784E-2</v>
      </c>
      <c r="R42" s="22">
        <v>287</v>
      </c>
      <c r="S42" s="22">
        <v>1419</v>
      </c>
      <c r="T42" s="23">
        <v>1706</v>
      </c>
      <c r="U42" s="22">
        <v>217</v>
      </c>
      <c r="V42" s="22">
        <v>278</v>
      </c>
      <c r="W42" s="23">
        <v>495</v>
      </c>
      <c r="X42" s="22">
        <v>903</v>
      </c>
      <c r="Y42" s="22">
        <v>430</v>
      </c>
      <c r="Z42" s="23">
        <v>1333</v>
      </c>
      <c r="AA42" s="220">
        <v>0.31840620592383639</v>
      </c>
      <c r="AB42" s="220">
        <v>0.14089121887287026</v>
      </c>
      <c r="AC42" s="221">
        <v>0.22639266304347827</v>
      </c>
      <c r="AD42" s="22">
        <v>935</v>
      </c>
      <c r="AE42" s="22">
        <v>442</v>
      </c>
      <c r="AF42" s="23">
        <v>1377</v>
      </c>
      <c r="AG42" s="220">
        <v>0.32968970380818052</v>
      </c>
      <c r="AH42" s="220">
        <v>0.14482306684141547</v>
      </c>
      <c r="AI42" s="221">
        <v>0.23386548913043478</v>
      </c>
      <c r="AJ42" s="32">
        <v>62.945666431593793</v>
      </c>
      <c r="AK42" s="32">
        <v>63.365392092616865</v>
      </c>
      <c r="AL42" s="24">
        <v>63.1632280344203</v>
      </c>
      <c r="AM42" s="32">
        <v>78.5173593073593</v>
      </c>
      <c r="AN42" s="32">
        <v>74.604170718530838</v>
      </c>
      <c r="AO42" s="32">
        <v>75.385793341980374</v>
      </c>
      <c r="AP42" s="22">
        <v>311</v>
      </c>
      <c r="AQ42" s="22">
        <v>373</v>
      </c>
      <c r="AR42" s="23">
        <v>684</v>
      </c>
      <c r="AS42" s="240">
        <v>0.10966149506346967</v>
      </c>
      <c r="AT42" s="240">
        <v>0.12221494102228048</v>
      </c>
      <c r="AU42" s="311">
        <v>0.11616847826086957</v>
      </c>
      <c r="AV42" s="22">
        <v>517</v>
      </c>
      <c r="AW42" s="22">
        <v>592</v>
      </c>
      <c r="AX42" s="23">
        <v>1109</v>
      </c>
      <c r="AY42" s="240">
        <v>0.18229901269393511</v>
      </c>
      <c r="AZ42" s="240">
        <v>0.19397116644823068</v>
      </c>
      <c r="BA42" s="311">
        <v>0.1883491847826087</v>
      </c>
      <c r="BB42" s="245">
        <v>0.26128349788434413</v>
      </c>
      <c r="BC42" s="245">
        <v>0.41513761467889909</v>
      </c>
      <c r="BD42" s="312">
        <v>0.34103260869565216</v>
      </c>
      <c r="BE42" s="245">
        <v>0.32074495602690117</v>
      </c>
      <c r="BF42" s="245">
        <v>0.4420289855072464</v>
      </c>
      <c r="BG42" s="312">
        <v>0.39055982436882547</v>
      </c>
      <c r="BH42" s="245">
        <v>0.13399778516057587</v>
      </c>
      <c r="BI42" s="245">
        <v>0.25116279069767444</v>
      </c>
      <c r="BJ42" s="312">
        <v>0.17179294823705926</v>
      </c>
      <c r="BK42" s="240">
        <v>0.37729196050775743</v>
      </c>
      <c r="BL42" s="240">
        <v>0.18829337094499296</v>
      </c>
      <c r="BM42" s="240">
        <v>0.32863187588152326</v>
      </c>
      <c r="BN42" s="240">
        <v>3.5260930888575459E-2</v>
      </c>
      <c r="BO42" s="311">
        <v>7.0521861777150918E-2</v>
      </c>
      <c r="BP42" s="240">
        <v>0.22116644823066842</v>
      </c>
      <c r="BQ42" s="240">
        <v>0.46690694626474444</v>
      </c>
      <c r="BR42" s="240">
        <v>0.34174311926605505</v>
      </c>
      <c r="BS42" s="240">
        <v>7.5688073394495417E-2</v>
      </c>
      <c r="BT42" s="311">
        <v>6.9462647444298822E-2</v>
      </c>
      <c r="BU42" s="240">
        <v>0.29636548913043476</v>
      </c>
      <c r="BV42" s="240">
        <v>0.24201766304347827</v>
      </c>
      <c r="BW42" s="240">
        <v>0.33542798913043476</v>
      </c>
      <c r="BX42" s="240">
        <v>5.6216032608695655E-2</v>
      </c>
      <c r="BY42" s="311">
        <v>6.9972826086956527E-2</v>
      </c>
      <c r="BZ42" s="34">
        <v>60567</v>
      </c>
      <c r="CA42" s="34">
        <v>77958</v>
      </c>
      <c r="CB42" s="27">
        <v>138525</v>
      </c>
      <c r="CC42" s="26">
        <v>58218</v>
      </c>
      <c r="CD42" s="26">
        <v>57498</v>
      </c>
      <c r="CE42" s="27">
        <v>115716</v>
      </c>
      <c r="CF42" s="26">
        <v>348</v>
      </c>
      <c r="CG42" s="26">
        <v>2149</v>
      </c>
      <c r="CH42" s="27">
        <v>2497</v>
      </c>
      <c r="CI42" s="26">
        <v>2001</v>
      </c>
      <c r="CJ42" s="26">
        <v>18311</v>
      </c>
      <c r="CK42" s="27">
        <v>20312</v>
      </c>
      <c r="CL42" s="34">
        <v>60219</v>
      </c>
      <c r="CM42" s="34">
        <v>75809</v>
      </c>
      <c r="CN42" s="27">
        <v>136028</v>
      </c>
      <c r="CO42" s="34">
        <v>60219</v>
      </c>
      <c r="CP42" s="34">
        <v>75807</v>
      </c>
      <c r="CQ42" s="27">
        <v>136026</v>
      </c>
      <c r="CR42" s="34">
        <v>55159</v>
      </c>
      <c r="CS42" s="34">
        <v>66909</v>
      </c>
      <c r="CT42" s="27">
        <v>122068</v>
      </c>
      <c r="CU42" s="34">
        <v>2377</v>
      </c>
      <c r="CV42" s="34">
        <v>3554</v>
      </c>
      <c r="CW42" s="27">
        <v>5931</v>
      </c>
      <c r="CX42" s="104">
        <v>2683</v>
      </c>
      <c r="CY42" s="104">
        <v>5344</v>
      </c>
      <c r="CZ42" s="105">
        <v>8027</v>
      </c>
      <c r="DA42" s="137">
        <v>0.91597336388847372</v>
      </c>
      <c r="DB42" s="137">
        <v>0.88262297676995527</v>
      </c>
      <c r="DC42" s="138">
        <v>0.89738726419949122</v>
      </c>
      <c r="DD42" s="139">
        <v>3.9472591706936351E-2</v>
      </c>
      <c r="DE42" s="139">
        <v>4.6882214043557982E-2</v>
      </c>
      <c r="DF42" s="140">
        <v>4.3601958449120022E-2</v>
      </c>
      <c r="DG42" s="139">
        <v>4.4554044404589911E-2</v>
      </c>
      <c r="DH42" s="139">
        <v>7.0494809186486734E-2</v>
      </c>
      <c r="DI42" s="140">
        <v>5.9010777351388703E-2</v>
      </c>
      <c r="DJ42" s="34">
        <v>1713</v>
      </c>
      <c r="DK42" s="34">
        <v>2330</v>
      </c>
      <c r="DL42" s="27">
        <v>4043</v>
      </c>
      <c r="DM42" s="147">
        <v>2.8446171474119465E-2</v>
      </c>
      <c r="DN42" s="147">
        <v>3.0735136989011858E-2</v>
      </c>
      <c r="DO42" s="148">
        <v>2.9721821977828095E-2</v>
      </c>
      <c r="DP42" s="34">
        <v>17692</v>
      </c>
      <c r="DQ42" s="34">
        <v>8781</v>
      </c>
      <c r="DR42" s="27">
        <v>26473</v>
      </c>
      <c r="DS42" s="34">
        <v>325</v>
      </c>
      <c r="DT42" s="34">
        <v>157</v>
      </c>
      <c r="DU42" s="27">
        <v>482</v>
      </c>
      <c r="DV42" s="34">
        <v>122</v>
      </c>
      <c r="DW42" s="34">
        <v>65</v>
      </c>
      <c r="DX42" s="27">
        <v>187</v>
      </c>
      <c r="DY42" s="34">
        <v>182</v>
      </c>
      <c r="DZ42" s="34">
        <v>121</v>
      </c>
      <c r="EA42" s="27">
        <v>303</v>
      </c>
      <c r="EB42" s="34">
        <v>18321</v>
      </c>
      <c r="EC42" s="34">
        <v>9124</v>
      </c>
      <c r="ED42" s="27">
        <v>27445</v>
      </c>
      <c r="EE42" s="139">
        <v>0.30423952573108154</v>
      </c>
      <c r="EF42" s="139">
        <v>0.12035510295611339</v>
      </c>
      <c r="EG42" s="140">
        <v>0.20175993177875143</v>
      </c>
      <c r="EH42" s="34">
        <v>3677</v>
      </c>
      <c r="EI42" s="34">
        <v>6609</v>
      </c>
      <c r="EJ42" s="27">
        <v>10286</v>
      </c>
      <c r="EK42" s="34">
        <v>6326</v>
      </c>
      <c r="EL42" s="34">
        <v>6826</v>
      </c>
      <c r="EM42" s="27">
        <v>13152</v>
      </c>
      <c r="EN42" s="139">
        <v>6.106046264468025E-2</v>
      </c>
      <c r="EO42" s="139">
        <v>8.7179622472265822E-2</v>
      </c>
      <c r="EP42" s="140">
        <v>7.5616784779604193E-2</v>
      </c>
      <c r="EQ42" s="139">
        <v>0.10504990119397532</v>
      </c>
      <c r="ER42" s="139">
        <v>9.0042079436478517E-2</v>
      </c>
      <c r="ES42" s="140">
        <v>9.6685976416620106E-2</v>
      </c>
      <c r="ET42" s="34">
        <v>10116</v>
      </c>
      <c r="EU42" s="34">
        <v>32697</v>
      </c>
      <c r="EV42" s="27">
        <v>42813</v>
      </c>
      <c r="EW42" s="139">
        <v>0.16798684800478256</v>
      </c>
      <c r="EX42" s="139">
        <v>0.43130762838185438</v>
      </c>
      <c r="EY42" s="140">
        <v>0.31473667186167553</v>
      </c>
      <c r="EZ42" s="34">
        <v>80</v>
      </c>
      <c r="FA42" s="34">
        <v>186</v>
      </c>
      <c r="FB42" s="27">
        <v>266</v>
      </c>
      <c r="FC42" s="147">
        <v>1.3284843653996246E-3</v>
      </c>
      <c r="FD42" s="147">
        <v>2.4535345407537363E-3</v>
      </c>
      <c r="FE42" s="148">
        <v>1.9554797541682595E-3</v>
      </c>
      <c r="FF42" s="34">
        <v>2349</v>
      </c>
      <c r="FG42" s="34">
        <v>20460</v>
      </c>
      <c r="FH42" s="27">
        <v>22809</v>
      </c>
      <c r="FI42" s="34">
        <v>12</v>
      </c>
      <c r="FJ42" s="34">
        <v>1242</v>
      </c>
      <c r="FK42" s="27">
        <v>1254</v>
      </c>
      <c r="FL42" s="183">
        <v>73.849999999999994</v>
      </c>
      <c r="FM42" s="183">
        <v>75.69</v>
      </c>
      <c r="FN42" s="184">
        <v>74.884378848583282</v>
      </c>
      <c r="FO42" s="186">
        <v>940.55</v>
      </c>
      <c r="FP42" s="186">
        <v>759.88</v>
      </c>
      <c r="FQ42" s="187">
        <v>838.87552412921855</v>
      </c>
      <c r="FR42" s="33">
        <v>18478</v>
      </c>
      <c r="FS42" s="34">
        <v>23117</v>
      </c>
      <c r="FT42" s="34">
        <v>14190</v>
      </c>
      <c r="FU42" s="34">
        <v>2298</v>
      </c>
      <c r="FV42" s="27">
        <v>2136</v>
      </c>
      <c r="FW42" s="33">
        <v>9576</v>
      </c>
      <c r="FX42" s="34">
        <v>32659</v>
      </c>
      <c r="FY42" s="34">
        <v>17193</v>
      </c>
      <c r="FZ42" s="34">
        <v>13067</v>
      </c>
      <c r="GA42" s="27">
        <v>3314</v>
      </c>
      <c r="GB42" s="33">
        <v>28054</v>
      </c>
      <c r="GC42" s="34">
        <v>55776</v>
      </c>
      <c r="GD42" s="34">
        <v>31383</v>
      </c>
      <c r="GE42" s="34">
        <v>15365</v>
      </c>
      <c r="GF42" s="27">
        <v>5450</v>
      </c>
      <c r="GG42" s="90">
        <v>0.3068466762981783</v>
      </c>
      <c r="GH42" s="63">
        <v>0.38388216343678905</v>
      </c>
      <c r="GI42" s="63">
        <v>0.23563991431275844</v>
      </c>
      <c r="GJ42" s="63">
        <v>3.8160713396104218E-2</v>
      </c>
      <c r="GK42" s="64">
        <v>3.5470532556169977E-2</v>
      </c>
      <c r="GL42" s="90">
        <v>0.12631745571106334</v>
      </c>
      <c r="GM42" s="63">
        <v>0.43080636863696925</v>
      </c>
      <c r="GN42" s="63">
        <v>0.22679365246870425</v>
      </c>
      <c r="GO42" s="63">
        <v>0.172367397010909</v>
      </c>
      <c r="GP42" s="64">
        <v>4.3715126172354207E-2</v>
      </c>
      <c r="GQ42" s="90">
        <v>0.20623695121592614</v>
      </c>
      <c r="GR42" s="63">
        <v>0.41003322845296558</v>
      </c>
      <c r="GS42" s="63">
        <v>0.23070985385361836</v>
      </c>
      <c r="GT42" s="63">
        <v>0.11295468579998236</v>
      </c>
      <c r="GU42" s="64">
        <v>4.0065280677507573E-2</v>
      </c>
    </row>
    <row r="43" spans="1:203" ht="20.100000000000001" customHeight="1">
      <c r="A43" s="51"/>
      <c r="B43" s="289" t="s">
        <v>79</v>
      </c>
      <c r="C43" s="22">
        <v>6858</v>
      </c>
      <c r="D43" s="22">
        <v>9669</v>
      </c>
      <c r="E43" s="23">
        <v>16527</v>
      </c>
      <c r="F43" s="22">
        <v>6415</v>
      </c>
      <c r="G43" s="22">
        <v>6562</v>
      </c>
      <c r="H43" s="23">
        <v>12977</v>
      </c>
      <c r="I43" s="207">
        <v>0.84473889321901796</v>
      </c>
      <c r="J43" s="207">
        <v>0.80966168850960074</v>
      </c>
      <c r="K43" s="208">
        <v>0.82700161824766893</v>
      </c>
      <c r="L43" s="207">
        <v>9.680436477007015E-2</v>
      </c>
      <c r="M43" s="207">
        <v>0.11581834806461444</v>
      </c>
      <c r="N43" s="208">
        <v>0.10641904908684596</v>
      </c>
      <c r="O43" s="207">
        <v>5.8456742010911923E-2</v>
      </c>
      <c r="P43" s="207">
        <v>7.4519963425784819E-2</v>
      </c>
      <c r="Q43" s="208">
        <v>6.6579332665485089E-2</v>
      </c>
      <c r="R43" s="22">
        <v>443</v>
      </c>
      <c r="S43" s="22">
        <v>3107</v>
      </c>
      <c r="T43" s="23">
        <v>3550</v>
      </c>
      <c r="U43" s="22">
        <v>464</v>
      </c>
      <c r="V43" s="22">
        <v>656</v>
      </c>
      <c r="W43" s="23">
        <v>1120</v>
      </c>
      <c r="X43" s="22">
        <v>1834</v>
      </c>
      <c r="Y43" s="22">
        <v>557</v>
      </c>
      <c r="Z43" s="23">
        <v>2391</v>
      </c>
      <c r="AA43" s="220">
        <v>0.2858924395946999</v>
      </c>
      <c r="AB43" s="220">
        <v>8.4882657726302962E-2</v>
      </c>
      <c r="AC43" s="221">
        <v>0.1842490560221931</v>
      </c>
      <c r="AD43" s="22">
        <v>1979</v>
      </c>
      <c r="AE43" s="22">
        <v>620</v>
      </c>
      <c r="AF43" s="23">
        <v>2599</v>
      </c>
      <c r="AG43" s="220">
        <v>0.30849571317225255</v>
      </c>
      <c r="AH43" s="220">
        <v>9.4483389210606519E-2</v>
      </c>
      <c r="AI43" s="221">
        <v>0.20027741388610618</v>
      </c>
      <c r="AJ43" s="32">
        <v>62.714871395167577</v>
      </c>
      <c r="AK43" s="32">
        <v>63.46063547698872</v>
      </c>
      <c r="AL43" s="24">
        <v>63.091977344532644</v>
      </c>
      <c r="AM43" s="32">
        <v>77.405427509293688</v>
      </c>
      <c r="AN43" s="32">
        <v>75.386399437412948</v>
      </c>
      <c r="AO43" s="32">
        <v>75.759933516736126</v>
      </c>
      <c r="AP43" s="22">
        <v>722</v>
      </c>
      <c r="AQ43" s="22">
        <v>866</v>
      </c>
      <c r="AR43" s="23">
        <v>1588</v>
      </c>
      <c r="AS43" s="240">
        <v>0.11254871395167576</v>
      </c>
      <c r="AT43" s="240">
        <v>0.13197195976836332</v>
      </c>
      <c r="AU43" s="311">
        <v>0.12237034753795176</v>
      </c>
      <c r="AV43" s="22">
        <v>1176</v>
      </c>
      <c r="AW43" s="22">
        <v>1440</v>
      </c>
      <c r="AX43" s="23">
        <v>2616</v>
      </c>
      <c r="AY43" s="240">
        <v>0.18332034294621979</v>
      </c>
      <c r="AZ43" s="240">
        <v>0.21944529106979579</v>
      </c>
      <c r="BA43" s="311">
        <v>0.20158742390382986</v>
      </c>
      <c r="BB43" s="245">
        <v>0.20717069368667188</v>
      </c>
      <c r="BC43" s="245">
        <v>0.40536421822615054</v>
      </c>
      <c r="BD43" s="312">
        <v>0.30738999768821762</v>
      </c>
      <c r="BE43" s="245">
        <v>0.25496616459288363</v>
      </c>
      <c r="BF43" s="245">
        <v>0.42447960033305576</v>
      </c>
      <c r="BG43" s="312">
        <v>0.35112412620442096</v>
      </c>
      <c r="BH43" s="245">
        <v>8.7786259541984726E-2</v>
      </c>
      <c r="BI43" s="245">
        <v>0.1992818671454219</v>
      </c>
      <c r="BJ43" s="312">
        <v>0.11375993308239231</v>
      </c>
      <c r="BK43" s="240">
        <v>0.3691348402182385</v>
      </c>
      <c r="BL43" s="240">
        <v>0.19641465315666407</v>
      </c>
      <c r="BM43" s="240">
        <v>0.34403741231488699</v>
      </c>
      <c r="BN43" s="240">
        <v>3.491816056118472E-2</v>
      </c>
      <c r="BO43" s="311">
        <v>5.549493374902572E-2</v>
      </c>
      <c r="BP43" s="240">
        <v>0.16732703444071928</v>
      </c>
      <c r="BQ43" s="240">
        <v>0.49344711978055472</v>
      </c>
      <c r="BR43" s="240">
        <v>0.38524839987808596</v>
      </c>
      <c r="BS43" s="240">
        <v>7.6196281621456877E-2</v>
      </c>
      <c r="BT43" s="311">
        <v>6.9795793965254496E-2</v>
      </c>
      <c r="BU43" s="240">
        <v>0.26708792479001309</v>
      </c>
      <c r="BV43" s="240">
        <v>0.24951837866995452</v>
      </c>
      <c r="BW43" s="240">
        <v>0.36487631964244432</v>
      </c>
      <c r="BX43" s="240">
        <v>5.5791014872466675E-2</v>
      </c>
      <c r="BY43" s="311">
        <v>6.2726362025121371E-2</v>
      </c>
      <c r="BZ43" s="34">
        <v>122896</v>
      </c>
      <c r="CA43" s="34">
        <v>144317</v>
      </c>
      <c r="CB43" s="27">
        <v>267213</v>
      </c>
      <c r="CC43" s="26">
        <v>119516</v>
      </c>
      <c r="CD43" s="26">
        <v>105787</v>
      </c>
      <c r="CE43" s="27">
        <v>225303</v>
      </c>
      <c r="CF43" s="26">
        <v>323</v>
      </c>
      <c r="CG43" s="26">
        <v>4299</v>
      </c>
      <c r="CH43" s="27">
        <v>4622</v>
      </c>
      <c r="CI43" s="26">
        <v>3057</v>
      </c>
      <c r="CJ43" s="26">
        <v>34231</v>
      </c>
      <c r="CK43" s="27">
        <v>37288</v>
      </c>
      <c r="CL43" s="34">
        <v>122573</v>
      </c>
      <c r="CM43" s="34">
        <v>140018</v>
      </c>
      <c r="CN43" s="27">
        <v>262591</v>
      </c>
      <c r="CO43" s="34">
        <v>122573</v>
      </c>
      <c r="CP43" s="34">
        <v>140015</v>
      </c>
      <c r="CQ43" s="27">
        <v>262588</v>
      </c>
      <c r="CR43" s="34">
        <v>106766</v>
      </c>
      <c r="CS43" s="34">
        <v>114527</v>
      </c>
      <c r="CT43" s="27">
        <v>221293</v>
      </c>
      <c r="CU43" s="34">
        <v>9737</v>
      </c>
      <c r="CV43" s="34">
        <v>12702</v>
      </c>
      <c r="CW43" s="27">
        <v>22439</v>
      </c>
      <c r="CX43" s="104">
        <v>6070</v>
      </c>
      <c r="CY43" s="104">
        <v>12786</v>
      </c>
      <c r="CZ43" s="105">
        <v>18856</v>
      </c>
      <c r="DA43" s="137">
        <v>0.87104011487032218</v>
      </c>
      <c r="DB43" s="137">
        <v>0.81796236117558829</v>
      </c>
      <c r="DC43" s="138">
        <v>0.84273843435343576</v>
      </c>
      <c r="DD43" s="139">
        <v>7.943837549868242E-2</v>
      </c>
      <c r="DE43" s="139">
        <v>9.0718851551619475E-2</v>
      </c>
      <c r="DF43" s="140">
        <v>8.5453257574603564E-2</v>
      </c>
      <c r="DG43" s="139">
        <v>4.9521509630995407E-2</v>
      </c>
      <c r="DH43" s="139">
        <v>9.1318787272792204E-2</v>
      </c>
      <c r="DI43" s="140">
        <v>7.1808308071960633E-2</v>
      </c>
      <c r="DJ43" s="34">
        <v>3791</v>
      </c>
      <c r="DK43" s="34">
        <v>4821</v>
      </c>
      <c r="DL43" s="27">
        <v>8612</v>
      </c>
      <c r="DM43" s="147">
        <v>3.0928507909572255E-2</v>
      </c>
      <c r="DN43" s="147">
        <v>3.4431287405904953E-2</v>
      </c>
      <c r="DO43" s="148">
        <v>3.2796249681062949E-2</v>
      </c>
      <c r="DP43" s="34">
        <v>30593</v>
      </c>
      <c r="DQ43" s="34">
        <v>10326</v>
      </c>
      <c r="DR43" s="27">
        <v>40919</v>
      </c>
      <c r="DS43" s="34">
        <v>399</v>
      </c>
      <c r="DT43" s="34">
        <v>217</v>
      </c>
      <c r="DU43" s="27">
        <v>616</v>
      </c>
      <c r="DV43" s="34">
        <v>1144</v>
      </c>
      <c r="DW43" s="34">
        <v>277</v>
      </c>
      <c r="DX43" s="27">
        <v>1421</v>
      </c>
      <c r="DY43" s="34">
        <v>496</v>
      </c>
      <c r="DZ43" s="34">
        <v>292</v>
      </c>
      <c r="EA43" s="27">
        <v>788</v>
      </c>
      <c r="EB43" s="34">
        <v>32632</v>
      </c>
      <c r="EC43" s="34">
        <v>11112</v>
      </c>
      <c r="ED43" s="27">
        <v>43744</v>
      </c>
      <c r="EE43" s="139">
        <v>0.26622502508709095</v>
      </c>
      <c r="EF43" s="139">
        <v>7.9361224985359025E-2</v>
      </c>
      <c r="EG43" s="140">
        <v>0.16658605968978374</v>
      </c>
      <c r="EH43" s="34">
        <v>6418</v>
      </c>
      <c r="EI43" s="34">
        <v>13906</v>
      </c>
      <c r="EJ43" s="27">
        <v>20324</v>
      </c>
      <c r="EK43" s="34">
        <v>14510</v>
      </c>
      <c r="EL43" s="34">
        <v>15092</v>
      </c>
      <c r="EM43" s="27">
        <v>29602</v>
      </c>
      <c r="EN43" s="139">
        <v>5.2360634071124963E-2</v>
      </c>
      <c r="EO43" s="139">
        <v>9.9315802253995916E-2</v>
      </c>
      <c r="EP43" s="140">
        <v>7.7397930622146227E-2</v>
      </c>
      <c r="EQ43" s="139">
        <v>0.11837843570770072</v>
      </c>
      <c r="ER43" s="139">
        <v>0.10778614178177091</v>
      </c>
      <c r="ES43" s="140">
        <v>0.11273044392229742</v>
      </c>
      <c r="ET43" s="34">
        <v>16184</v>
      </c>
      <c r="EU43" s="34">
        <v>57591</v>
      </c>
      <c r="EV43" s="27">
        <v>73775</v>
      </c>
      <c r="EW43" s="139">
        <v>0.1320356032731515</v>
      </c>
      <c r="EX43" s="139">
        <v>0.41131140281963746</v>
      </c>
      <c r="EY43" s="140">
        <v>0.28095022297032268</v>
      </c>
      <c r="EZ43" s="34">
        <v>282</v>
      </c>
      <c r="FA43" s="34">
        <v>443</v>
      </c>
      <c r="FB43" s="27">
        <v>725</v>
      </c>
      <c r="FC43" s="147">
        <v>2.3006698049325707E-3</v>
      </c>
      <c r="FD43" s="147">
        <v>3.1638789298518762E-3</v>
      </c>
      <c r="FE43" s="148">
        <v>2.7609476333918526E-3</v>
      </c>
      <c r="FF43" s="34">
        <v>3380</v>
      </c>
      <c r="FG43" s="34">
        <v>38530</v>
      </c>
      <c r="FH43" s="27">
        <v>41910</v>
      </c>
      <c r="FI43" s="34">
        <v>27</v>
      </c>
      <c r="FJ43" s="34">
        <v>2417</v>
      </c>
      <c r="FK43" s="27">
        <v>2444</v>
      </c>
      <c r="FL43" s="183">
        <v>73.59</v>
      </c>
      <c r="FM43" s="183">
        <v>75.239999999999995</v>
      </c>
      <c r="FN43" s="184">
        <v>74.47978612567502</v>
      </c>
      <c r="FO43" s="186">
        <v>1063.56</v>
      </c>
      <c r="FP43" s="186">
        <v>781.95</v>
      </c>
      <c r="FQ43" s="187">
        <v>911.46473644620585</v>
      </c>
      <c r="FR43" s="33">
        <v>33129</v>
      </c>
      <c r="FS43" s="34">
        <v>47773</v>
      </c>
      <c r="FT43" s="34">
        <v>32363</v>
      </c>
      <c r="FU43" s="34">
        <v>4879</v>
      </c>
      <c r="FV43" s="27">
        <v>4429</v>
      </c>
      <c r="FW43" s="33">
        <v>12451</v>
      </c>
      <c r="FX43" s="34">
        <v>60481</v>
      </c>
      <c r="FY43" s="34">
        <v>36129</v>
      </c>
      <c r="FZ43" s="34">
        <v>23352</v>
      </c>
      <c r="GA43" s="27">
        <v>7605</v>
      </c>
      <c r="GB43" s="33">
        <v>45580</v>
      </c>
      <c r="GC43" s="34">
        <v>108254</v>
      </c>
      <c r="GD43" s="34">
        <v>68492</v>
      </c>
      <c r="GE43" s="34">
        <v>28231</v>
      </c>
      <c r="GF43" s="27">
        <v>12034</v>
      </c>
      <c r="GG43" s="90">
        <v>0.27027975165819551</v>
      </c>
      <c r="GH43" s="63">
        <v>0.3897514134434174</v>
      </c>
      <c r="GI43" s="63">
        <v>0.26403041452848508</v>
      </c>
      <c r="GJ43" s="63">
        <v>3.9804850986758913E-2</v>
      </c>
      <c r="GK43" s="64">
        <v>3.6133569383143105E-2</v>
      </c>
      <c r="GL43" s="90">
        <v>8.8924281163850358E-2</v>
      </c>
      <c r="GM43" s="63">
        <v>0.43195160622205714</v>
      </c>
      <c r="GN43" s="63">
        <v>0.25803111028582038</v>
      </c>
      <c r="GO43" s="63">
        <v>0.16677855704266595</v>
      </c>
      <c r="GP43" s="64">
        <v>5.4314445285606139E-2</v>
      </c>
      <c r="GQ43" s="90">
        <v>0.17357792155862159</v>
      </c>
      <c r="GR43" s="63">
        <v>0.41225327600717465</v>
      </c>
      <c r="GS43" s="63">
        <v>0.26083148318106864</v>
      </c>
      <c r="GT43" s="63">
        <v>0.10750939674246261</v>
      </c>
      <c r="GU43" s="64">
        <v>4.5827922510672491E-2</v>
      </c>
    </row>
    <row r="44" spans="1:203" ht="20.100000000000001" customHeight="1">
      <c r="A44" s="51"/>
      <c r="B44" s="289" t="s">
        <v>96</v>
      </c>
      <c r="C44" s="22">
        <v>1422</v>
      </c>
      <c r="D44" s="22">
        <v>2289</v>
      </c>
      <c r="E44" s="23">
        <v>3711</v>
      </c>
      <c r="F44" s="22">
        <v>1251</v>
      </c>
      <c r="G44" s="22">
        <v>1487</v>
      </c>
      <c r="H44" s="23">
        <v>2738</v>
      </c>
      <c r="I44" s="207">
        <v>0.85931254996003192</v>
      </c>
      <c r="J44" s="207">
        <v>0.80430396772024215</v>
      </c>
      <c r="K44" s="208">
        <v>0.82943754565376182</v>
      </c>
      <c r="L44" s="207">
        <v>7.6738609112709827E-2</v>
      </c>
      <c r="M44" s="207">
        <v>0.10558170813718896</v>
      </c>
      <c r="N44" s="208">
        <v>9.2403214024835645E-2</v>
      </c>
      <c r="O44" s="207">
        <v>6.3948840927258194E-2</v>
      </c>
      <c r="P44" s="207">
        <v>9.0114324142568925E-2</v>
      </c>
      <c r="Q44" s="208">
        <v>7.8159240321402479E-2</v>
      </c>
      <c r="R44" s="22">
        <v>171</v>
      </c>
      <c r="S44" s="22">
        <v>802</v>
      </c>
      <c r="T44" s="23">
        <v>973</v>
      </c>
      <c r="U44" s="22">
        <v>73</v>
      </c>
      <c r="V44" s="22">
        <v>128</v>
      </c>
      <c r="W44" s="23">
        <v>201</v>
      </c>
      <c r="X44" s="22">
        <v>456</v>
      </c>
      <c r="Y44" s="22">
        <v>191</v>
      </c>
      <c r="Z44" s="23">
        <v>647</v>
      </c>
      <c r="AA44" s="220">
        <v>0.36450839328537171</v>
      </c>
      <c r="AB44" s="220">
        <v>0.12844653665097511</v>
      </c>
      <c r="AC44" s="221">
        <v>0.23630387143900658</v>
      </c>
      <c r="AD44" s="22">
        <v>471</v>
      </c>
      <c r="AE44" s="22">
        <v>195</v>
      </c>
      <c r="AF44" s="23">
        <v>666</v>
      </c>
      <c r="AG44" s="220">
        <v>0.3764988009592326</v>
      </c>
      <c r="AH44" s="220">
        <v>0.13113651647612642</v>
      </c>
      <c r="AI44" s="221">
        <v>0.24324324324324326</v>
      </c>
      <c r="AJ44" s="32">
        <v>62.392568611777243</v>
      </c>
      <c r="AK44" s="32">
        <v>63.016077112754992</v>
      </c>
      <c r="AL44" s="24">
        <v>62.731194302410522</v>
      </c>
      <c r="AM44" s="32">
        <v>77.11804625199386</v>
      </c>
      <c r="AN44" s="32">
        <v>74.967402298850956</v>
      </c>
      <c r="AO44" s="32">
        <v>75.26428775869698</v>
      </c>
      <c r="AP44" s="22">
        <v>151</v>
      </c>
      <c r="AQ44" s="22">
        <v>176</v>
      </c>
      <c r="AR44" s="23">
        <v>327</v>
      </c>
      <c r="AS44" s="240">
        <v>0.12070343725019984</v>
      </c>
      <c r="AT44" s="240">
        <v>0.1183591123066577</v>
      </c>
      <c r="AU44" s="311">
        <v>0.11943024105186267</v>
      </c>
      <c r="AV44" s="22">
        <v>176</v>
      </c>
      <c r="AW44" s="22">
        <v>271</v>
      </c>
      <c r="AX44" s="23">
        <v>447</v>
      </c>
      <c r="AY44" s="240">
        <v>0.14068745003996802</v>
      </c>
      <c r="AZ44" s="240">
        <v>0.18224613315400134</v>
      </c>
      <c r="BA44" s="311">
        <v>0.16325785244704163</v>
      </c>
      <c r="BB44" s="245">
        <v>0.20863309352517986</v>
      </c>
      <c r="BC44" s="245">
        <v>0.44451916610625419</v>
      </c>
      <c r="BD44" s="312">
        <v>0.33674214755295834</v>
      </c>
      <c r="BE44" s="245">
        <v>0.27924528301886792</v>
      </c>
      <c r="BF44" s="245">
        <v>0.4660493827160494</v>
      </c>
      <c r="BG44" s="312">
        <v>0.39502630320420851</v>
      </c>
      <c r="BH44" s="245">
        <v>8.5526315789473686E-2</v>
      </c>
      <c r="BI44" s="245">
        <v>0.29842931937172773</v>
      </c>
      <c r="BJ44" s="312">
        <v>0.14837712519319937</v>
      </c>
      <c r="BK44" s="240">
        <v>0.42605915267785771</v>
      </c>
      <c r="BL44" s="240">
        <v>0.20143884892086331</v>
      </c>
      <c r="BM44" s="240">
        <v>0.29976019184652281</v>
      </c>
      <c r="BN44" s="240">
        <v>2.6378896882494004E-2</v>
      </c>
      <c r="BO44" s="311">
        <v>4.6362909672262191E-2</v>
      </c>
      <c r="BP44" s="240">
        <v>0.20645595158036315</v>
      </c>
      <c r="BQ44" s="240">
        <v>0.52656355077336925</v>
      </c>
      <c r="BR44" s="240">
        <v>0.33221250840618693</v>
      </c>
      <c r="BS44" s="240">
        <v>5.716207128446537E-2</v>
      </c>
      <c r="BT44" s="311">
        <v>4.707464694014795E-2</v>
      </c>
      <c r="BU44" s="240">
        <v>0.30679327976625276</v>
      </c>
      <c r="BV44" s="240">
        <v>0.28597516435354275</v>
      </c>
      <c r="BW44" s="240">
        <v>0.31738495252008764</v>
      </c>
      <c r="BX44" s="240">
        <v>4.3097151205259317E-2</v>
      </c>
      <c r="BY44" s="311">
        <v>4.6749452154857561E-2</v>
      </c>
      <c r="BZ44" s="34">
        <v>29141</v>
      </c>
      <c r="CA44" s="34">
        <v>35885</v>
      </c>
      <c r="CB44" s="27">
        <v>65026</v>
      </c>
      <c r="CC44" s="26">
        <v>27904</v>
      </c>
      <c r="CD44" s="26">
        <v>25478</v>
      </c>
      <c r="CE44" s="27">
        <v>53382</v>
      </c>
      <c r="CF44" s="26">
        <v>154</v>
      </c>
      <c r="CG44" s="26">
        <v>1043</v>
      </c>
      <c r="CH44" s="27">
        <v>1197</v>
      </c>
      <c r="CI44" s="26">
        <v>1083</v>
      </c>
      <c r="CJ44" s="26">
        <v>9364</v>
      </c>
      <c r="CK44" s="27">
        <v>10447</v>
      </c>
      <c r="CL44" s="34">
        <v>28987</v>
      </c>
      <c r="CM44" s="34">
        <v>34842</v>
      </c>
      <c r="CN44" s="27">
        <v>63829</v>
      </c>
      <c r="CO44" s="34">
        <v>28987</v>
      </c>
      <c r="CP44" s="34">
        <v>34841</v>
      </c>
      <c r="CQ44" s="27">
        <v>63828</v>
      </c>
      <c r="CR44" s="34">
        <v>25963</v>
      </c>
      <c r="CS44" s="34">
        <v>29614</v>
      </c>
      <c r="CT44" s="27">
        <v>55577</v>
      </c>
      <c r="CU44" s="34">
        <v>1358</v>
      </c>
      <c r="CV44" s="34">
        <v>1970</v>
      </c>
      <c r="CW44" s="27">
        <v>3328</v>
      </c>
      <c r="CX44" s="104">
        <v>1666</v>
      </c>
      <c r="CY44" s="104">
        <v>3257</v>
      </c>
      <c r="CZ44" s="105">
        <v>4923</v>
      </c>
      <c r="DA44" s="137">
        <v>0.89567737261531033</v>
      </c>
      <c r="DB44" s="137">
        <v>0.84997560345569878</v>
      </c>
      <c r="DC44" s="138">
        <v>0.87073071379331957</v>
      </c>
      <c r="DD44" s="139">
        <v>4.6848587297754166E-2</v>
      </c>
      <c r="DE44" s="139">
        <v>5.6542579145259897E-2</v>
      </c>
      <c r="DF44" s="140">
        <v>5.2140126590211194E-2</v>
      </c>
      <c r="DG44" s="139">
        <v>5.7474040086935525E-2</v>
      </c>
      <c r="DH44" s="139">
        <v>9.3481817399041364E-2</v>
      </c>
      <c r="DI44" s="140">
        <v>7.7129159616469267E-2</v>
      </c>
      <c r="DJ44" s="34">
        <v>735</v>
      </c>
      <c r="DK44" s="34">
        <v>1061</v>
      </c>
      <c r="DL44" s="27">
        <v>1796</v>
      </c>
      <c r="DM44" s="147">
        <v>2.5356194156000968E-2</v>
      </c>
      <c r="DN44" s="147">
        <v>3.0451753630675621E-2</v>
      </c>
      <c r="DO44" s="148">
        <v>2.8137680364724499E-2</v>
      </c>
      <c r="DP44" s="34">
        <v>8692</v>
      </c>
      <c r="DQ44" s="34">
        <v>3428</v>
      </c>
      <c r="DR44" s="27">
        <v>12120</v>
      </c>
      <c r="DS44" s="34">
        <v>137</v>
      </c>
      <c r="DT44" s="34">
        <v>70</v>
      </c>
      <c r="DU44" s="27">
        <v>207</v>
      </c>
      <c r="DV44" s="34">
        <v>35</v>
      </c>
      <c r="DW44" s="34">
        <v>6</v>
      </c>
      <c r="DX44" s="27">
        <v>41</v>
      </c>
      <c r="DY44" s="34">
        <v>160</v>
      </c>
      <c r="DZ44" s="34">
        <v>116</v>
      </c>
      <c r="EA44" s="27">
        <v>276</v>
      </c>
      <c r="EB44" s="34">
        <v>9024</v>
      </c>
      <c r="EC44" s="34">
        <v>3620</v>
      </c>
      <c r="ED44" s="27">
        <v>12644</v>
      </c>
      <c r="EE44" s="139">
        <v>0.31131196743367717</v>
      </c>
      <c r="EF44" s="139">
        <v>0.10389759485678204</v>
      </c>
      <c r="EG44" s="140">
        <v>0.19809177646524306</v>
      </c>
      <c r="EH44" s="34">
        <v>1499</v>
      </c>
      <c r="EI44" s="34">
        <v>3066</v>
      </c>
      <c r="EJ44" s="27">
        <v>4565</v>
      </c>
      <c r="EK44" s="34">
        <v>2709</v>
      </c>
      <c r="EL44" s="34">
        <v>2796</v>
      </c>
      <c r="EM44" s="27">
        <v>5505</v>
      </c>
      <c r="EN44" s="139">
        <v>5.171283678890537E-2</v>
      </c>
      <c r="EO44" s="139">
        <v>8.7997244704666785E-2</v>
      </c>
      <c r="EP44" s="140">
        <v>7.1519215403656647E-2</v>
      </c>
      <c r="EQ44" s="139">
        <v>9.3455687032117846E-2</v>
      </c>
      <c r="ER44" s="139">
        <v>8.0247976579989666E-2</v>
      </c>
      <c r="ES44" s="140">
        <v>8.6246063701452325E-2</v>
      </c>
      <c r="ET44" s="34">
        <v>5147</v>
      </c>
      <c r="EU44" s="34">
        <v>16106</v>
      </c>
      <c r="EV44" s="27">
        <v>21253</v>
      </c>
      <c r="EW44" s="139">
        <v>0.17756235553868976</v>
      </c>
      <c r="EX44" s="139">
        <v>0.46225819413351704</v>
      </c>
      <c r="EY44" s="140">
        <v>0.33296777326920363</v>
      </c>
      <c r="EZ44" s="34">
        <v>33</v>
      </c>
      <c r="FA44" s="34">
        <v>85</v>
      </c>
      <c r="FB44" s="27">
        <v>118</v>
      </c>
      <c r="FC44" s="147">
        <v>1.138441370269431E-3</v>
      </c>
      <c r="FD44" s="147">
        <v>2.439584409620573E-3</v>
      </c>
      <c r="FE44" s="148">
        <v>1.8486894671700951E-3</v>
      </c>
      <c r="FF44" s="34">
        <v>1237</v>
      </c>
      <c r="FG44" s="34">
        <v>10407</v>
      </c>
      <c r="FH44" s="27">
        <v>11644</v>
      </c>
      <c r="FI44" s="34">
        <v>5</v>
      </c>
      <c r="FJ44" s="34">
        <v>594</v>
      </c>
      <c r="FK44" s="27">
        <v>599</v>
      </c>
      <c r="FL44" s="183">
        <v>73.61</v>
      </c>
      <c r="FM44" s="183">
        <v>75.41</v>
      </c>
      <c r="FN44" s="184">
        <v>74.606923538277002</v>
      </c>
      <c r="FO44" s="186">
        <v>949.79</v>
      </c>
      <c r="FP44" s="186">
        <v>747.21</v>
      </c>
      <c r="FQ44" s="187">
        <v>837.99180097191891</v>
      </c>
      <c r="FR44" s="33">
        <v>9132</v>
      </c>
      <c r="FS44" s="34">
        <v>11564</v>
      </c>
      <c r="FT44" s="34">
        <v>6407</v>
      </c>
      <c r="FU44" s="34">
        <v>1068</v>
      </c>
      <c r="FV44" s="27">
        <v>816</v>
      </c>
      <c r="FW44" s="33">
        <v>3924</v>
      </c>
      <c r="FX44" s="34">
        <v>15994</v>
      </c>
      <c r="FY44" s="34">
        <v>7762</v>
      </c>
      <c r="FZ44" s="34">
        <v>5793</v>
      </c>
      <c r="GA44" s="27">
        <v>1369</v>
      </c>
      <c r="GB44" s="33">
        <v>13056</v>
      </c>
      <c r="GC44" s="34">
        <v>27558</v>
      </c>
      <c r="GD44" s="34">
        <v>14169</v>
      </c>
      <c r="GE44" s="34">
        <v>6861</v>
      </c>
      <c r="GF44" s="27">
        <v>2185</v>
      </c>
      <c r="GG44" s="90">
        <v>0.31503777555455892</v>
      </c>
      <c r="GH44" s="63">
        <v>0.39893745472108189</v>
      </c>
      <c r="GI44" s="63">
        <v>0.22103011694897712</v>
      </c>
      <c r="GJ44" s="63">
        <v>3.6844102528719773E-2</v>
      </c>
      <c r="GK44" s="64">
        <v>2.8150550246662298E-2</v>
      </c>
      <c r="GL44" s="90">
        <v>0.11262269674530739</v>
      </c>
      <c r="GM44" s="63">
        <v>0.45904368291142872</v>
      </c>
      <c r="GN44" s="63">
        <v>0.22277710808793985</v>
      </c>
      <c r="GO44" s="63">
        <v>0.16626485276390562</v>
      </c>
      <c r="GP44" s="64">
        <v>3.9291659491418406E-2</v>
      </c>
      <c r="GQ44" s="90">
        <v>0.20454652274044713</v>
      </c>
      <c r="GR44" s="63">
        <v>0.43174732488367357</v>
      </c>
      <c r="GS44" s="63">
        <v>0.22198373779943287</v>
      </c>
      <c r="GT44" s="63">
        <v>0.10749032571401713</v>
      </c>
      <c r="GU44" s="64">
        <v>3.4232088862429302E-2</v>
      </c>
    </row>
    <row r="45" spans="1:203" ht="20.100000000000001" customHeight="1">
      <c r="A45" s="51"/>
      <c r="B45" s="289" t="s">
        <v>14</v>
      </c>
      <c r="C45" s="22">
        <v>2456</v>
      </c>
      <c r="D45" s="22">
        <v>3843</v>
      </c>
      <c r="E45" s="23">
        <v>6299</v>
      </c>
      <c r="F45" s="22">
        <v>2201</v>
      </c>
      <c r="G45" s="22">
        <v>2497</v>
      </c>
      <c r="H45" s="23">
        <v>4698</v>
      </c>
      <c r="I45" s="207">
        <v>0.83552930486142662</v>
      </c>
      <c r="J45" s="207">
        <v>0.80696836203444133</v>
      </c>
      <c r="K45" s="208">
        <v>0.82034908471690082</v>
      </c>
      <c r="L45" s="207">
        <v>9.8137210358927765E-2</v>
      </c>
      <c r="M45" s="207">
        <v>9.7316780136163392E-2</v>
      </c>
      <c r="N45" s="208">
        <v>9.7701149425287362E-2</v>
      </c>
      <c r="O45" s="207">
        <v>6.633348477964561E-2</v>
      </c>
      <c r="P45" s="207">
        <v>9.5714857829395275E-2</v>
      </c>
      <c r="Q45" s="208">
        <v>8.1949765857811829E-2</v>
      </c>
      <c r="R45" s="22">
        <v>255</v>
      </c>
      <c r="S45" s="22">
        <v>1346</v>
      </c>
      <c r="T45" s="23">
        <v>1601</v>
      </c>
      <c r="U45" s="22">
        <v>142</v>
      </c>
      <c r="V45" s="22">
        <v>237</v>
      </c>
      <c r="W45" s="23">
        <v>379</v>
      </c>
      <c r="X45" s="22">
        <v>659</v>
      </c>
      <c r="Y45" s="22">
        <v>231</v>
      </c>
      <c r="Z45" s="23">
        <v>890</v>
      </c>
      <c r="AA45" s="220">
        <v>0.29940935938209906</v>
      </c>
      <c r="AB45" s="220">
        <v>9.2511013215859028E-2</v>
      </c>
      <c r="AC45" s="221">
        <v>0.18944231587909749</v>
      </c>
      <c r="AD45" s="22">
        <v>717</v>
      </c>
      <c r="AE45" s="22">
        <v>265</v>
      </c>
      <c r="AF45" s="23">
        <v>982</v>
      </c>
      <c r="AG45" s="220">
        <v>0.32576101771921856</v>
      </c>
      <c r="AH45" s="220">
        <v>0.10612735282338806</v>
      </c>
      <c r="AI45" s="221">
        <v>0.20902511707109409</v>
      </c>
      <c r="AJ45" s="32">
        <v>62.772406481902159</v>
      </c>
      <c r="AK45" s="32">
        <v>63.410415164864503</v>
      </c>
      <c r="AL45" s="24">
        <v>63.111509862352776</v>
      </c>
      <c r="AM45" s="32">
        <v>77.180394736842103</v>
      </c>
      <c r="AN45" s="32">
        <v>74.511905458090098</v>
      </c>
      <c r="AO45" s="32">
        <v>74.997085326954107</v>
      </c>
      <c r="AP45" s="22">
        <v>232</v>
      </c>
      <c r="AQ45" s="22">
        <v>397</v>
      </c>
      <c r="AR45" s="23">
        <v>629</v>
      </c>
      <c r="AS45" s="240">
        <v>0.10540663334847797</v>
      </c>
      <c r="AT45" s="240">
        <v>0.15899078894673607</v>
      </c>
      <c r="AU45" s="311">
        <v>0.13388676032354194</v>
      </c>
      <c r="AV45" s="22">
        <v>314</v>
      </c>
      <c r="AW45" s="22">
        <v>378</v>
      </c>
      <c r="AX45" s="23">
        <v>692</v>
      </c>
      <c r="AY45" s="240">
        <v>0.14266242616992275</v>
      </c>
      <c r="AZ45" s="240">
        <v>0.1513816579895875</v>
      </c>
      <c r="BA45" s="311">
        <v>0.14729672200936569</v>
      </c>
      <c r="BB45" s="245">
        <v>0.28032712403452975</v>
      </c>
      <c r="BC45" s="245">
        <v>0.46255506607929514</v>
      </c>
      <c r="BD45" s="312">
        <v>0.37718177948063003</v>
      </c>
      <c r="BE45" s="245">
        <v>0.33203631647211412</v>
      </c>
      <c r="BF45" s="245">
        <v>0.48146513680494263</v>
      </c>
      <c r="BG45" s="312">
        <v>0.42095588235294118</v>
      </c>
      <c r="BH45" s="245">
        <v>0.15933232169954475</v>
      </c>
      <c r="BI45" s="245">
        <v>0.27705627705627706</v>
      </c>
      <c r="BJ45" s="312">
        <v>0.18988764044943821</v>
      </c>
      <c r="BK45" s="240">
        <v>0.38437074057246706</v>
      </c>
      <c r="BL45" s="240">
        <v>0.20763289413902772</v>
      </c>
      <c r="BM45" s="240">
        <v>0.29940935938209906</v>
      </c>
      <c r="BN45" s="240">
        <v>4.0436165379373015E-2</v>
      </c>
      <c r="BO45" s="311">
        <v>6.8150840527033171E-2</v>
      </c>
      <c r="BP45" s="240">
        <v>0.19102923508209851</v>
      </c>
      <c r="BQ45" s="240">
        <v>0.48418101722066481</v>
      </c>
      <c r="BR45" s="240">
        <v>0.34601521826191428</v>
      </c>
      <c r="BS45" s="240">
        <v>8.2098518221866243E-2</v>
      </c>
      <c r="BT45" s="311">
        <v>7.9695634761714054E-2</v>
      </c>
      <c r="BU45" s="240">
        <v>0.28160919540229884</v>
      </c>
      <c r="BV45" s="240">
        <v>0.25734355044699875</v>
      </c>
      <c r="BW45" s="240">
        <v>0.32418050234142187</v>
      </c>
      <c r="BX45" s="240">
        <v>6.2579821200510852E-2</v>
      </c>
      <c r="BY45" s="311">
        <v>7.4286930608769688E-2</v>
      </c>
      <c r="BZ45" s="34">
        <v>49364</v>
      </c>
      <c r="CA45" s="34">
        <v>62273</v>
      </c>
      <c r="CB45" s="27">
        <v>111637</v>
      </c>
      <c r="CC45" s="26">
        <v>47407</v>
      </c>
      <c r="CD45" s="26">
        <v>45788</v>
      </c>
      <c r="CE45" s="27">
        <v>93195</v>
      </c>
      <c r="CF45" s="26">
        <v>296</v>
      </c>
      <c r="CG45" s="26">
        <v>2321</v>
      </c>
      <c r="CH45" s="27">
        <v>2617</v>
      </c>
      <c r="CI45" s="26">
        <v>1661</v>
      </c>
      <c r="CJ45" s="26">
        <v>14164</v>
      </c>
      <c r="CK45" s="27">
        <v>15825</v>
      </c>
      <c r="CL45" s="34">
        <v>49068</v>
      </c>
      <c r="CM45" s="34">
        <v>59952</v>
      </c>
      <c r="CN45" s="27">
        <v>109020</v>
      </c>
      <c r="CO45" s="34">
        <v>49068</v>
      </c>
      <c r="CP45" s="34">
        <v>59950</v>
      </c>
      <c r="CQ45" s="27">
        <v>109018</v>
      </c>
      <c r="CR45" s="34">
        <v>43755</v>
      </c>
      <c r="CS45" s="34">
        <v>50895</v>
      </c>
      <c r="CT45" s="27">
        <v>94650</v>
      </c>
      <c r="CU45" s="34">
        <v>2500</v>
      </c>
      <c r="CV45" s="34">
        <v>3485</v>
      </c>
      <c r="CW45" s="27">
        <v>5985</v>
      </c>
      <c r="CX45" s="104">
        <v>2813</v>
      </c>
      <c r="CY45" s="104">
        <v>5570</v>
      </c>
      <c r="CZ45" s="105">
        <v>8383</v>
      </c>
      <c r="DA45" s="137">
        <v>0.89172169234531673</v>
      </c>
      <c r="DB45" s="137">
        <v>0.84895746455379484</v>
      </c>
      <c r="DC45" s="138">
        <v>0.86820525050909025</v>
      </c>
      <c r="DD45" s="139">
        <v>5.0949702453737672E-2</v>
      </c>
      <c r="DE45" s="139">
        <v>5.8131776480400334E-2</v>
      </c>
      <c r="DF45" s="140">
        <v>5.4899190959291126E-2</v>
      </c>
      <c r="DG45" s="139">
        <v>5.7328605200945626E-2</v>
      </c>
      <c r="DH45" s="139">
        <v>9.2910758965804835E-2</v>
      </c>
      <c r="DI45" s="140">
        <v>7.6895558531618627E-2</v>
      </c>
      <c r="DJ45" s="34">
        <v>1300</v>
      </c>
      <c r="DK45" s="34">
        <v>2127</v>
      </c>
      <c r="DL45" s="27">
        <v>3427</v>
      </c>
      <c r="DM45" s="147">
        <v>2.6493845275943589E-2</v>
      </c>
      <c r="DN45" s="147">
        <v>3.5478382706164935E-2</v>
      </c>
      <c r="DO45" s="148">
        <v>3.1434599156118147E-2</v>
      </c>
      <c r="DP45" s="34">
        <v>13836</v>
      </c>
      <c r="DQ45" s="34">
        <v>5941</v>
      </c>
      <c r="DR45" s="27">
        <v>19777</v>
      </c>
      <c r="DS45" s="34">
        <v>192</v>
      </c>
      <c r="DT45" s="34">
        <v>82</v>
      </c>
      <c r="DU45" s="27">
        <v>274</v>
      </c>
      <c r="DV45" s="34">
        <v>246</v>
      </c>
      <c r="DW45" s="34">
        <v>30</v>
      </c>
      <c r="DX45" s="27">
        <v>276</v>
      </c>
      <c r="DY45" s="34">
        <v>301</v>
      </c>
      <c r="DZ45" s="34">
        <v>244</v>
      </c>
      <c r="EA45" s="27">
        <v>545</v>
      </c>
      <c r="EB45" s="34">
        <v>14575</v>
      </c>
      <c r="EC45" s="34">
        <v>6297</v>
      </c>
      <c r="ED45" s="27">
        <v>20872</v>
      </c>
      <c r="EE45" s="139">
        <v>0.29703676530529061</v>
      </c>
      <c r="EF45" s="139">
        <v>0.10503402722177742</v>
      </c>
      <c r="EG45" s="140">
        <v>0.19145110988809394</v>
      </c>
      <c r="EH45" s="34">
        <v>3117</v>
      </c>
      <c r="EI45" s="34">
        <v>6108</v>
      </c>
      <c r="EJ45" s="27">
        <v>9225</v>
      </c>
      <c r="EK45" s="34">
        <v>4791</v>
      </c>
      <c r="EL45" s="34">
        <v>4609</v>
      </c>
      <c r="EM45" s="27">
        <v>9400</v>
      </c>
      <c r="EN45" s="139">
        <v>6.3524089019320121E-2</v>
      </c>
      <c r="EO45" s="139">
        <v>0.10188150520416334</v>
      </c>
      <c r="EP45" s="140">
        <v>8.4617501375894327E-2</v>
      </c>
      <c r="EQ45" s="139">
        <v>9.7640009782342871E-2</v>
      </c>
      <c r="ER45" s="139">
        <v>7.6878169202028293E-2</v>
      </c>
      <c r="ES45" s="140">
        <v>8.6222711429095572E-2</v>
      </c>
      <c r="ET45" s="34">
        <v>9246</v>
      </c>
      <c r="EU45" s="34">
        <v>27805</v>
      </c>
      <c r="EV45" s="27">
        <v>37051</v>
      </c>
      <c r="EW45" s="139">
        <v>0.18843237955490341</v>
      </c>
      <c r="EX45" s="139">
        <v>0.46378769682412596</v>
      </c>
      <c r="EY45" s="140">
        <v>0.33985507246376812</v>
      </c>
      <c r="EZ45" s="34">
        <v>45</v>
      </c>
      <c r="FA45" s="34">
        <v>145</v>
      </c>
      <c r="FB45" s="27">
        <v>190</v>
      </c>
      <c r="FC45" s="147">
        <v>9.1709464416727803E-4</v>
      </c>
      <c r="FD45" s="147">
        <v>2.4186015479049907E-3</v>
      </c>
      <c r="FE45" s="148">
        <v>1.742799486332783E-3</v>
      </c>
      <c r="FF45" s="34">
        <v>1957</v>
      </c>
      <c r="FG45" s="34">
        <v>16485</v>
      </c>
      <c r="FH45" s="27">
        <v>18442</v>
      </c>
      <c r="FI45" s="34">
        <v>16</v>
      </c>
      <c r="FJ45" s="34">
        <v>1131</v>
      </c>
      <c r="FK45" s="27">
        <v>1147</v>
      </c>
      <c r="FL45" s="183">
        <v>73.599999999999994</v>
      </c>
      <c r="FM45" s="183">
        <v>75.13</v>
      </c>
      <c r="FN45" s="184">
        <v>74.454379820310464</v>
      </c>
      <c r="FO45" s="186">
        <v>894.08</v>
      </c>
      <c r="FP45" s="186">
        <v>707.62</v>
      </c>
      <c r="FQ45" s="187">
        <v>790.06692315271812</v>
      </c>
      <c r="FR45" s="33">
        <v>14726</v>
      </c>
      <c r="FS45" s="34">
        <v>19588</v>
      </c>
      <c r="FT45" s="34">
        <v>11254</v>
      </c>
      <c r="FU45" s="34">
        <v>1808</v>
      </c>
      <c r="FV45" s="27">
        <v>1692</v>
      </c>
      <c r="FW45" s="33">
        <v>6797</v>
      </c>
      <c r="FX45" s="34">
        <v>26351</v>
      </c>
      <c r="FY45" s="34">
        <v>13017</v>
      </c>
      <c r="FZ45" s="34">
        <v>10979</v>
      </c>
      <c r="GA45" s="27">
        <v>2808</v>
      </c>
      <c r="GB45" s="33">
        <v>21523</v>
      </c>
      <c r="GC45" s="34">
        <v>45939</v>
      </c>
      <c r="GD45" s="34">
        <v>24271</v>
      </c>
      <c r="GE45" s="34">
        <v>12787</v>
      </c>
      <c r="GF45" s="27">
        <v>4500</v>
      </c>
      <c r="GG45" s="90">
        <v>0.30011412733349635</v>
      </c>
      <c r="GH45" s="63">
        <v>0.39920110866552538</v>
      </c>
      <c r="GI45" s="63">
        <v>0.2293551805657455</v>
      </c>
      <c r="GJ45" s="63">
        <v>3.6846824814543086E-2</v>
      </c>
      <c r="GK45" s="64">
        <v>3.4482758620689655E-2</v>
      </c>
      <c r="GL45" s="90">
        <v>0.11337403255938083</v>
      </c>
      <c r="GM45" s="63">
        <v>0.43953496130237524</v>
      </c>
      <c r="GN45" s="63">
        <v>0.21712369895916733</v>
      </c>
      <c r="GO45" s="63">
        <v>0.18312983720309581</v>
      </c>
      <c r="GP45" s="64">
        <v>4.6837469975980782E-2</v>
      </c>
      <c r="GQ45" s="90">
        <v>0.19742249128600256</v>
      </c>
      <c r="GR45" s="63">
        <v>0.4213813979086406</v>
      </c>
      <c r="GS45" s="63">
        <v>0.22262887543569987</v>
      </c>
      <c r="GT45" s="63">
        <v>0.1172904054301963</v>
      </c>
      <c r="GU45" s="64">
        <v>4.1276829939460649E-2</v>
      </c>
    </row>
    <row r="46" spans="1:203" ht="20.100000000000001" customHeight="1">
      <c r="A46" s="51"/>
      <c r="B46" s="289" t="s">
        <v>65</v>
      </c>
      <c r="C46" s="22">
        <v>1895</v>
      </c>
      <c r="D46" s="22">
        <v>2822</v>
      </c>
      <c r="E46" s="23">
        <v>4717</v>
      </c>
      <c r="F46" s="22">
        <v>1699</v>
      </c>
      <c r="G46" s="22">
        <v>1789</v>
      </c>
      <c r="H46" s="23">
        <v>3488</v>
      </c>
      <c r="I46" s="207">
        <v>0.85756327251324305</v>
      </c>
      <c r="J46" s="207">
        <v>0.82224706539966463</v>
      </c>
      <c r="K46" s="208">
        <v>0.83944954128440363</v>
      </c>
      <c r="L46" s="207">
        <v>7.2395526780459088E-2</v>
      </c>
      <c r="M46" s="207">
        <v>8.3845723868082728E-2</v>
      </c>
      <c r="N46" s="208">
        <v>7.8268348623853207E-2</v>
      </c>
      <c r="O46" s="207">
        <v>7.0041200706297824E-2</v>
      </c>
      <c r="P46" s="207">
        <v>9.3907210732252652E-2</v>
      </c>
      <c r="Q46" s="208">
        <v>8.2282110091743119E-2</v>
      </c>
      <c r="R46" s="22">
        <v>196</v>
      </c>
      <c r="S46" s="22">
        <v>1033</v>
      </c>
      <c r="T46" s="23">
        <v>1229</v>
      </c>
      <c r="U46" s="22">
        <v>131</v>
      </c>
      <c r="V46" s="22">
        <v>157</v>
      </c>
      <c r="W46" s="23">
        <v>288</v>
      </c>
      <c r="X46" s="22">
        <v>649</v>
      </c>
      <c r="Y46" s="22">
        <v>331</v>
      </c>
      <c r="Z46" s="23">
        <v>980</v>
      </c>
      <c r="AA46" s="220">
        <v>0.38198940553266625</v>
      </c>
      <c r="AB46" s="220">
        <v>0.18501956400223588</v>
      </c>
      <c r="AC46" s="221">
        <v>0.28096330275229359</v>
      </c>
      <c r="AD46" s="22">
        <v>670</v>
      </c>
      <c r="AE46" s="22">
        <v>337</v>
      </c>
      <c r="AF46" s="23">
        <v>1007</v>
      </c>
      <c r="AG46" s="220">
        <v>0.39434961742201297</v>
      </c>
      <c r="AH46" s="220">
        <v>0.18837339295695921</v>
      </c>
      <c r="AI46" s="221">
        <v>0.28870412844036697</v>
      </c>
      <c r="AJ46" s="32">
        <v>62.453733568765934</v>
      </c>
      <c r="AK46" s="32">
        <v>63.028934227687714</v>
      </c>
      <c r="AL46" s="24">
        <v>62.748754778287456</v>
      </c>
      <c r="AM46" s="32">
        <v>77.49617231638419</v>
      </c>
      <c r="AN46" s="32">
        <v>75.012877415459755</v>
      </c>
      <c r="AO46" s="32">
        <v>75.450233830846457</v>
      </c>
      <c r="AP46" s="22">
        <v>178</v>
      </c>
      <c r="AQ46" s="22">
        <v>160</v>
      </c>
      <c r="AR46" s="23">
        <v>338</v>
      </c>
      <c r="AS46" s="240">
        <v>0.10476751030017657</v>
      </c>
      <c r="AT46" s="240">
        <v>8.9435438792621572E-2</v>
      </c>
      <c r="AU46" s="311">
        <v>9.6903669724770644E-2</v>
      </c>
      <c r="AV46" s="22">
        <v>223</v>
      </c>
      <c r="AW46" s="22">
        <v>312</v>
      </c>
      <c r="AX46" s="23">
        <v>535</v>
      </c>
      <c r="AY46" s="240">
        <v>0.13125367863449089</v>
      </c>
      <c r="AZ46" s="240">
        <v>0.17439910564561206</v>
      </c>
      <c r="BA46" s="311">
        <v>0.15338302752293578</v>
      </c>
      <c r="BB46" s="245">
        <v>0.21895232489699823</v>
      </c>
      <c r="BC46" s="245">
        <v>0.40637227501397427</v>
      </c>
      <c r="BD46" s="312">
        <v>0.31508027522935778</v>
      </c>
      <c r="BE46" s="245">
        <v>0.28857142857142859</v>
      </c>
      <c r="BF46" s="245">
        <v>0.44718792866941015</v>
      </c>
      <c r="BG46" s="312">
        <v>0.38078149920255183</v>
      </c>
      <c r="BH46" s="245">
        <v>0.10631741140215717</v>
      </c>
      <c r="BI46" s="245">
        <v>0.22658610271903323</v>
      </c>
      <c r="BJ46" s="312">
        <v>0.14693877551020409</v>
      </c>
      <c r="BK46" s="240">
        <v>0.44614479105356092</v>
      </c>
      <c r="BL46" s="240">
        <v>0.20188346085932901</v>
      </c>
      <c r="BM46" s="240">
        <v>0.26898175397292523</v>
      </c>
      <c r="BN46" s="240">
        <v>3.1194820482636845E-2</v>
      </c>
      <c r="BO46" s="311">
        <v>5.1795173631547967E-2</v>
      </c>
      <c r="BP46" s="240">
        <v>0.27221911682504191</v>
      </c>
      <c r="BQ46" s="240">
        <v>0.50531022917831192</v>
      </c>
      <c r="BR46" s="240">
        <v>0.29234209055338178</v>
      </c>
      <c r="BS46" s="240">
        <v>6.5958636109558419E-2</v>
      </c>
      <c r="BT46" s="311">
        <v>5.5897149245388487E-2</v>
      </c>
      <c r="BU46" s="240">
        <v>0.3569380733944954</v>
      </c>
      <c r="BV46" s="240">
        <v>0.25917431192660551</v>
      </c>
      <c r="BW46" s="240">
        <v>0.28096330275229359</v>
      </c>
      <c r="BX46" s="240">
        <v>4.9025229357798163E-2</v>
      </c>
      <c r="BY46" s="311">
        <v>5.3899082568807342E-2</v>
      </c>
      <c r="BZ46" s="34">
        <v>38221</v>
      </c>
      <c r="CA46" s="34">
        <v>48089</v>
      </c>
      <c r="CB46" s="27">
        <v>86310</v>
      </c>
      <c r="CC46" s="26">
        <v>36489</v>
      </c>
      <c r="CD46" s="26">
        <v>35183</v>
      </c>
      <c r="CE46" s="27">
        <v>71672</v>
      </c>
      <c r="CF46" s="26">
        <v>280</v>
      </c>
      <c r="CG46" s="26">
        <v>1195</v>
      </c>
      <c r="CH46" s="27">
        <v>1475</v>
      </c>
      <c r="CI46" s="26">
        <v>1452</v>
      </c>
      <c r="CJ46" s="26">
        <v>11711</v>
      </c>
      <c r="CK46" s="27">
        <v>13163</v>
      </c>
      <c r="CL46" s="34">
        <v>37941</v>
      </c>
      <c r="CM46" s="34">
        <v>46894</v>
      </c>
      <c r="CN46" s="27">
        <v>84835</v>
      </c>
      <c r="CO46" s="34">
        <v>37941</v>
      </c>
      <c r="CP46" s="34">
        <v>46894</v>
      </c>
      <c r="CQ46" s="27">
        <v>84835</v>
      </c>
      <c r="CR46" s="34">
        <v>34714</v>
      </c>
      <c r="CS46" s="34">
        <v>41331</v>
      </c>
      <c r="CT46" s="27">
        <v>76045</v>
      </c>
      <c r="CU46" s="34">
        <v>1639</v>
      </c>
      <c r="CV46" s="34">
        <v>2466</v>
      </c>
      <c r="CW46" s="27">
        <v>4105</v>
      </c>
      <c r="CX46" s="104">
        <v>1588</v>
      </c>
      <c r="CY46" s="104">
        <v>3097</v>
      </c>
      <c r="CZ46" s="105">
        <v>4685</v>
      </c>
      <c r="DA46" s="137">
        <v>0.91494689122585071</v>
      </c>
      <c r="DB46" s="137">
        <v>0.88137075105557217</v>
      </c>
      <c r="DC46" s="138">
        <v>0.89638710437908886</v>
      </c>
      <c r="DD46" s="139">
        <v>4.3198650536359087E-2</v>
      </c>
      <c r="DE46" s="139">
        <v>5.2586684863735231E-2</v>
      </c>
      <c r="DF46" s="140">
        <v>4.8388047386102431E-2</v>
      </c>
      <c r="DG46" s="139">
        <v>4.185445823779025E-2</v>
      </c>
      <c r="DH46" s="139">
        <v>6.6042564080692631E-2</v>
      </c>
      <c r="DI46" s="140">
        <v>5.5224848234808749E-2</v>
      </c>
      <c r="DJ46" s="34">
        <v>934</v>
      </c>
      <c r="DK46" s="34">
        <v>1192</v>
      </c>
      <c r="DL46" s="27">
        <v>2126</v>
      </c>
      <c r="DM46" s="147">
        <v>2.461716876202525E-2</v>
      </c>
      <c r="DN46" s="147">
        <v>2.5419030153111272E-2</v>
      </c>
      <c r="DO46" s="148">
        <v>2.506041138680969E-2</v>
      </c>
      <c r="DP46" s="34">
        <v>13120</v>
      </c>
      <c r="DQ46" s="34">
        <v>7151</v>
      </c>
      <c r="DR46" s="27">
        <v>20271</v>
      </c>
      <c r="DS46" s="34">
        <v>165</v>
      </c>
      <c r="DT46" s="34">
        <v>96</v>
      </c>
      <c r="DU46" s="27">
        <v>261</v>
      </c>
      <c r="DV46" s="34">
        <v>30</v>
      </c>
      <c r="DW46" s="34">
        <v>13</v>
      </c>
      <c r="DX46" s="27">
        <v>43</v>
      </c>
      <c r="DY46" s="34">
        <v>127</v>
      </c>
      <c r="DZ46" s="34">
        <v>67</v>
      </c>
      <c r="EA46" s="27">
        <v>194</v>
      </c>
      <c r="EB46" s="34">
        <v>13442</v>
      </c>
      <c r="EC46" s="34">
        <v>7327</v>
      </c>
      <c r="ED46" s="27">
        <v>20769</v>
      </c>
      <c r="EE46" s="139">
        <v>0.3542869191639651</v>
      </c>
      <c r="EF46" s="139">
        <v>0.15624600162067642</v>
      </c>
      <c r="EG46" s="140">
        <v>0.24481640832203688</v>
      </c>
      <c r="EH46" s="34">
        <v>1840</v>
      </c>
      <c r="EI46" s="34">
        <v>3852</v>
      </c>
      <c r="EJ46" s="27">
        <v>5692</v>
      </c>
      <c r="EK46" s="34">
        <v>3342</v>
      </c>
      <c r="EL46" s="34">
        <v>3594</v>
      </c>
      <c r="EM46" s="27">
        <v>6936</v>
      </c>
      <c r="EN46" s="139">
        <v>4.8496349595424475E-2</v>
      </c>
      <c r="EO46" s="139">
        <v>8.2142704823644816E-2</v>
      </c>
      <c r="EP46" s="140">
        <v>6.709494901868332E-2</v>
      </c>
      <c r="EQ46" s="139">
        <v>8.808413062386336E-2</v>
      </c>
      <c r="ER46" s="139">
        <v>7.6640934874397576E-2</v>
      </c>
      <c r="ES46" s="140">
        <v>8.1758708080391346E-2</v>
      </c>
      <c r="ET46" s="34">
        <v>6013</v>
      </c>
      <c r="EU46" s="34">
        <v>19040</v>
      </c>
      <c r="EV46" s="27">
        <v>25053</v>
      </c>
      <c r="EW46" s="139">
        <v>0.15848290767243878</v>
      </c>
      <c r="EX46" s="139">
        <v>0.40602209237855591</v>
      </c>
      <c r="EY46" s="140">
        <v>0.29531443390110212</v>
      </c>
      <c r="EZ46" s="34">
        <v>30</v>
      </c>
      <c r="FA46" s="34">
        <v>66</v>
      </c>
      <c r="FB46" s="27">
        <v>96</v>
      </c>
      <c r="FC46" s="147">
        <v>7.9070135209931205E-4</v>
      </c>
      <c r="FD46" s="147">
        <v>1.4074295219004564E-3</v>
      </c>
      <c r="FE46" s="148">
        <v>1.1316084163375964E-3</v>
      </c>
      <c r="FF46" s="34">
        <v>1732</v>
      </c>
      <c r="FG46" s="34">
        <v>12906</v>
      </c>
      <c r="FH46" s="27">
        <v>14638</v>
      </c>
      <c r="FI46" s="34">
        <v>9</v>
      </c>
      <c r="FJ46" s="34">
        <v>637</v>
      </c>
      <c r="FK46" s="27">
        <v>646</v>
      </c>
      <c r="FL46" s="183">
        <v>73.680000000000007</v>
      </c>
      <c r="FM46" s="183">
        <v>75.489999999999995</v>
      </c>
      <c r="FN46" s="184">
        <v>74.6867459158846</v>
      </c>
      <c r="FO46" s="186">
        <v>973.28</v>
      </c>
      <c r="FP46" s="186">
        <v>781.12</v>
      </c>
      <c r="FQ46" s="187">
        <v>866.21563040203921</v>
      </c>
      <c r="FR46" s="33">
        <v>13526</v>
      </c>
      <c r="FS46" s="34">
        <v>14543</v>
      </c>
      <c r="FT46" s="34">
        <v>7633</v>
      </c>
      <c r="FU46" s="34">
        <v>1221</v>
      </c>
      <c r="FV46" s="27">
        <v>1018</v>
      </c>
      <c r="FW46" s="33">
        <v>7545</v>
      </c>
      <c r="FX46" s="34">
        <v>21695</v>
      </c>
      <c r="FY46" s="34">
        <v>9614</v>
      </c>
      <c r="FZ46" s="34">
        <v>6349</v>
      </c>
      <c r="GA46" s="27">
        <v>1691</v>
      </c>
      <c r="GB46" s="33">
        <v>21071</v>
      </c>
      <c r="GC46" s="34">
        <v>36238</v>
      </c>
      <c r="GD46" s="34">
        <v>17247</v>
      </c>
      <c r="GE46" s="34">
        <v>7570</v>
      </c>
      <c r="GF46" s="27">
        <v>2709</v>
      </c>
      <c r="GG46" s="90">
        <v>0.35650088294984317</v>
      </c>
      <c r="GH46" s="63">
        <v>0.38330565878600986</v>
      </c>
      <c r="GI46" s="63">
        <v>0.20118078068580164</v>
      </c>
      <c r="GJ46" s="63">
        <v>3.2181545030442002E-2</v>
      </c>
      <c r="GK46" s="64">
        <v>2.6831132547903324E-2</v>
      </c>
      <c r="GL46" s="90">
        <v>0.16089478398089307</v>
      </c>
      <c r="GM46" s="63">
        <v>0.4626391436004606</v>
      </c>
      <c r="GN46" s="63">
        <v>0.2050155670234998</v>
      </c>
      <c r="GO46" s="63">
        <v>0.13539045506887876</v>
      </c>
      <c r="GP46" s="64">
        <v>3.6060050326267752E-2</v>
      </c>
      <c r="GQ46" s="90">
        <v>0.24837625979843225</v>
      </c>
      <c r="GR46" s="63">
        <v>0.42715860199210232</v>
      </c>
      <c r="GS46" s="63">
        <v>0.20330052454765132</v>
      </c>
      <c r="GT46" s="63">
        <v>8.9232038663287563E-2</v>
      </c>
      <c r="GU46" s="64">
        <v>3.1932574998526551E-2</v>
      </c>
    </row>
    <row r="47" spans="1:203" ht="20.100000000000001" customHeight="1">
      <c r="A47" s="51"/>
      <c r="B47" s="289" t="s">
        <v>59</v>
      </c>
      <c r="C47" s="22">
        <v>3961</v>
      </c>
      <c r="D47" s="22">
        <v>6286</v>
      </c>
      <c r="E47" s="23">
        <v>10247</v>
      </c>
      <c r="F47" s="22">
        <v>3513</v>
      </c>
      <c r="G47" s="22">
        <v>3988</v>
      </c>
      <c r="H47" s="23">
        <v>7501</v>
      </c>
      <c r="I47" s="207">
        <v>0.81383432963279245</v>
      </c>
      <c r="J47" s="207">
        <v>0.79187562688064195</v>
      </c>
      <c r="K47" s="208">
        <v>0.80215971203839487</v>
      </c>
      <c r="L47" s="207">
        <v>0.11443210930828351</v>
      </c>
      <c r="M47" s="207">
        <v>0.12086258776328987</v>
      </c>
      <c r="N47" s="208">
        <v>0.11785095320623917</v>
      </c>
      <c r="O47" s="207">
        <v>7.1733561058923992E-2</v>
      </c>
      <c r="P47" s="207">
        <v>8.7261785356068211E-2</v>
      </c>
      <c r="Q47" s="208">
        <v>7.9989334755365946E-2</v>
      </c>
      <c r="R47" s="22">
        <v>448</v>
      </c>
      <c r="S47" s="22">
        <v>2298</v>
      </c>
      <c r="T47" s="23">
        <v>2746</v>
      </c>
      <c r="U47" s="22">
        <v>333</v>
      </c>
      <c r="V47" s="22">
        <v>494</v>
      </c>
      <c r="W47" s="23">
        <v>827</v>
      </c>
      <c r="X47" s="22">
        <v>1174</v>
      </c>
      <c r="Y47" s="22">
        <v>367</v>
      </c>
      <c r="Z47" s="23">
        <v>1541</v>
      </c>
      <c r="AA47" s="220">
        <v>0.3341873042983205</v>
      </c>
      <c r="AB47" s="220">
        <v>9.2026078234704115E-2</v>
      </c>
      <c r="AC47" s="221">
        <v>0.20543927476336488</v>
      </c>
      <c r="AD47" s="22">
        <v>1247</v>
      </c>
      <c r="AE47" s="22">
        <v>397</v>
      </c>
      <c r="AF47" s="23">
        <v>1644</v>
      </c>
      <c r="AG47" s="220">
        <v>0.35496726444634213</v>
      </c>
      <c r="AH47" s="220">
        <v>9.9548645937813443E-2</v>
      </c>
      <c r="AI47" s="221">
        <v>0.21917077722970271</v>
      </c>
      <c r="AJ47" s="32">
        <v>62.430904260366255</v>
      </c>
      <c r="AK47" s="32">
        <v>63.189958207957204</v>
      </c>
      <c r="AL47" s="24">
        <v>62.834464738034931</v>
      </c>
      <c r="AM47" s="32">
        <v>77.889558011049729</v>
      </c>
      <c r="AN47" s="32">
        <v>74.957767548907484</v>
      </c>
      <c r="AO47" s="32">
        <v>75.463152380952948</v>
      </c>
      <c r="AP47" s="22">
        <v>360</v>
      </c>
      <c r="AQ47" s="22">
        <v>491</v>
      </c>
      <c r="AR47" s="23">
        <v>851</v>
      </c>
      <c r="AS47" s="240">
        <v>0.10247651579846286</v>
      </c>
      <c r="AT47" s="240">
        <v>0.12311935807422267</v>
      </c>
      <c r="AU47" s="311">
        <v>0.11345153979469404</v>
      </c>
      <c r="AV47" s="22">
        <v>501</v>
      </c>
      <c r="AW47" s="22">
        <v>713</v>
      </c>
      <c r="AX47" s="23">
        <v>1214</v>
      </c>
      <c r="AY47" s="240">
        <v>0.1426131511528608</v>
      </c>
      <c r="AZ47" s="240">
        <v>0.1787863590772317</v>
      </c>
      <c r="BA47" s="311">
        <v>0.16184508732169045</v>
      </c>
      <c r="BB47" s="245">
        <v>0.24452035297466554</v>
      </c>
      <c r="BC47" s="245">
        <v>0.4538615847542628</v>
      </c>
      <c r="BD47" s="312">
        <v>0.35581922410345285</v>
      </c>
      <c r="BE47" s="245">
        <v>0.31295425395468146</v>
      </c>
      <c r="BF47" s="245">
        <v>0.47114056890361777</v>
      </c>
      <c r="BG47" s="312">
        <v>0.40906040268456378</v>
      </c>
      <c r="BH47" s="245">
        <v>0.10817717206132879</v>
      </c>
      <c r="BI47" s="245">
        <v>0.28337874659400547</v>
      </c>
      <c r="BJ47" s="312">
        <v>0.14990266060999352</v>
      </c>
      <c r="BK47" s="240">
        <v>0.42869342442356961</v>
      </c>
      <c r="BL47" s="240">
        <v>0.21861656703672075</v>
      </c>
      <c r="BM47" s="240">
        <v>0.28152576145744379</v>
      </c>
      <c r="BN47" s="240">
        <v>2.8181041844577284E-2</v>
      </c>
      <c r="BO47" s="311">
        <v>4.2983205237688588E-2</v>
      </c>
      <c r="BP47" s="240">
        <v>0.19533600802407222</v>
      </c>
      <c r="BQ47" s="240">
        <v>0.53159478435305918</v>
      </c>
      <c r="BR47" s="240">
        <v>0.34002006018054165</v>
      </c>
      <c r="BS47" s="240">
        <v>7.0461384152457368E-2</v>
      </c>
      <c r="BT47" s="311">
        <v>5.5165496489468405E-2</v>
      </c>
      <c r="BU47" s="240">
        <v>0.30462604986001868</v>
      </c>
      <c r="BV47" s="240">
        <v>0.28262898280229304</v>
      </c>
      <c r="BW47" s="240">
        <v>0.31262498333555527</v>
      </c>
      <c r="BX47" s="240">
        <v>5.065991201173177E-2</v>
      </c>
      <c r="BY47" s="311">
        <v>4.9460071990401283E-2</v>
      </c>
      <c r="BZ47" s="34">
        <v>82016</v>
      </c>
      <c r="CA47" s="34">
        <v>103784</v>
      </c>
      <c r="CB47" s="27">
        <v>185800</v>
      </c>
      <c r="CC47" s="26">
        <v>78521</v>
      </c>
      <c r="CD47" s="26">
        <v>72398</v>
      </c>
      <c r="CE47" s="27">
        <v>150919</v>
      </c>
      <c r="CF47" s="26">
        <v>340</v>
      </c>
      <c r="CG47" s="26">
        <v>2949</v>
      </c>
      <c r="CH47" s="27">
        <v>3289</v>
      </c>
      <c r="CI47" s="26">
        <v>3155</v>
      </c>
      <c r="CJ47" s="26">
        <v>28437</v>
      </c>
      <c r="CK47" s="27">
        <v>31592</v>
      </c>
      <c r="CL47" s="34">
        <v>81676</v>
      </c>
      <c r="CM47" s="34">
        <v>100835</v>
      </c>
      <c r="CN47" s="27">
        <v>182511</v>
      </c>
      <c r="CO47" s="34">
        <v>81676</v>
      </c>
      <c r="CP47" s="34">
        <v>100834</v>
      </c>
      <c r="CQ47" s="27">
        <v>182510</v>
      </c>
      <c r="CR47" s="34">
        <v>71094</v>
      </c>
      <c r="CS47" s="34">
        <v>81365</v>
      </c>
      <c r="CT47" s="27">
        <v>152459</v>
      </c>
      <c r="CU47" s="34">
        <v>6027</v>
      </c>
      <c r="CV47" s="34">
        <v>8414</v>
      </c>
      <c r="CW47" s="27">
        <v>14441</v>
      </c>
      <c r="CX47" s="104">
        <v>4555</v>
      </c>
      <c r="CY47" s="104">
        <v>11055</v>
      </c>
      <c r="CZ47" s="105">
        <v>15610</v>
      </c>
      <c r="DA47" s="137">
        <v>0.87043929673343456</v>
      </c>
      <c r="DB47" s="137">
        <v>0.80692028482456313</v>
      </c>
      <c r="DC47" s="138">
        <v>0.83534600843789386</v>
      </c>
      <c r="DD47" s="139">
        <v>7.3791566678093931E-2</v>
      </c>
      <c r="DE47" s="139">
        <v>8.3444076402800646E-2</v>
      </c>
      <c r="DF47" s="140">
        <v>7.9124431537997919E-2</v>
      </c>
      <c r="DG47" s="139">
        <v>5.5769136588471518E-2</v>
      </c>
      <c r="DH47" s="139">
        <v>0.10963563877263621</v>
      </c>
      <c r="DI47" s="140">
        <v>8.5529560024108262E-2</v>
      </c>
      <c r="DJ47" s="34">
        <v>2847</v>
      </c>
      <c r="DK47" s="34">
        <v>3799</v>
      </c>
      <c r="DL47" s="27">
        <v>6646</v>
      </c>
      <c r="DM47" s="147">
        <v>3.4857240805132472E-2</v>
      </c>
      <c r="DN47" s="147">
        <v>3.7675410323796302E-2</v>
      </c>
      <c r="DO47" s="148">
        <v>3.6414243525047803E-2</v>
      </c>
      <c r="DP47" s="34">
        <v>23250</v>
      </c>
      <c r="DQ47" s="34">
        <v>7843</v>
      </c>
      <c r="DR47" s="27">
        <v>31093</v>
      </c>
      <c r="DS47" s="34">
        <v>339</v>
      </c>
      <c r="DT47" s="34">
        <v>184</v>
      </c>
      <c r="DU47" s="27">
        <v>523</v>
      </c>
      <c r="DV47" s="34">
        <v>472</v>
      </c>
      <c r="DW47" s="34">
        <v>126</v>
      </c>
      <c r="DX47" s="27">
        <v>598</v>
      </c>
      <c r="DY47" s="34">
        <v>442</v>
      </c>
      <c r="DZ47" s="34">
        <v>213</v>
      </c>
      <c r="EA47" s="27">
        <v>655</v>
      </c>
      <c r="EB47" s="34">
        <v>24503</v>
      </c>
      <c r="EC47" s="34">
        <v>8366</v>
      </c>
      <c r="ED47" s="27">
        <v>32869</v>
      </c>
      <c r="EE47" s="139">
        <v>0.30000244869974046</v>
      </c>
      <c r="EF47" s="139">
        <v>8.2967223682253191E-2</v>
      </c>
      <c r="EG47" s="140">
        <v>0.18009325465314419</v>
      </c>
      <c r="EH47" s="34">
        <v>3784</v>
      </c>
      <c r="EI47" s="34">
        <v>8032</v>
      </c>
      <c r="EJ47" s="27">
        <v>11816</v>
      </c>
      <c r="EK47" s="34">
        <v>6791</v>
      </c>
      <c r="EL47" s="34">
        <v>7687</v>
      </c>
      <c r="EM47" s="27">
        <v>14478</v>
      </c>
      <c r="EN47" s="139">
        <v>4.6329399089083699E-2</v>
      </c>
      <c r="EO47" s="139">
        <v>7.9654881737491939E-2</v>
      </c>
      <c r="EP47" s="140">
        <v>6.4741303263912864E-2</v>
      </c>
      <c r="EQ47" s="139">
        <v>8.3145599686566429E-2</v>
      </c>
      <c r="ER47" s="139">
        <v>7.6233450686765514E-2</v>
      </c>
      <c r="ES47" s="140">
        <v>7.9326725512434873E-2</v>
      </c>
      <c r="ET47" s="34">
        <v>14347</v>
      </c>
      <c r="EU47" s="34">
        <v>50883</v>
      </c>
      <c r="EV47" s="27">
        <v>65230</v>
      </c>
      <c r="EW47" s="139">
        <v>0.17565747588030756</v>
      </c>
      <c r="EX47" s="139">
        <v>0.50461645262061783</v>
      </c>
      <c r="EY47" s="140">
        <v>0.3574031154286591</v>
      </c>
      <c r="EZ47" s="34">
        <v>133</v>
      </c>
      <c r="FA47" s="34">
        <v>360</v>
      </c>
      <c r="FB47" s="27">
        <v>493</v>
      </c>
      <c r="FC47" s="147">
        <v>1.6283853273911552E-3</v>
      </c>
      <c r="FD47" s="147">
        <v>3.5701889224971487E-3</v>
      </c>
      <c r="FE47" s="148">
        <v>2.7012070505339405E-3</v>
      </c>
      <c r="FF47" s="34">
        <v>3495</v>
      </c>
      <c r="FG47" s="34">
        <v>31386</v>
      </c>
      <c r="FH47" s="27">
        <v>34881</v>
      </c>
      <c r="FI47" s="34">
        <v>16</v>
      </c>
      <c r="FJ47" s="34">
        <v>2042</v>
      </c>
      <c r="FK47" s="27">
        <v>2058</v>
      </c>
      <c r="FL47" s="183">
        <v>73.849999999999994</v>
      </c>
      <c r="FM47" s="183">
        <v>75.83</v>
      </c>
      <c r="FN47" s="184">
        <v>74.956916415500544</v>
      </c>
      <c r="FO47" s="186">
        <v>991.56</v>
      </c>
      <c r="FP47" s="186">
        <v>774.43</v>
      </c>
      <c r="FQ47" s="187">
        <v>870.27922298170074</v>
      </c>
      <c r="FR47" s="33">
        <v>24856</v>
      </c>
      <c r="FS47" s="34">
        <v>35823</v>
      </c>
      <c r="FT47" s="34">
        <v>16135</v>
      </c>
      <c r="FU47" s="34">
        <v>2836</v>
      </c>
      <c r="FV47" s="27">
        <v>2026</v>
      </c>
      <c r="FW47" s="33">
        <v>9508</v>
      </c>
      <c r="FX47" s="34">
        <v>49456</v>
      </c>
      <c r="FY47" s="34">
        <v>21488</v>
      </c>
      <c r="FZ47" s="34">
        <v>16745</v>
      </c>
      <c r="GA47" s="27">
        <v>3638</v>
      </c>
      <c r="GB47" s="33">
        <v>34364</v>
      </c>
      <c r="GC47" s="34">
        <v>85279</v>
      </c>
      <c r="GD47" s="34">
        <v>37623</v>
      </c>
      <c r="GE47" s="34">
        <v>19581</v>
      </c>
      <c r="GF47" s="27">
        <v>5664</v>
      </c>
      <c r="GG47" s="90">
        <v>0.30432440374161318</v>
      </c>
      <c r="GH47" s="63">
        <v>0.4385988540085215</v>
      </c>
      <c r="GI47" s="63">
        <v>0.19754885155982174</v>
      </c>
      <c r="GJ47" s="63">
        <v>3.4722562319408394E-2</v>
      </c>
      <c r="GK47" s="64">
        <v>2.4805328370635194E-2</v>
      </c>
      <c r="GL47" s="90">
        <v>9.4292656319730259E-2</v>
      </c>
      <c r="GM47" s="63">
        <v>0.49046462041949718</v>
      </c>
      <c r="GN47" s="63">
        <v>0.21310060990727425</v>
      </c>
      <c r="GO47" s="63">
        <v>0.16606337085337433</v>
      </c>
      <c r="GP47" s="64">
        <v>3.6078742500123967E-2</v>
      </c>
      <c r="GQ47" s="90">
        <v>0.18828454175364773</v>
      </c>
      <c r="GR47" s="63">
        <v>0.46725402852430814</v>
      </c>
      <c r="GS47" s="63">
        <v>0.20614099972056479</v>
      </c>
      <c r="GT47" s="63">
        <v>0.10728668409027402</v>
      </c>
      <c r="GU47" s="64">
        <v>3.1033745911205352E-2</v>
      </c>
    </row>
    <row r="48" spans="1:203" ht="20.100000000000001" customHeight="1">
      <c r="A48" s="51"/>
      <c r="B48" s="289" t="s">
        <v>45</v>
      </c>
      <c r="C48" s="22">
        <v>1403</v>
      </c>
      <c r="D48" s="22">
        <v>2049</v>
      </c>
      <c r="E48" s="23">
        <v>3452</v>
      </c>
      <c r="F48" s="22">
        <v>1226</v>
      </c>
      <c r="G48" s="22">
        <v>1317</v>
      </c>
      <c r="H48" s="23">
        <v>2543</v>
      </c>
      <c r="I48" s="207">
        <v>0.80668841761827081</v>
      </c>
      <c r="J48" s="207">
        <v>0.74411541381928625</v>
      </c>
      <c r="K48" s="208">
        <v>0.77428234368855686</v>
      </c>
      <c r="L48" s="207">
        <v>0.11256117455138662</v>
      </c>
      <c r="M48" s="207">
        <v>0.13287775246772968</v>
      </c>
      <c r="N48" s="208">
        <v>0.12308297286669288</v>
      </c>
      <c r="O48" s="207">
        <v>8.0750407830342583E-2</v>
      </c>
      <c r="P48" s="207">
        <v>0.12300683371298406</v>
      </c>
      <c r="Q48" s="208">
        <v>0.1026346834447503</v>
      </c>
      <c r="R48" s="22">
        <v>177</v>
      </c>
      <c r="S48" s="22">
        <v>732</v>
      </c>
      <c r="T48" s="23">
        <v>909</v>
      </c>
      <c r="U48" s="22">
        <v>65</v>
      </c>
      <c r="V48" s="22">
        <v>87</v>
      </c>
      <c r="W48" s="23">
        <v>152</v>
      </c>
      <c r="X48" s="22">
        <v>435</v>
      </c>
      <c r="Y48" s="22">
        <v>100</v>
      </c>
      <c r="Z48" s="23">
        <v>535</v>
      </c>
      <c r="AA48" s="220">
        <v>0.35481239804241438</v>
      </c>
      <c r="AB48" s="220">
        <v>7.5930144267274111E-2</v>
      </c>
      <c r="AC48" s="221">
        <v>0.21038143924498623</v>
      </c>
      <c r="AD48" s="22">
        <v>461</v>
      </c>
      <c r="AE48" s="22">
        <v>109</v>
      </c>
      <c r="AF48" s="23">
        <v>570</v>
      </c>
      <c r="AG48" s="220">
        <v>0.37601957585644374</v>
      </c>
      <c r="AH48" s="220">
        <v>8.2763857251328773E-2</v>
      </c>
      <c r="AI48" s="221">
        <v>0.22414471097129374</v>
      </c>
      <c r="AJ48" s="32">
        <v>62.311435562805876</v>
      </c>
      <c r="AK48" s="32">
        <v>63.017107061503417</v>
      </c>
      <c r="AL48" s="24">
        <v>62.676897365316556</v>
      </c>
      <c r="AM48" s="32">
        <v>77.766849642005013</v>
      </c>
      <c r="AN48" s="32">
        <v>75.474362869199311</v>
      </c>
      <c r="AO48" s="32">
        <v>75.875595934281023</v>
      </c>
      <c r="AP48" s="22">
        <v>103</v>
      </c>
      <c r="AQ48" s="22">
        <v>149</v>
      </c>
      <c r="AR48" s="23">
        <v>252</v>
      </c>
      <c r="AS48" s="240">
        <v>8.4013050570962478E-2</v>
      </c>
      <c r="AT48" s="240">
        <v>0.11313591495823842</v>
      </c>
      <c r="AU48" s="311">
        <v>9.9095556429414075E-2</v>
      </c>
      <c r="AV48" s="22">
        <v>138</v>
      </c>
      <c r="AW48" s="22">
        <v>214</v>
      </c>
      <c r="AX48" s="23">
        <v>352</v>
      </c>
      <c r="AY48" s="240">
        <v>0.11256117455138662</v>
      </c>
      <c r="AZ48" s="240">
        <v>0.1624905087319666</v>
      </c>
      <c r="BA48" s="311">
        <v>0.13841918993314983</v>
      </c>
      <c r="BB48" s="245">
        <v>0.2903752039151713</v>
      </c>
      <c r="BC48" s="245">
        <v>0.47608200455580868</v>
      </c>
      <c r="BD48" s="312">
        <v>0.38655131734172238</v>
      </c>
      <c r="BE48" s="245">
        <v>0.38179519595448796</v>
      </c>
      <c r="BF48" s="245">
        <v>0.49548069022185703</v>
      </c>
      <c r="BG48" s="312">
        <v>0.45069721115537847</v>
      </c>
      <c r="BH48" s="245">
        <v>0.12413793103448276</v>
      </c>
      <c r="BI48" s="245">
        <v>0.24</v>
      </c>
      <c r="BJ48" s="312">
        <v>0.14579439252336449</v>
      </c>
      <c r="BK48" s="240">
        <v>0.44290375203915172</v>
      </c>
      <c r="BL48" s="240">
        <v>0.24469820554649266</v>
      </c>
      <c r="BM48" s="240">
        <v>0.23246329526916804</v>
      </c>
      <c r="BN48" s="240">
        <v>3.1810766721044048E-2</v>
      </c>
      <c r="BO48" s="311">
        <v>4.8123980424143557E-2</v>
      </c>
      <c r="BP48" s="240">
        <v>0.20956719817767655</v>
      </c>
      <c r="BQ48" s="240">
        <v>0.60364464692482911</v>
      </c>
      <c r="BR48" s="240">
        <v>0.30220197418375094</v>
      </c>
      <c r="BS48" s="240">
        <v>6.3022019741837507E-2</v>
      </c>
      <c r="BT48" s="311">
        <v>4.9354593773728167E-2</v>
      </c>
      <c r="BU48" s="240">
        <v>0.32206055839559578</v>
      </c>
      <c r="BV48" s="240">
        <v>0.31262288635469915</v>
      </c>
      <c r="BW48" s="240">
        <v>0.26858041683051515</v>
      </c>
      <c r="BX48" s="240">
        <v>4.7974832874557609E-2</v>
      </c>
      <c r="BY48" s="311">
        <v>4.8761305544632323E-2</v>
      </c>
      <c r="BZ48" s="34">
        <v>26583</v>
      </c>
      <c r="CA48" s="34">
        <v>32610</v>
      </c>
      <c r="CB48" s="27">
        <v>59193</v>
      </c>
      <c r="CC48" s="26">
        <v>25148</v>
      </c>
      <c r="CD48" s="26">
        <v>23222</v>
      </c>
      <c r="CE48" s="27">
        <v>48370</v>
      </c>
      <c r="CF48" s="26">
        <v>195</v>
      </c>
      <c r="CG48" s="26">
        <v>1024</v>
      </c>
      <c r="CH48" s="27">
        <v>1219</v>
      </c>
      <c r="CI48" s="26">
        <v>1240</v>
      </c>
      <c r="CJ48" s="26">
        <v>8364</v>
      </c>
      <c r="CK48" s="27">
        <v>9604</v>
      </c>
      <c r="CL48" s="34">
        <v>26388</v>
      </c>
      <c r="CM48" s="34">
        <v>31586</v>
      </c>
      <c r="CN48" s="27">
        <v>57974</v>
      </c>
      <c r="CO48" s="34">
        <v>26388</v>
      </c>
      <c r="CP48" s="34">
        <v>31585</v>
      </c>
      <c r="CQ48" s="27">
        <v>57973</v>
      </c>
      <c r="CR48" s="34">
        <v>21677</v>
      </c>
      <c r="CS48" s="34">
        <v>23358</v>
      </c>
      <c r="CT48" s="27">
        <v>45035</v>
      </c>
      <c r="CU48" s="34">
        <v>2476</v>
      </c>
      <c r="CV48" s="34">
        <v>3303</v>
      </c>
      <c r="CW48" s="27">
        <v>5779</v>
      </c>
      <c r="CX48" s="104">
        <v>2235</v>
      </c>
      <c r="CY48" s="104">
        <v>4924</v>
      </c>
      <c r="CZ48" s="105">
        <v>7159</v>
      </c>
      <c r="DA48" s="137">
        <v>0.82147188115810221</v>
      </c>
      <c r="DB48" s="137">
        <v>0.73952825708405889</v>
      </c>
      <c r="DC48" s="138">
        <v>0.77682714367032935</v>
      </c>
      <c r="DD48" s="139">
        <v>9.3830529028346224E-2</v>
      </c>
      <c r="DE48" s="139">
        <v>0.10457495646667722</v>
      </c>
      <c r="DF48" s="140">
        <v>9.9684335811498451E-2</v>
      </c>
      <c r="DG48" s="139">
        <v>8.4697589813551619E-2</v>
      </c>
      <c r="DH48" s="139">
        <v>0.15589678644926389</v>
      </c>
      <c r="DI48" s="140">
        <v>0.12348852051817226</v>
      </c>
      <c r="DJ48" s="34">
        <v>718</v>
      </c>
      <c r="DK48" s="34">
        <v>1006</v>
      </c>
      <c r="DL48" s="27">
        <v>1724</v>
      </c>
      <c r="DM48" s="147">
        <v>2.7209337577686829E-2</v>
      </c>
      <c r="DN48" s="147">
        <v>3.1849553599696066E-2</v>
      </c>
      <c r="DO48" s="148">
        <v>2.9737468520371201E-2</v>
      </c>
      <c r="DP48" s="34">
        <v>7436</v>
      </c>
      <c r="DQ48" s="34">
        <v>2150</v>
      </c>
      <c r="DR48" s="27">
        <v>9586</v>
      </c>
      <c r="DS48" s="34">
        <v>144</v>
      </c>
      <c r="DT48" s="34">
        <v>75</v>
      </c>
      <c r="DU48" s="27">
        <v>219</v>
      </c>
      <c r="DV48" s="34">
        <v>68</v>
      </c>
      <c r="DW48" s="34">
        <v>16</v>
      </c>
      <c r="DX48" s="27">
        <v>84</v>
      </c>
      <c r="DY48" s="34">
        <v>163</v>
      </c>
      <c r="DZ48" s="34">
        <v>70</v>
      </c>
      <c r="EA48" s="27">
        <v>233</v>
      </c>
      <c r="EB48" s="34">
        <v>7811</v>
      </c>
      <c r="EC48" s="34">
        <v>2311</v>
      </c>
      <c r="ED48" s="27">
        <v>10122</v>
      </c>
      <c r="EE48" s="139">
        <v>0.29600576019402758</v>
      </c>
      <c r="EF48" s="139">
        <v>7.3165326410435008E-2</v>
      </c>
      <c r="EG48" s="140">
        <v>0.17459550833132093</v>
      </c>
      <c r="EH48" s="34">
        <v>1352</v>
      </c>
      <c r="EI48" s="34">
        <v>2253</v>
      </c>
      <c r="EJ48" s="27">
        <v>3605</v>
      </c>
      <c r="EK48" s="34">
        <v>1993</v>
      </c>
      <c r="EL48" s="34">
        <v>2398</v>
      </c>
      <c r="EM48" s="27">
        <v>4391</v>
      </c>
      <c r="EN48" s="139">
        <v>5.1235410034864336E-2</v>
      </c>
      <c r="EO48" s="139">
        <v>7.1329069841068835E-2</v>
      </c>
      <c r="EP48" s="140">
        <v>6.2183047573049988E-2</v>
      </c>
      <c r="EQ48" s="139">
        <v>7.5526754585417619E-2</v>
      </c>
      <c r="ER48" s="139">
        <v>7.5919711264484269E-2</v>
      </c>
      <c r="ES48" s="140">
        <v>7.5740849346258673E-2</v>
      </c>
      <c r="ET48" s="34">
        <v>6039</v>
      </c>
      <c r="EU48" s="34">
        <v>16469</v>
      </c>
      <c r="EV48" s="27">
        <v>22508</v>
      </c>
      <c r="EW48" s="139">
        <v>0.22885402455661663</v>
      </c>
      <c r="EX48" s="139">
        <v>0.52140188691192302</v>
      </c>
      <c r="EY48" s="140">
        <v>0.38824300548521751</v>
      </c>
      <c r="EZ48" s="34">
        <v>43</v>
      </c>
      <c r="FA48" s="34">
        <v>157</v>
      </c>
      <c r="FB48" s="27">
        <v>200</v>
      </c>
      <c r="FC48" s="147">
        <v>1.629528573594058E-3</v>
      </c>
      <c r="FD48" s="147">
        <v>4.9705565756980943E-3</v>
      </c>
      <c r="FE48" s="148">
        <v>3.4498223341497911E-3</v>
      </c>
      <c r="FF48" s="34">
        <v>1435</v>
      </c>
      <c r="FG48" s="34">
        <v>9388</v>
      </c>
      <c r="FH48" s="27">
        <v>10823</v>
      </c>
      <c r="FI48" s="34">
        <v>5</v>
      </c>
      <c r="FJ48" s="34">
        <v>541</v>
      </c>
      <c r="FK48" s="27">
        <v>546</v>
      </c>
      <c r="FL48" s="183">
        <v>73.16</v>
      </c>
      <c r="FM48" s="183">
        <v>75.27</v>
      </c>
      <c r="FN48" s="184">
        <v>74.323254269930558</v>
      </c>
      <c r="FO48" s="186">
        <v>900.71</v>
      </c>
      <c r="FP48" s="186">
        <v>718.99</v>
      </c>
      <c r="FQ48" s="187">
        <v>800.59841653573903</v>
      </c>
      <c r="FR48" s="33">
        <v>8005</v>
      </c>
      <c r="FS48" s="34">
        <v>12100</v>
      </c>
      <c r="FT48" s="34">
        <v>4890</v>
      </c>
      <c r="FU48" s="34">
        <v>754</v>
      </c>
      <c r="FV48" s="27">
        <v>639</v>
      </c>
      <c r="FW48" s="33">
        <v>2918</v>
      </c>
      <c r="FX48" s="34">
        <v>17004</v>
      </c>
      <c r="FY48" s="34">
        <v>6507</v>
      </c>
      <c r="FZ48" s="34">
        <v>4095</v>
      </c>
      <c r="GA48" s="27">
        <v>1062</v>
      </c>
      <c r="GB48" s="33">
        <v>10923</v>
      </c>
      <c r="GC48" s="34">
        <v>29104</v>
      </c>
      <c r="GD48" s="34">
        <v>11397</v>
      </c>
      <c r="GE48" s="34">
        <v>4849</v>
      </c>
      <c r="GF48" s="27">
        <v>1701</v>
      </c>
      <c r="GG48" s="90">
        <v>0.30335758678187053</v>
      </c>
      <c r="GH48" s="63">
        <v>0.4585417614067</v>
      </c>
      <c r="GI48" s="63">
        <v>0.18531150522964984</v>
      </c>
      <c r="GJ48" s="63">
        <v>2.8573594057905109E-2</v>
      </c>
      <c r="GK48" s="64">
        <v>2.4215552523874487E-2</v>
      </c>
      <c r="GL48" s="90">
        <v>9.2382701196732725E-2</v>
      </c>
      <c r="GM48" s="63">
        <v>0.53833977078452477</v>
      </c>
      <c r="GN48" s="63">
        <v>0.2060089913252707</v>
      </c>
      <c r="GO48" s="63">
        <v>0.12964604571645666</v>
      </c>
      <c r="GP48" s="64">
        <v>3.3622490977015133E-2</v>
      </c>
      <c r="GQ48" s="90">
        <v>0.18841204677959086</v>
      </c>
      <c r="GR48" s="63">
        <v>0.50201814606547768</v>
      </c>
      <c r="GS48" s="63">
        <v>0.19658812571152587</v>
      </c>
      <c r="GT48" s="63">
        <v>8.3640942491461687E-2</v>
      </c>
      <c r="GU48" s="64">
        <v>2.9340738951943973E-2</v>
      </c>
    </row>
    <row r="49" spans="1:203" ht="20.100000000000001" customHeight="1">
      <c r="A49" s="51"/>
      <c r="B49" s="289" t="s">
        <v>23</v>
      </c>
      <c r="C49" s="22">
        <v>7084</v>
      </c>
      <c r="D49" s="22">
        <v>10402</v>
      </c>
      <c r="E49" s="23">
        <v>17486</v>
      </c>
      <c r="F49" s="22">
        <v>6550</v>
      </c>
      <c r="G49" s="22">
        <v>7048</v>
      </c>
      <c r="H49" s="23">
        <v>13598</v>
      </c>
      <c r="I49" s="207">
        <v>0.85114503816793896</v>
      </c>
      <c r="J49" s="207">
        <v>0.82037457434733263</v>
      </c>
      <c r="K49" s="208">
        <v>0.83519635240476542</v>
      </c>
      <c r="L49" s="207">
        <v>7.969465648854962E-2</v>
      </c>
      <c r="M49" s="207">
        <v>9.9177071509648121E-2</v>
      </c>
      <c r="N49" s="208">
        <v>8.9792616561259003E-2</v>
      </c>
      <c r="O49" s="207">
        <v>6.9160305343511447E-2</v>
      </c>
      <c r="P49" s="207">
        <v>8.0448354143019291E-2</v>
      </c>
      <c r="Q49" s="208">
        <v>7.5011031033975578E-2</v>
      </c>
      <c r="R49" s="22">
        <v>534</v>
      </c>
      <c r="S49" s="22">
        <v>3354</v>
      </c>
      <c r="T49" s="23">
        <v>3888</v>
      </c>
      <c r="U49" s="22">
        <v>480</v>
      </c>
      <c r="V49" s="22">
        <v>615</v>
      </c>
      <c r="W49" s="23">
        <v>1095</v>
      </c>
      <c r="X49" s="22">
        <v>2126</v>
      </c>
      <c r="Y49" s="22">
        <v>857</v>
      </c>
      <c r="Z49" s="23">
        <v>2983</v>
      </c>
      <c r="AA49" s="220">
        <v>0.32458015267175572</v>
      </c>
      <c r="AB49" s="220">
        <v>0.12159477866061294</v>
      </c>
      <c r="AC49" s="221">
        <v>0.21937049566112662</v>
      </c>
      <c r="AD49" s="22">
        <v>2294</v>
      </c>
      <c r="AE49" s="22">
        <v>916</v>
      </c>
      <c r="AF49" s="23">
        <v>3210</v>
      </c>
      <c r="AG49" s="220">
        <v>0.35022900763358777</v>
      </c>
      <c r="AH49" s="220">
        <v>0.12996594778660614</v>
      </c>
      <c r="AI49" s="221">
        <v>0.2360641270775114</v>
      </c>
      <c r="AJ49" s="32">
        <v>62.455294656488547</v>
      </c>
      <c r="AK49" s="32">
        <v>63.05890228906545</v>
      </c>
      <c r="AL49" s="24">
        <v>62.768151443839784</v>
      </c>
      <c r="AM49" s="32">
        <v>77.40253086419753</v>
      </c>
      <c r="AN49" s="32">
        <v>74.256993127147936</v>
      </c>
      <c r="AO49" s="32">
        <v>74.941908602150676</v>
      </c>
      <c r="AP49" s="22">
        <v>829</v>
      </c>
      <c r="AQ49" s="22">
        <v>837</v>
      </c>
      <c r="AR49" s="23">
        <v>1666</v>
      </c>
      <c r="AS49" s="240">
        <v>0.12656488549618319</v>
      </c>
      <c r="AT49" s="240">
        <v>0.11875709421112372</v>
      </c>
      <c r="AU49" s="311">
        <v>0.12251801735549346</v>
      </c>
      <c r="AV49" s="22">
        <v>950</v>
      </c>
      <c r="AW49" s="22">
        <v>1192</v>
      </c>
      <c r="AX49" s="23">
        <v>2142</v>
      </c>
      <c r="AY49" s="240">
        <v>0.14503816793893129</v>
      </c>
      <c r="AZ49" s="240">
        <v>0.16912599318955732</v>
      </c>
      <c r="BA49" s="311">
        <v>0.15752316517134873</v>
      </c>
      <c r="BB49" s="245">
        <v>0.22702290076335876</v>
      </c>
      <c r="BC49" s="245">
        <v>0.42451759364358682</v>
      </c>
      <c r="BD49" s="312">
        <v>0.32938667451095749</v>
      </c>
      <c r="BE49" s="245">
        <v>0.28074141048824591</v>
      </c>
      <c r="BF49" s="245">
        <v>0.44984655144564689</v>
      </c>
      <c r="BG49" s="312">
        <v>0.37936881771078662</v>
      </c>
      <c r="BH49" s="245">
        <v>0.11523988711194733</v>
      </c>
      <c r="BI49" s="245">
        <v>0.24154025670945156</v>
      </c>
      <c r="BJ49" s="312">
        <v>0.1515253100905129</v>
      </c>
      <c r="BK49" s="240">
        <v>0.41450381679389314</v>
      </c>
      <c r="BL49" s="240">
        <v>0.19770992366412213</v>
      </c>
      <c r="BM49" s="240">
        <v>0.31343511450381678</v>
      </c>
      <c r="BN49" s="240">
        <v>3.1908396946564888E-2</v>
      </c>
      <c r="BO49" s="311">
        <v>4.2442748091603054E-2</v>
      </c>
      <c r="BP49" s="240">
        <v>0.22389330306469921</v>
      </c>
      <c r="BQ49" s="240">
        <v>0.51574914869466515</v>
      </c>
      <c r="BR49" s="240">
        <v>0.31384790011350738</v>
      </c>
      <c r="BS49" s="240">
        <v>7.8320090805902381E-2</v>
      </c>
      <c r="BT49" s="311">
        <v>5.1929625425652666E-2</v>
      </c>
      <c r="BU49" s="240">
        <v>0.31570819238123254</v>
      </c>
      <c r="BV49" s="240">
        <v>0.2673187233416679</v>
      </c>
      <c r="BW49" s="240">
        <v>0.3136490660391234</v>
      </c>
      <c r="BX49" s="240">
        <v>5.59641123694661E-2</v>
      </c>
      <c r="BY49" s="311">
        <v>4.7359905868510077E-2</v>
      </c>
      <c r="BZ49" s="34">
        <v>129399</v>
      </c>
      <c r="CA49" s="34">
        <v>169043</v>
      </c>
      <c r="CB49" s="27">
        <v>298442</v>
      </c>
      <c r="CC49" s="26">
        <v>125033</v>
      </c>
      <c r="CD49" s="26">
        <v>124124</v>
      </c>
      <c r="CE49" s="27">
        <v>249157</v>
      </c>
      <c r="CF49" s="26">
        <v>642</v>
      </c>
      <c r="CG49" s="26">
        <v>4997</v>
      </c>
      <c r="CH49" s="27">
        <v>5639</v>
      </c>
      <c r="CI49" s="26">
        <v>3724</v>
      </c>
      <c r="CJ49" s="26">
        <v>39922</v>
      </c>
      <c r="CK49" s="27">
        <v>43646</v>
      </c>
      <c r="CL49" s="34">
        <v>128757</v>
      </c>
      <c r="CM49" s="34">
        <v>164046</v>
      </c>
      <c r="CN49" s="27">
        <v>292803</v>
      </c>
      <c r="CO49" s="34">
        <v>128757</v>
      </c>
      <c r="CP49" s="34">
        <v>164045</v>
      </c>
      <c r="CQ49" s="27">
        <v>292802</v>
      </c>
      <c r="CR49" s="34">
        <v>115725</v>
      </c>
      <c r="CS49" s="34">
        <v>137040</v>
      </c>
      <c r="CT49" s="27">
        <v>252765</v>
      </c>
      <c r="CU49" s="34">
        <v>7028</v>
      </c>
      <c r="CV49" s="34">
        <v>10679</v>
      </c>
      <c r="CW49" s="27">
        <v>17707</v>
      </c>
      <c r="CX49" s="104">
        <v>6004</v>
      </c>
      <c r="CY49" s="104">
        <v>16326</v>
      </c>
      <c r="CZ49" s="105">
        <v>22330</v>
      </c>
      <c r="DA49" s="137">
        <v>0.89878608541671523</v>
      </c>
      <c r="DB49" s="137">
        <v>0.83538053582858363</v>
      </c>
      <c r="DC49" s="138">
        <v>0.8632625460208605</v>
      </c>
      <c r="DD49" s="139">
        <v>5.4583440123643766E-2</v>
      </c>
      <c r="DE49" s="139">
        <v>6.5097991404797467E-2</v>
      </c>
      <c r="DF49" s="140">
        <v>6.0474313700043032E-2</v>
      </c>
      <c r="DG49" s="139">
        <v>4.6630474459641032E-2</v>
      </c>
      <c r="DH49" s="139">
        <v>9.9521472766618921E-2</v>
      </c>
      <c r="DI49" s="140">
        <v>7.6263140279096447E-2</v>
      </c>
      <c r="DJ49" s="34">
        <v>3618</v>
      </c>
      <c r="DK49" s="34">
        <v>4964</v>
      </c>
      <c r="DL49" s="27">
        <v>8582</v>
      </c>
      <c r="DM49" s="147">
        <v>2.8099443137072161E-2</v>
      </c>
      <c r="DN49" s="147">
        <v>3.0259805176596807E-2</v>
      </c>
      <c r="DO49" s="148">
        <v>2.9309808984197567E-2</v>
      </c>
      <c r="DP49" s="34">
        <v>38164</v>
      </c>
      <c r="DQ49" s="34">
        <v>17345</v>
      </c>
      <c r="DR49" s="27">
        <v>55509</v>
      </c>
      <c r="DS49" s="34">
        <v>580</v>
      </c>
      <c r="DT49" s="34">
        <v>328</v>
      </c>
      <c r="DU49" s="27">
        <v>908</v>
      </c>
      <c r="DV49" s="34">
        <v>2700</v>
      </c>
      <c r="DW49" s="34">
        <v>131</v>
      </c>
      <c r="DX49" s="27">
        <v>2831</v>
      </c>
      <c r="DY49" s="34">
        <v>544</v>
      </c>
      <c r="DZ49" s="34">
        <v>456</v>
      </c>
      <c r="EA49" s="27">
        <v>1000</v>
      </c>
      <c r="EB49" s="34">
        <v>41988</v>
      </c>
      <c r="EC49" s="34">
        <v>18260</v>
      </c>
      <c r="ED49" s="27">
        <v>60248</v>
      </c>
      <c r="EE49" s="139">
        <v>0.3261026584962371</v>
      </c>
      <c r="EF49" s="139">
        <v>0.11131024224912525</v>
      </c>
      <c r="EG49" s="140">
        <v>0.20576291909577429</v>
      </c>
      <c r="EH49" s="34">
        <v>7161</v>
      </c>
      <c r="EI49" s="34">
        <v>13479</v>
      </c>
      <c r="EJ49" s="27">
        <v>20640</v>
      </c>
      <c r="EK49" s="34">
        <v>12543</v>
      </c>
      <c r="EL49" s="34">
        <v>13334</v>
      </c>
      <c r="EM49" s="27">
        <v>25877</v>
      </c>
      <c r="EN49" s="139">
        <v>5.5616393671800365E-2</v>
      </c>
      <c r="EO49" s="139">
        <v>8.2165977835485168E-2</v>
      </c>
      <c r="EP49" s="140">
        <v>7.0491081034005795E-2</v>
      </c>
      <c r="EQ49" s="139">
        <v>9.7416062816002236E-2</v>
      </c>
      <c r="ER49" s="139">
        <v>8.1282079416748962E-2</v>
      </c>
      <c r="ES49" s="140">
        <v>8.8376826740163186E-2</v>
      </c>
      <c r="ET49" s="34">
        <v>19208</v>
      </c>
      <c r="EU49" s="34">
        <v>74043</v>
      </c>
      <c r="EV49" s="27">
        <v>93251</v>
      </c>
      <c r="EW49" s="139">
        <v>0.14918023874430128</v>
      </c>
      <c r="EX49" s="139">
        <v>0.45135510771369008</v>
      </c>
      <c r="EY49" s="140">
        <v>0.31847692817355011</v>
      </c>
      <c r="EZ49" s="34">
        <v>308</v>
      </c>
      <c r="FA49" s="34">
        <v>754</v>
      </c>
      <c r="FB49" s="27">
        <v>1062</v>
      </c>
      <c r="FC49" s="147">
        <v>2.3921029536258221E-3</v>
      </c>
      <c r="FD49" s="147">
        <v>4.5962717774282822E-3</v>
      </c>
      <c r="FE49" s="148">
        <v>3.6270120183194846E-3</v>
      </c>
      <c r="FF49" s="34">
        <v>4366</v>
      </c>
      <c r="FG49" s="34">
        <v>44919</v>
      </c>
      <c r="FH49" s="27">
        <v>49285</v>
      </c>
      <c r="FI49" s="34">
        <v>26</v>
      </c>
      <c r="FJ49" s="34">
        <v>2817</v>
      </c>
      <c r="FK49" s="27">
        <v>2843</v>
      </c>
      <c r="FL49" s="183">
        <v>73.150000000000006</v>
      </c>
      <c r="FM49" s="183">
        <v>75.099999999999994</v>
      </c>
      <c r="FN49" s="184">
        <v>74.256732095348511</v>
      </c>
      <c r="FO49" s="186">
        <v>1010.52</v>
      </c>
      <c r="FP49" s="186">
        <v>766.85</v>
      </c>
      <c r="FQ49" s="187">
        <v>872.49940229592346</v>
      </c>
      <c r="FR49" s="33">
        <v>42552</v>
      </c>
      <c r="FS49" s="34">
        <v>50108</v>
      </c>
      <c r="FT49" s="34">
        <v>28468</v>
      </c>
      <c r="FU49" s="34">
        <v>4040</v>
      </c>
      <c r="FV49" s="27">
        <v>3589</v>
      </c>
      <c r="FW49" s="33">
        <v>20811</v>
      </c>
      <c r="FX49" s="34">
        <v>74942</v>
      </c>
      <c r="FY49" s="34">
        <v>34267</v>
      </c>
      <c r="FZ49" s="34">
        <v>28103</v>
      </c>
      <c r="GA49" s="27">
        <v>5923</v>
      </c>
      <c r="GB49" s="33">
        <v>63363</v>
      </c>
      <c r="GC49" s="34">
        <v>125050</v>
      </c>
      <c r="GD49" s="34">
        <v>62735</v>
      </c>
      <c r="GE49" s="34">
        <v>32143</v>
      </c>
      <c r="GF49" s="27">
        <v>9512</v>
      </c>
      <c r="GG49" s="90">
        <v>0.33048300286586363</v>
      </c>
      <c r="GH49" s="63">
        <v>0.38916719091000879</v>
      </c>
      <c r="GI49" s="63">
        <v>0.22109865871370099</v>
      </c>
      <c r="GJ49" s="63">
        <v>3.1376934846260786E-2</v>
      </c>
      <c r="GK49" s="64">
        <v>2.7874212664165832E-2</v>
      </c>
      <c r="GL49" s="90">
        <v>0.12686075856771881</v>
      </c>
      <c r="GM49" s="63">
        <v>0.45683527790985456</v>
      </c>
      <c r="GN49" s="63">
        <v>0.20888653182643893</v>
      </c>
      <c r="GO49" s="63">
        <v>0.17131170525340453</v>
      </c>
      <c r="GP49" s="64">
        <v>3.6105726442583176E-2</v>
      </c>
      <c r="GQ49" s="90">
        <v>0.21640147129640064</v>
      </c>
      <c r="GR49" s="63">
        <v>0.42707895752434233</v>
      </c>
      <c r="GS49" s="63">
        <v>0.21425668452850552</v>
      </c>
      <c r="GT49" s="63">
        <v>0.10977688070135894</v>
      </c>
      <c r="GU49" s="64">
        <v>3.2486005949392598E-2</v>
      </c>
    </row>
    <row r="50" spans="1:203" ht="20.100000000000001" customHeight="1">
      <c r="A50" s="51"/>
      <c r="B50" s="289" t="s">
        <v>66</v>
      </c>
      <c r="C50" s="22">
        <v>3488</v>
      </c>
      <c r="D50" s="22">
        <v>5129</v>
      </c>
      <c r="E50" s="23">
        <v>8617</v>
      </c>
      <c r="F50" s="22">
        <v>3180</v>
      </c>
      <c r="G50" s="22">
        <v>3443</v>
      </c>
      <c r="H50" s="23">
        <v>6623</v>
      </c>
      <c r="I50" s="207">
        <v>0.88050314465408808</v>
      </c>
      <c r="J50" s="207">
        <v>0.84286959047342436</v>
      </c>
      <c r="K50" s="208">
        <v>0.86093915144194477</v>
      </c>
      <c r="L50" s="207">
        <v>6.6037735849056603E-2</v>
      </c>
      <c r="M50" s="207">
        <v>8.4519314551263436E-2</v>
      </c>
      <c r="N50" s="208">
        <v>7.5645477880114748E-2</v>
      </c>
      <c r="O50" s="207">
        <v>5.3459119496855348E-2</v>
      </c>
      <c r="P50" s="207">
        <v>7.2611094975312221E-2</v>
      </c>
      <c r="Q50" s="208">
        <v>6.3415370677940508E-2</v>
      </c>
      <c r="R50" s="22">
        <v>308</v>
      </c>
      <c r="S50" s="22">
        <v>1686</v>
      </c>
      <c r="T50" s="23">
        <v>1994</v>
      </c>
      <c r="U50" s="22">
        <v>230</v>
      </c>
      <c r="V50" s="22">
        <v>321</v>
      </c>
      <c r="W50" s="23">
        <v>551</v>
      </c>
      <c r="X50" s="22">
        <v>1129</v>
      </c>
      <c r="Y50" s="22">
        <v>570</v>
      </c>
      <c r="Z50" s="23">
        <v>1699</v>
      </c>
      <c r="AA50" s="220">
        <v>0.35503144654088048</v>
      </c>
      <c r="AB50" s="220">
        <v>0.16555329654371187</v>
      </c>
      <c r="AC50" s="221">
        <v>0.25653027329004985</v>
      </c>
      <c r="AD50" s="22">
        <v>1151</v>
      </c>
      <c r="AE50" s="22">
        <v>578</v>
      </c>
      <c r="AF50" s="23">
        <v>1729</v>
      </c>
      <c r="AG50" s="220">
        <v>0.36194968553459117</v>
      </c>
      <c r="AH50" s="220">
        <v>0.16787685158292187</v>
      </c>
      <c r="AI50" s="221">
        <v>0.26105994262418841</v>
      </c>
      <c r="AJ50" s="32">
        <v>62.655387840670862</v>
      </c>
      <c r="AK50" s="32">
        <v>63.062144447671606</v>
      </c>
      <c r="AL50" s="24">
        <v>62.866842317177515</v>
      </c>
      <c r="AM50" s="32">
        <v>76.134745874587651</v>
      </c>
      <c r="AN50" s="32">
        <v>74.553408382404228</v>
      </c>
      <c r="AO50" s="32">
        <v>74.788837460692136</v>
      </c>
      <c r="AP50" s="22">
        <v>337</v>
      </c>
      <c r="AQ50" s="22">
        <v>437</v>
      </c>
      <c r="AR50" s="23">
        <v>774</v>
      </c>
      <c r="AS50" s="240">
        <v>0.1059748427672956</v>
      </c>
      <c r="AT50" s="240">
        <v>0.12692419401684576</v>
      </c>
      <c r="AU50" s="311">
        <v>0.11686546882077609</v>
      </c>
      <c r="AV50" s="22">
        <v>558</v>
      </c>
      <c r="AW50" s="22">
        <v>672</v>
      </c>
      <c r="AX50" s="23">
        <v>1230</v>
      </c>
      <c r="AY50" s="240">
        <v>0.17547169811320754</v>
      </c>
      <c r="AZ50" s="240">
        <v>0.19517862329363928</v>
      </c>
      <c r="BA50" s="311">
        <v>0.18571644269968293</v>
      </c>
      <c r="BB50" s="245">
        <v>0.22610062893081762</v>
      </c>
      <c r="BC50" s="245">
        <v>0.38251524832994482</v>
      </c>
      <c r="BD50" s="312">
        <v>0.30741355881020688</v>
      </c>
      <c r="BE50" s="245">
        <v>0.28815212091662601</v>
      </c>
      <c r="BF50" s="245">
        <v>0.41977027497389491</v>
      </c>
      <c r="BG50" s="312">
        <v>0.36494719740048742</v>
      </c>
      <c r="BH50" s="245">
        <v>0.11337466784765279</v>
      </c>
      <c r="BI50" s="245">
        <v>0.19473684210526315</v>
      </c>
      <c r="BJ50" s="312">
        <v>0.14067098293113597</v>
      </c>
      <c r="BK50" s="240">
        <v>0.41194968553459121</v>
      </c>
      <c r="BL50" s="240">
        <v>0.18270440251572326</v>
      </c>
      <c r="BM50" s="240">
        <v>0.3040880503144654</v>
      </c>
      <c r="BN50" s="240">
        <v>3.9308176100628929E-2</v>
      </c>
      <c r="BO50" s="311">
        <v>6.1949685534591195E-2</v>
      </c>
      <c r="BP50" s="240">
        <v>0.23613128085971535</v>
      </c>
      <c r="BQ50" s="240">
        <v>0.47865233807725821</v>
      </c>
      <c r="BR50" s="240">
        <v>0.33923903572465874</v>
      </c>
      <c r="BS50" s="240">
        <v>6.186465291896602E-2</v>
      </c>
      <c r="BT50" s="311">
        <v>5.28608771420273E-2</v>
      </c>
      <c r="BU50" s="240">
        <v>0.32054959987920884</v>
      </c>
      <c r="BV50" s="240">
        <v>0.2488298354220142</v>
      </c>
      <c r="BW50" s="240">
        <v>0.32236146761286427</v>
      </c>
      <c r="BX50" s="240">
        <v>5.1034274497961649E-2</v>
      </c>
      <c r="BY50" s="311">
        <v>5.7224822587951078E-2</v>
      </c>
      <c r="BZ50" s="34">
        <v>66268</v>
      </c>
      <c r="CA50" s="34">
        <v>82836</v>
      </c>
      <c r="CB50" s="27">
        <v>149104</v>
      </c>
      <c r="CC50" s="26">
        <v>63803</v>
      </c>
      <c r="CD50" s="26">
        <v>61110</v>
      </c>
      <c r="CE50" s="27">
        <v>124913</v>
      </c>
      <c r="CF50" s="26">
        <v>240</v>
      </c>
      <c r="CG50" s="26">
        <v>2179</v>
      </c>
      <c r="CH50" s="27">
        <v>2419</v>
      </c>
      <c r="CI50" s="26">
        <v>2225</v>
      </c>
      <c r="CJ50" s="26">
        <v>19547</v>
      </c>
      <c r="CK50" s="27">
        <v>21772</v>
      </c>
      <c r="CL50" s="34">
        <v>66028</v>
      </c>
      <c r="CM50" s="34">
        <v>80657</v>
      </c>
      <c r="CN50" s="27">
        <v>146685</v>
      </c>
      <c r="CO50" s="34">
        <v>66028</v>
      </c>
      <c r="CP50" s="34">
        <v>80656</v>
      </c>
      <c r="CQ50" s="27">
        <v>146684</v>
      </c>
      <c r="CR50" s="34">
        <v>59945</v>
      </c>
      <c r="CS50" s="34">
        <v>70228</v>
      </c>
      <c r="CT50" s="27">
        <v>130173</v>
      </c>
      <c r="CU50" s="34">
        <v>3357</v>
      </c>
      <c r="CV50" s="34">
        <v>5099</v>
      </c>
      <c r="CW50" s="27">
        <v>8456</v>
      </c>
      <c r="CX50" s="104">
        <v>2726</v>
      </c>
      <c r="CY50" s="104">
        <v>5329</v>
      </c>
      <c r="CZ50" s="105">
        <v>8055</v>
      </c>
      <c r="DA50" s="137">
        <v>0.90787241776216154</v>
      </c>
      <c r="DB50" s="137">
        <v>0.87071017655227134</v>
      </c>
      <c r="DC50" s="138">
        <v>0.88743830274603908</v>
      </c>
      <c r="DD50" s="139">
        <v>5.0842067001877989E-2</v>
      </c>
      <c r="DE50" s="139">
        <v>6.3219103352509423E-2</v>
      </c>
      <c r="DF50" s="140">
        <v>5.7647732540699735E-2</v>
      </c>
      <c r="DG50" s="139">
        <v>4.1285515235960503E-2</v>
      </c>
      <c r="DH50" s="139">
        <v>6.6070720095219207E-2</v>
      </c>
      <c r="DI50" s="140">
        <v>5.4913964713261161E-2</v>
      </c>
      <c r="DJ50" s="34">
        <v>1936</v>
      </c>
      <c r="DK50" s="34">
        <v>2410</v>
      </c>
      <c r="DL50" s="27">
        <v>4346</v>
      </c>
      <c r="DM50" s="147">
        <v>2.9320894166111347E-2</v>
      </c>
      <c r="DN50" s="147">
        <v>2.9879613672712847E-2</v>
      </c>
      <c r="DO50" s="148">
        <v>2.9628114667484745E-2</v>
      </c>
      <c r="DP50" s="34">
        <v>21155</v>
      </c>
      <c r="DQ50" s="34">
        <v>11865</v>
      </c>
      <c r="DR50" s="27">
        <v>33020</v>
      </c>
      <c r="DS50" s="34">
        <v>287</v>
      </c>
      <c r="DT50" s="34">
        <v>195</v>
      </c>
      <c r="DU50" s="27">
        <v>482</v>
      </c>
      <c r="DV50" s="34">
        <v>48</v>
      </c>
      <c r="DW50" s="34">
        <v>14</v>
      </c>
      <c r="DX50" s="27">
        <v>62</v>
      </c>
      <c r="DY50" s="34">
        <v>166</v>
      </c>
      <c r="DZ50" s="34">
        <v>69</v>
      </c>
      <c r="EA50" s="27">
        <v>235</v>
      </c>
      <c r="EB50" s="34">
        <v>21656</v>
      </c>
      <c r="EC50" s="34">
        <v>12143</v>
      </c>
      <c r="ED50" s="27">
        <v>33799</v>
      </c>
      <c r="EE50" s="139">
        <v>0.32798206821348519</v>
      </c>
      <c r="EF50" s="139">
        <v>0.15055109909865233</v>
      </c>
      <c r="EG50" s="140">
        <v>0.23041892490711388</v>
      </c>
      <c r="EH50" s="34">
        <v>3541</v>
      </c>
      <c r="EI50" s="34">
        <v>7693</v>
      </c>
      <c r="EJ50" s="27">
        <v>11234</v>
      </c>
      <c r="EK50" s="34">
        <v>6677</v>
      </c>
      <c r="EL50" s="34">
        <v>7090</v>
      </c>
      <c r="EM50" s="27">
        <v>13767</v>
      </c>
      <c r="EN50" s="139">
        <v>5.3628763554855519E-2</v>
      </c>
      <c r="EO50" s="139">
        <v>9.537919833368462E-2</v>
      </c>
      <c r="EP50" s="140">
        <v>7.658588131029076E-2</v>
      </c>
      <c r="EQ50" s="139">
        <v>0.10112376567516811</v>
      </c>
      <c r="ER50" s="139">
        <v>8.7903095825532809E-2</v>
      </c>
      <c r="ES50" s="140">
        <v>9.385417731874425E-2</v>
      </c>
      <c r="ET50" s="34">
        <v>8925</v>
      </c>
      <c r="EU50" s="34">
        <v>28975</v>
      </c>
      <c r="EV50" s="27">
        <v>37900</v>
      </c>
      <c r="EW50" s="139">
        <v>0.1351699279093718</v>
      </c>
      <c r="EX50" s="139">
        <v>0.35923726396964928</v>
      </c>
      <c r="EY50" s="140">
        <v>0.25837679380986467</v>
      </c>
      <c r="EZ50" s="34">
        <v>81</v>
      </c>
      <c r="FA50" s="34">
        <v>195</v>
      </c>
      <c r="FB50" s="27">
        <v>276</v>
      </c>
      <c r="FC50" s="147">
        <v>1.2267522869085841E-3</v>
      </c>
      <c r="FD50" s="147">
        <v>2.4176450897008318E-3</v>
      </c>
      <c r="FE50" s="148">
        <v>1.8815829839451887E-3</v>
      </c>
      <c r="FF50" s="34">
        <v>2465</v>
      </c>
      <c r="FG50" s="34">
        <v>21726</v>
      </c>
      <c r="FH50" s="27">
        <v>24191</v>
      </c>
      <c r="FI50" s="34">
        <v>17</v>
      </c>
      <c r="FJ50" s="34">
        <v>1099</v>
      </c>
      <c r="FK50" s="27">
        <v>1116</v>
      </c>
      <c r="FL50" s="183">
        <v>73.569999999999993</v>
      </c>
      <c r="FM50" s="183">
        <v>75.19</v>
      </c>
      <c r="FN50" s="184">
        <v>74.470748269664128</v>
      </c>
      <c r="FO50" s="186">
        <v>1004.72</v>
      </c>
      <c r="FP50" s="186">
        <v>808.12</v>
      </c>
      <c r="FQ50" s="187">
        <v>895.49874315913723</v>
      </c>
      <c r="FR50" s="33">
        <v>21847</v>
      </c>
      <c r="FS50" s="34">
        <v>24203</v>
      </c>
      <c r="FT50" s="34">
        <v>15028</v>
      </c>
      <c r="FU50" s="34">
        <v>2742</v>
      </c>
      <c r="FV50" s="27">
        <v>2208</v>
      </c>
      <c r="FW50" s="33">
        <v>12605</v>
      </c>
      <c r="FX50" s="34">
        <v>35914</v>
      </c>
      <c r="FY50" s="34">
        <v>17902</v>
      </c>
      <c r="FZ50" s="34">
        <v>11049</v>
      </c>
      <c r="GA50" s="27">
        <v>3187</v>
      </c>
      <c r="GB50" s="33">
        <v>34452</v>
      </c>
      <c r="GC50" s="34">
        <v>60117</v>
      </c>
      <c r="GD50" s="34">
        <v>32930</v>
      </c>
      <c r="GE50" s="34">
        <v>13791</v>
      </c>
      <c r="GF50" s="27">
        <v>5395</v>
      </c>
      <c r="GG50" s="90">
        <v>0.33087478039619556</v>
      </c>
      <c r="GH50" s="63">
        <v>0.36655661234627734</v>
      </c>
      <c r="GI50" s="63">
        <v>0.22760041194644695</v>
      </c>
      <c r="GJ50" s="63">
        <v>4.1527836675349851E-2</v>
      </c>
      <c r="GK50" s="64">
        <v>3.3440358635730298E-2</v>
      </c>
      <c r="GL50" s="90">
        <v>0.1562790582342512</v>
      </c>
      <c r="GM50" s="63">
        <v>0.44526823462315734</v>
      </c>
      <c r="GN50" s="63">
        <v>0.22195221741448357</v>
      </c>
      <c r="GO50" s="63">
        <v>0.13698749023643328</v>
      </c>
      <c r="GP50" s="64">
        <v>3.9512999491674625E-2</v>
      </c>
      <c r="GQ50" s="90">
        <v>0.23487064116985376</v>
      </c>
      <c r="GR50" s="63">
        <v>0.40983740668780039</v>
      </c>
      <c r="GS50" s="63">
        <v>0.22449466543954733</v>
      </c>
      <c r="GT50" s="63">
        <v>9.4017793230391652E-2</v>
      </c>
      <c r="GU50" s="64">
        <v>3.677949347240686E-2</v>
      </c>
    </row>
    <row r="51" spans="1:203" ht="20.100000000000001" customHeight="1">
      <c r="A51" s="51"/>
      <c r="B51" s="289" t="s">
        <v>69</v>
      </c>
      <c r="C51" s="22">
        <v>1188</v>
      </c>
      <c r="D51" s="22">
        <v>1665</v>
      </c>
      <c r="E51" s="23">
        <v>2853</v>
      </c>
      <c r="F51" s="22">
        <v>1066</v>
      </c>
      <c r="G51" s="22">
        <v>1068</v>
      </c>
      <c r="H51" s="23">
        <v>2134</v>
      </c>
      <c r="I51" s="207">
        <v>0.86210131332082551</v>
      </c>
      <c r="J51" s="207">
        <v>0.81741573033707871</v>
      </c>
      <c r="K51" s="208">
        <v>0.83973758200562321</v>
      </c>
      <c r="L51" s="207">
        <v>6.4727954971857404E-2</v>
      </c>
      <c r="M51" s="207">
        <v>0.10580524344569288</v>
      </c>
      <c r="N51" s="208">
        <v>8.528584817244611E-2</v>
      </c>
      <c r="O51" s="207">
        <v>7.3170731707317069E-2</v>
      </c>
      <c r="P51" s="207">
        <v>7.6779026217228458E-2</v>
      </c>
      <c r="Q51" s="208">
        <v>7.4976569821930641E-2</v>
      </c>
      <c r="R51" s="22">
        <v>122</v>
      </c>
      <c r="S51" s="22">
        <v>597</v>
      </c>
      <c r="T51" s="23">
        <v>719</v>
      </c>
      <c r="U51" s="22">
        <v>110</v>
      </c>
      <c r="V51" s="22">
        <v>109</v>
      </c>
      <c r="W51" s="23">
        <v>219</v>
      </c>
      <c r="X51" s="22">
        <v>238</v>
      </c>
      <c r="Y51" s="22">
        <v>85</v>
      </c>
      <c r="Z51" s="23">
        <v>323</v>
      </c>
      <c r="AA51" s="220">
        <v>0.22326454033771106</v>
      </c>
      <c r="AB51" s="220">
        <v>7.9588014981273408E-2</v>
      </c>
      <c r="AC51" s="221">
        <v>0.15135895032802249</v>
      </c>
      <c r="AD51" s="22">
        <v>247</v>
      </c>
      <c r="AE51" s="22">
        <v>87</v>
      </c>
      <c r="AF51" s="23">
        <v>334</v>
      </c>
      <c r="AG51" s="220">
        <v>0.23170731707317074</v>
      </c>
      <c r="AH51" s="220">
        <v>8.1460674157303375E-2</v>
      </c>
      <c r="AI51" s="221">
        <v>0.15651358950328023</v>
      </c>
      <c r="AJ51" s="32">
        <v>63.566294559099433</v>
      </c>
      <c r="AK51" s="32">
        <v>63.682231585518089</v>
      </c>
      <c r="AL51" s="24">
        <v>63.624317400812245</v>
      </c>
      <c r="AM51" s="32">
        <v>76.698574712643676</v>
      </c>
      <c r="AN51" s="32">
        <v>74.570853091586002</v>
      </c>
      <c r="AO51" s="32">
        <v>74.928764501160671</v>
      </c>
      <c r="AP51" s="22">
        <v>168</v>
      </c>
      <c r="AQ51" s="22">
        <v>144</v>
      </c>
      <c r="AR51" s="23">
        <v>312</v>
      </c>
      <c r="AS51" s="240">
        <v>0.1575984990619137</v>
      </c>
      <c r="AT51" s="240">
        <v>0.1348314606741573</v>
      </c>
      <c r="AU51" s="311">
        <v>0.14620431115276475</v>
      </c>
      <c r="AV51" s="22">
        <v>167</v>
      </c>
      <c r="AW51" s="22">
        <v>213</v>
      </c>
      <c r="AX51" s="23">
        <v>380</v>
      </c>
      <c r="AY51" s="240">
        <v>0.15666041275797374</v>
      </c>
      <c r="AZ51" s="240">
        <v>0.199438202247191</v>
      </c>
      <c r="BA51" s="311">
        <v>0.17806935332708529</v>
      </c>
      <c r="BB51" s="245">
        <v>0.32176360225140715</v>
      </c>
      <c r="BC51" s="245">
        <v>0.43352059925093633</v>
      </c>
      <c r="BD51" s="312">
        <v>0.37769447047797561</v>
      </c>
      <c r="BE51" s="245">
        <v>0.37077294685990336</v>
      </c>
      <c r="BF51" s="245">
        <v>0.45473041709053919</v>
      </c>
      <c r="BG51" s="312">
        <v>0.41634456101601325</v>
      </c>
      <c r="BH51" s="245">
        <v>0.15126050420168066</v>
      </c>
      <c r="BI51" s="245">
        <v>0.18823529411764706</v>
      </c>
      <c r="BJ51" s="312">
        <v>0.1609907120743034</v>
      </c>
      <c r="BK51" s="240">
        <v>0.28330206378986866</v>
      </c>
      <c r="BL51" s="240">
        <v>0.2223264540337711</v>
      </c>
      <c r="BM51" s="240">
        <v>0.33771106941838647</v>
      </c>
      <c r="BN51" s="240">
        <v>5.1594746716697934E-2</v>
      </c>
      <c r="BO51" s="311">
        <v>0.1050656660412758</v>
      </c>
      <c r="BP51" s="240">
        <v>0.15168539325842698</v>
      </c>
      <c r="BQ51" s="240">
        <v>0.53745318352059923</v>
      </c>
      <c r="BR51" s="240">
        <v>0.36142322097378277</v>
      </c>
      <c r="BS51" s="240">
        <v>9.0823970037453183E-2</v>
      </c>
      <c r="BT51" s="311">
        <v>8.0524344569288392E-2</v>
      </c>
      <c r="BU51" s="240">
        <v>0.21743205248359887</v>
      </c>
      <c r="BV51" s="240">
        <v>0.26897844423617617</v>
      </c>
      <c r="BW51" s="240">
        <v>0.34957825679475163</v>
      </c>
      <c r="BX51" s="240">
        <v>7.1227741330834121E-2</v>
      </c>
      <c r="BY51" s="311">
        <v>9.2783505154639179E-2</v>
      </c>
      <c r="BZ51" s="34">
        <v>21648</v>
      </c>
      <c r="CA51" s="34">
        <v>26748</v>
      </c>
      <c r="CB51" s="27">
        <v>48396</v>
      </c>
      <c r="CC51" s="26">
        <v>20639</v>
      </c>
      <c r="CD51" s="26">
        <v>19991</v>
      </c>
      <c r="CE51" s="27">
        <v>40630</v>
      </c>
      <c r="CF51" s="26">
        <v>164</v>
      </c>
      <c r="CG51" s="26">
        <v>999</v>
      </c>
      <c r="CH51" s="27">
        <v>1163</v>
      </c>
      <c r="CI51" s="26">
        <v>845</v>
      </c>
      <c r="CJ51" s="26">
        <v>5758</v>
      </c>
      <c r="CK51" s="27">
        <v>6603</v>
      </c>
      <c r="CL51" s="34">
        <v>21484</v>
      </c>
      <c r="CM51" s="34">
        <v>25749</v>
      </c>
      <c r="CN51" s="27">
        <v>47233</v>
      </c>
      <c r="CO51" s="34">
        <v>21483</v>
      </c>
      <c r="CP51" s="34">
        <v>25749</v>
      </c>
      <c r="CQ51" s="27">
        <v>47232</v>
      </c>
      <c r="CR51" s="34">
        <v>18804</v>
      </c>
      <c r="CS51" s="34">
        <v>21174</v>
      </c>
      <c r="CT51" s="27">
        <v>39978</v>
      </c>
      <c r="CU51" s="34">
        <v>1141</v>
      </c>
      <c r="CV51" s="34">
        <v>1735</v>
      </c>
      <c r="CW51" s="27">
        <v>2876</v>
      </c>
      <c r="CX51" s="104">
        <v>1538</v>
      </c>
      <c r="CY51" s="104">
        <v>2840</v>
      </c>
      <c r="CZ51" s="105">
        <v>4378</v>
      </c>
      <c r="DA51" s="137">
        <v>0.87529674626448817</v>
      </c>
      <c r="DB51" s="137">
        <v>0.8223231970173599</v>
      </c>
      <c r="DC51" s="138">
        <v>0.84641768292682928</v>
      </c>
      <c r="DD51" s="139">
        <v>5.3111762789182143E-2</v>
      </c>
      <c r="DE51" s="139">
        <v>6.7381257524564059E-2</v>
      </c>
      <c r="DF51" s="140">
        <v>6.0890921409214094E-2</v>
      </c>
      <c r="DG51" s="139">
        <v>7.1591490946329661E-2</v>
      </c>
      <c r="DH51" s="139">
        <v>0.11029554545807604</v>
      </c>
      <c r="DI51" s="140">
        <v>9.2691395663956636E-2</v>
      </c>
      <c r="DJ51" s="34">
        <v>760</v>
      </c>
      <c r="DK51" s="34">
        <v>1035</v>
      </c>
      <c r="DL51" s="27">
        <v>1795</v>
      </c>
      <c r="DM51" s="147">
        <v>3.537516291193446E-2</v>
      </c>
      <c r="DN51" s="147">
        <v>4.0195735756728419E-2</v>
      </c>
      <c r="DO51" s="148">
        <v>3.8003091059217071E-2</v>
      </c>
      <c r="DP51" s="34">
        <v>4794</v>
      </c>
      <c r="DQ51" s="34">
        <v>1979</v>
      </c>
      <c r="DR51" s="27">
        <v>6773</v>
      </c>
      <c r="DS51" s="34">
        <v>60</v>
      </c>
      <c r="DT51" s="34">
        <v>33</v>
      </c>
      <c r="DU51" s="27">
        <v>93</v>
      </c>
      <c r="DV51" s="34">
        <v>74</v>
      </c>
      <c r="DW51" s="34">
        <v>7</v>
      </c>
      <c r="DX51" s="27">
        <v>81</v>
      </c>
      <c r="DY51" s="34">
        <v>79</v>
      </c>
      <c r="DZ51" s="34">
        <v>19</v>
      </c>
      <c r="EA51" s="27">
        <v>98</v>
      </c>
      <c r="EB51" s="34">
        <v>5007</v>
      </c>
      <c r="EC51" s="34">
        <v>2038</v>
      </c>
      <c r="ED51" s="27">
        <v>7045</v>
      </c>
      <c r="EE51" s="139">
        <v>0.23305715881586297</v>
      </c>
      <c r="EF51" s="139">
        <v>7.9148704804070061E-2</v>
      </c>
      <c r="EG51" s="140">
        <v>0.14915419304299959</v>
      </c>
      <c r="EH51" s="34">
        <v>1606</v>
      </c>
      <c r="EI51" s="34">
        <v>2400</v>
      </c>
      <c r="EJ51" s="27">
        <v>4006</v>
      </c>
      <c r="EK51" s="34">
        <v>2278</v>
      </c>
      <c r="EL51" s="34">
        <v>2503</v>
      </c>
      <c r="EM51" s="27">
        <v>4781</v>
      </c>
      <c r="EN51" s="139">
        <v>7.4753304784956245E-2</v>
      </c>
      <c r="EO51" s="139">
        <v>9.3207503204007919E-2</v>
      </c>
      <c r="EP51" s="140">
        <v>8.4813583723244337E-2</v>
      </c>
      <c r="EQ51" s="139">
        <v>0.10603239620182461</v>
      </c>
      <c r="ER51" s="139">
        <v>9.7207658549846601E-2</v>
      </c>
      <c r="ES51" s="140">
        <v>0.10122160353989795</v>
      </c>
      <c r="ET51" s="34">
        <v>5146</v>
      </c>
      <c r="EU51" s="34">
        <v>11881</v>
      </c>
      <c r="EV51" s="27">
        <v>17027</v>
      </c>
      <c r="EW51" s="139">
        <v>0.23952708992738783</v>
      </c>
      <c r="EX51" s="139">
        <v>0.46141597731950756</v>
      </c>
      <c r="EY51" s="140">
        <v>0.36048948828149813</v>
      </c>
      <c r="EZ51" s="34">
        <v>27</v>
      </c>
      <c r="FA51" s="34">
        <v>77</v>
      </c>
      <c r="FB51" s="27">
        <v>104</v>
      </c>
      <c r="FC51" s="147">
        <v>1.2567492087134612E-3</v>
      </c>
      <c r="FD51" s="147">
        <v>2.9904073944619206E-3</v>
      </c>
      <c r="FE51" s="148">
        <v>2.201850401202549E-3</v>
      </c>
      <c r="FF51" s="34">
        <v>1009</v>
      </c>
      <c r="FG51" s="34">
        <v>6757</v>
      </c>
      <c r="FH51" s="27">
        <v>7766</v>
      </c>
      <c r="FI51" s="34">
        <v>7</v>
      </c>
      <c r="FJ51" s="34">
        <v>493</v>
      </c>
      <c r="FK51" s="27">
        <v>500</v>
      </c>
      <c r="FL51" s="183">
        <v>73.92</v>
      </c>
      <c r="FM51" s="183">
        <v>75.48</v>
      </c>
      <c r="FN51" s="184">
        <v>74.783209976031074</v>
      </c>
      <c r="FO51" s="186">
        <v>859.28</v>
      </c>
      <c r="FP51" s="186">
        <v>703.79</v>
      </c>
      <c r="FQ51" s="187">
        <v>773.3426219109017</v>
      </c>
      <c r="FR51" s="33">
        <v>5090</v>
      </c>
      <c r="FS51" s="34">
        <v>8746</v>
      </c>
      <c r="FT51" s="34">
        <v>5569</v>
      </c>
      <c r="FU51" s="34">
        <v>1108</v>
      </c>
      <c r="FV51" s="27">
        <v>971</v>
      </c>
      <c r="FW51" s="33">
        <v>2332</v>
      </c>
      <c r="FX51" s="34">
        <v>11751</v>
      </c>
      <c r="FY51" s="34">
        <v>6279</v>
      </c>
      <c r="FZ51" s="34">
        <v>3967</v>
      </c>
      <c r="GA51" s="27">
        <v>1420</v>
      </c>
      <c r="GB51" s="33">
        <v>7422</v>
      </c>
      <c r="GC51" s="34">
        <v>20497</v>
      </c>
      <c r="GD51" s="34">
        <v>11848</v>
      </c>
      <c r="GE51" s="34">
        <v>5075</v>
      </c>
      <c r="GF51" s="27">
        <v>2391</v>
      </c>
      <c r="GG51" s="90">
        <v>0.23692049897598214</v>
      </c>
      <c r="GH51" s="63">
        <v>0.40709365108918266</v>
      </c>
      <c r="GI51" s="63">
        <v>0.2592161608638987</v>
      </c>
      <c r="GJ51" s="63">
        <v>5.1573263824241294E-2</v>
      </c>
      <c r="GK51" s="64">
        <v>4.5196425246695218E-2</v>
      </c>
      <c r="GL51" s="90">
        <v>9.0566623946561037E-2</v>
      </c>
      <c r="GM51" s="63">
        <v>0.45636723756262382</v>
      </c>
      <c r="GN51" s="63">
        <v>0.24385413025748573</v>
      </c>
      <c r="GO51" s="63">
        <v>0.15406423550429144</v>
      </c>
      <c r="GP51" s="64">
        <v>5.5147772729038022E-2</v>
      </c>
      <c r="GQ51" s="90">
        <v>0.15713590074735884</v>
      </c>
      <c r="GR51" s="63">
        <v>0.43395507378316006</v>
      </c>
      <c r="GS51" s="63">
        <v>0.25084157262930579</v>
      </c>
      <c r="GT51" s="63">
        <v>0.10744606525098978</v>
      </c>
      <c r="GU51" s="64">
        <v>5.0621387589185524E-2</v>
      </c>
    </row>
    <row r="52" spans="1:203" ht="20.100000000000001" customHeight="1">
      <c r="A52" s="51"/>
      <c r="B52" s="289" t="s">
        <v>76</v>
      </c>
      <c r="C52" s="22">
        <v>1831</v>
      </c>
      <c r="D52" s="22">
        <v>2847</v>
      </c>
      <c r="E52" s="23">
        <v>4678</v>
      </c>
      <c r="F52" s="22">
        <v>1583</v>
      </c>
      <c r="G52" s="22">
        <v>1744</v>
      </c>
      <c r="H52" s="23">
        <v>3327</v>
      </c>
      <c r="I52" s="207">
        <v>0.82817435249526217</v>
      </c>
      <c r="J52" s="207">
        <v>0.8165137614678899</v>
      </c>
      <c r="K52" s="208">
        <v>0.82206191764352265</v>
      </c>
      <c r="L52" s="207">
        <v>7.1383449147188888E-2</v>
      </c>
      <c r="M52" s="207">
        <v>8.9449541284403675E-2</v>
      </c>
      <c r="N52" s="208">
        <v>8.0853621881574994E-2</v>
      </c>
      <c r="O52" s="207">
        <v>0.10044219835754896</v>
      </c>
      <c r="P52" s="207">
        <v>9.4036697247706427E-2</v>
      </c>
      <c r="Q52" s="208">
        <v>9.7084460474902309E-2</v>
      </c>
      <c r="R52" s="22">
        <v>248</v>
      </c>
      <c r="S52" s="22">
        <v>1103</v>
      </c>
      <c r="T52" s="23">
        <v>1351</v>
      </c>
      <c r="U52" s="22">
        <v>164</v>
      </c>
      <c r="V52" s="22">
        <v>206</v>
      </c>
      <c r="W52" s="23">
        <v>370</v>
      </c>
      <c r="X52" s="22">
        <v>427</v>
      </c>
      <c r="Y52" s="22">
        <v>123</v>
      </c>
      <c r="Z52" s="23">
        <v>550</v>
      </c>
      <c r="AA52" s="220">
        <v>0.26974099810486418</v>
      </c>
      <c r="AB52" s="220">
        <v>7.052752293577981E-2</v>
      </c>
      <c r="AC52" s="221">
        <v>0.16531409678388939</v>
      </c>
      <c r="AD52" s="22">
        <v>480</v>
      </c>
      <c r="AE52" s="22">
        <v>140</v>
      </c>
      <c r="AF52" s="23">
        <v>620</v>
      </c>
      <c r="AG52" s="220">
        <v>0.30322173089071386</v>
      </c>
      <c r="AH52" s="220">
        <v>8.027522935779817E-2</v>
      </c>
      <c r="AI52" s="221">
        <v>0.18635407273820259</v>
      </c>
      <c r="AJ52" s="32">
        <v>62.888096441356076</v>
      </c>
      <c r="AK52" s="32">
        <v>63.556318807339451</v>
      </c>
      <c r="AL52" s="24">
        <v>63.238375914237047</v>
      </c>
      <c r="AM52" s="32">
        <v>79.059818181818187</v>
      </c>
      <c r="AN52" s="32">
        <v>75.781546610169713</v>
      </c>
      <c r="AO52" s="32">
        <v>76.401151202749318</v>
      </c>
      <c r="AP52" s="22">
        <v>192</v>
      </c>
      <c r="AQ52" s="22">
        <v>246</v>
      </c>
      <c r="AR52" s="23">
        <v>438</v>
      </c>
      <c r="AS52" s="240">
        <v>0.12128869235628553</v>
      </c>
      <c r="AT52" s="240">
        <v>0.14105504587155962</v>
      </c>
      <c r="AU52" s="311">
        <v>0.13165013525698827</v>
      </c>
      <c r="AV52" s="22">
        <v>242</v>
      </c>
      <c r="AW52" s="22">
        <v>348</v>
      </c>
      <c r="AX52" s="23">
        <v>590</v>
      </c>
      <c r="AY52" s="240">
        <v>0.15287428932406821</v>
      </c>
      <c r="AZ52" s="240">
        <v>0.19954128440366972</v>
      </c>
      <c r="BA52" s="311">
        <v>0.17733694018635407</v>
      </c>
      <c r="BB52" s="245">
        <v>0.28553379658875555</v>
      </c>
      <c r="BC52" s="245">
        <v>0.45699541284403672</v>
      </c>
      <c r="BD52" s="312">
        <v>0.37541328524195972</v>
      </c>
      <c r="BE52" s="245">
        <v>0.356401384083045</v>
      </c>
      <c r="BF52" s="245">
        <v>0.47686613201727329</v>
      </c>
      <c r="BG52" s="312">
        <v>0.42671948145480737</v>
      </c>
      <c r="BH52" s="245">
        <v>9.3676814988290405E-2</v>
      </c>
      <c r="BI52" s="245">
        <v>0.1951219512195122</v>
      </c>
      <c r="BJ52" s="312">
        <v>0.11636363636363636</v>
      </c>
      <c r="BK52" s="240">
        <v>0.35818066961465572</v>
      </c>
      <c r="BL52" s="240">
        <v>0.20025268477574226</v>
      </c>
      <c r="BM52" s="240">
        <v>0.33859759949463047</v>
      </c>
      <c r="BN52" s="240">
        <v>3.5375868603916616E-2</v>
      </c>
      <c r="BO52" s="311">
        <v>6.7593177511054953E-2</v>
      </c>
      <c r="BP52" s="240">
        <v>0.16857798165137614</v>
      </c>
      <c r="BQ52" s="240">
        <v>0.46272935779816515</v>
      </c>
      <c r="BR52" s="240">
        <v>0.37614678899082571</v>
      </c>
      <c r="BS52" s="240">
        <v>0.1003440366972477</v>
      </c>
      <c r="BT52" s="311">
        <v>7.3967889908256881E-2</v>
      </c>
      <c r="BU52" s="240">
        <v>0.25879170423805231</v>
      </c>
      <c r="BV52" s="240">
        <v>0.24256086564472498</v>
      </c>
      <c r="BW52" s="240">
        <v>0.35828073339344757</v>
      </c>
      <c r="BX52" s="240">
        <v>6.943192064923355E-2</v>
      </c>
      <c r="BY52" s="311">
        <v>7.0934776074541628E-2</v>
      </c>
      <c r="BZ52" s="34">
        <v>36593</v>
      </c>
      <c r="CA52" s="34">
        <v>47155</v>
      </c>
      <c r="CB52" s="27">
        <v>83748</v>
      </c>
      <c r="CC52" s="26">
        <v>34706</v>
      </c>
      <c r="CD52" s="26">
        <v>33539</v>
      </c>
      <c r="CE52" s="27">
        <v>68245</v>
      </c>
      <c r="CF52" s="26">
        <v>294</v>
      </c>
      <c r="CG52" s="26">
        <v>2005</v>
      </c>
      <c r="CH52" s="27">
        <v>2299</v>
      </c>
      <c r="CI52" s="26">
        <v>1593</v>
      </c>
      <c r="CJ52" s="26">
        <v>11611</v>
      </c>
      <c r="CK52" s="27">
        <v>13204</v>
      </c>
      <c r="CL52" s="34">
        <v>36299</v>
      </c>
      <c r="CM52" s="34">
        <v>45150</v>
      </c>
      <c r="CN52" s="27">
        <v>81449</v>
      </c>
      <c r="CO52" s="34">
        <v>36299</v>
      </c>
      <c r="CP52" s="34">
        <v>45148</v>
      </c>
      <c r="CQ52" s="27">
        <v>81447</v>
      </c>
      <c r="CR52" s="34">
        <v>31500</v>
      </c>
      <c r="CS52" s="34">
        <v>36987</v>
      </c>
      <c r="CT52" s="27">
        <v>68487</v>
      </c>
      <c r="CU52" s="34">
        <v>1994</v>
      </c>
      <c r="CV52" s="34">
        <v>2596</v>
      </c>
      <c r="CW52" s="27">
        <v>4590</v>
      </c>
      <c r="CX52" s="104">
        <v>2805</v>
      </c>
      <c r="CY52" s="104">
        <v>5565</v>
      </c>
      <c r="CZ52" s="105">
        <v>8370</v>
      </c>
      <c r="DA52" s="137">
        <v>0.86779250117083118</v>
      </c>
      <c r="DB52" s="137">
        <v>0.81923894746168158</v>
      </c>
      <c r="DC52" s="138">
        <v>0.84087811705771853</v>
      </c>
      <c r="DD52" s="139">
        <v>5.493264277252817E-2</v>
      </c>
      <c r="DE52" s="139">
        <v>5.7499778506246123E-2</v>
      </c>
      <c r="DF52" s="140">
        <v>5.6355666875391355E-2</v>
      </c>
      <c r="DG52" s="139">
        <v>7.7274856056640681E-2</v>
      </c>
      <c r="DH52" s="139">
        <v>0.12326127403207229</v>
      </c>
      <c r="DI52" s="140">
        <v>0.10276621606689013</v>
      </c>
      <c r="DJ52" s="34">
        <v>1514</v>
      </c>
      <c r="DK52" s="34">
        <v>2271</v>
      </c>
      <c r="DL52" s="27">
        <v>3785</v>
      </c>
      <c r="DM52" s="147">
        <v>4.1709137992782169E-2</v>
      </c>
      <c r="DN52" s="147">
        <v>5.0299003322259138E-2</v>
      </c>
      <c r="DO52" s="148">
        <v>4.6470797677073995E-2</v>
      </c>
      <c r="DP52" s="34">
        <v>8053</v>
      </c>
      <c r="DQ52" s="34">
        <v>3069</v>
      </c>
      <c r="DR52" s="27">
        <v>11122</v>
      </c>
      <c r="DS52" s="34">
        <v>119</v>
      </c>
      <c r="DT52" s="34">
        <v>58</v>
      </c>
      <c r="DU52" s="27">
        <v>177</v>
      </c>
      <c r="DV52" s="34">
        <v>512</v>
      </c>
      <c r="DW52" s="34">
        <v>64</v>
      </c>
      <c r="DX52" s="27">
        <v>576</v>
      </c>
      <c r="DY52" s="34">
        <v>237</v>
      </c>
      <c r="DZ52" s="34">
        <v>118</v>
      </c>
      <c r="EA52" s="27">
        <v>355</v>
      </c>
      <c r="EB52" s="34">
        <v>8921</v>
      </c>
      <c r="EC52" s="34">
        <v>3309</v>
      </c>
      <c r="ED52" s="27">
        <v>12230</v>
      </c>
      <c r="EE52" s="139">
        <v>0.24576434612523762</v>
      </c>
      <c r="EF52" s="139">
        <v>7.32890365448505E-2</v>
      </c>
      <c r="EG52" s="140">
        <v>0.15015531191297621</v>
      </c>
      <c r="EH52" s="34">
        <v>2125</v>
      </c>
      <c r="EI52" s="34">
        <v>3702</v>
      </c>
      <c r="EJ52" s="27">
        <v>5827</v>
      </c>
      <c r="EK52" s="34">
        <v>3658</v>
      </c>
      <c r="EL52" s="34">
        <v>4121</v>
      </c>
      <c r="EM52" s="27">
        <v>7779</v>
      </c>
      <c r="EN52" s="139">
        <v>5.8541557618667181E-2</v>
      </c>
      <c r="EO52" s="139">
        <v>8.1993355481727578E-2</v>
      </c>
      <c r="EP52" s="140">
        <v>7.154170094169357E-2</v>
      </c>
      <c r="EQ52" s="139">
        <v>0.10077412600898096</v>
      </c>
      <c r="ER52" s="139">
        <v>9.127353266888151E-2</v>
      </c>
      <c r="ES52" s="140">
        <v>9.5507618264189867E-2</v>
      </c>
      <c r="ET52" s="34">
        <v>9079</v>
      </c>
      <c r="EU52" s="34">
        <v>23550</v>
      </c>
      <c r="EV52" s="27">
        <v>32629</v>
      </c>
      <c r="EW52" s="139">
        <v>0.25011708311523734</v>
      </c>
      <c r="EX52" s="139">
        <v>0.52159468438538203</v>
      </c>
      <c r="EY52" s="140">
        <v>0.40060651450600987</v>
      </c>
      <c r="EZ52" s="34">
        <v>31</v>
      </c>
      <c r="FA52" s="34">
        <v>89</v>
      </c>
      <c r="FB52" s="27">
        <v>120</v>
      </c>
      <c r="FC52" s="147">
        <v>8.5401801702526239E-4</v>
      </c>
      <c r="FD52" s="147">
        <v>1.9712070874861572E-3</v>
      </c>
      <c r="FE52" s="148">
        <v>1.4733145894977224E-3</v>
      </c>
      <c r="FF52" s="34">
        <v>1887</v>
      </c>
      <c r="FG52" s="34">
        <v>13616</v>
      </c>
      <c r="FH52" s="27">
        <v>15503</v>
      </c>
      <c r="FI52" s="34">
        <v>15</v>
      </c>
      <c r="FJ52" s="34">
        <v>961</v>
      </c>
      <c r="FK52" s="27">
        <v>976</v>
      </c>
      <c r="FL52" s="183">
        <v>74.2</v>
      </c>
      <c r="FM52" s="183">
        <v>75.86</v>
      </c>
      <c r="FN52" s="184">
        <v>75.136122534269475</v>
      </c>
      <c r="FO52" s="186">
        <v>858.57</v>
      </c>
      <c r="FP52" s="186">
        <v>686.38</v>
      </c>
      <c r="FQ52" s="187">
        <v>761.61329930266993</v>
      </c>
      <c r="FR52" s="33">
        <v>8980</v>
      </c>
      <c r="FS52" s="34">
        <v>15338</v>
      </c>
      <c r="FT52" s="34">
        <v>8832</v>
      </c>
      <c r="FU52" s="34">
        <v>1730</v>
      </c>
      <c r="FV52" s="27">
        <v>1419</v>
      </c>
      <c r="FW52" s="33">
        <v>3639</v>
      </c>
      <c r="FX52" s="34">
        <v>20570</v>
      </c>
      <c r="FY52" s="34">
        <v>10699</v>
      </c>
      <c r="FZ52" s="34">
        <v>7841</v>
      </c>
      <c r="GA52" s="27">
        <v>2401</v>
      </c>
      <c r="GB52" s="33">
        <v>12619</v>
      </c>
      <c r="GC52" s="34">
        <v>35908</v>
      </c>
      <c r="GD52" s="34">
        <v>19531</v>
      </c>
      <c r="GE52" s="34">
        <v>9571</v>
      </c>
      <c r="GF52" s="27">
        <v>3820</v>
      </c>
      <c r="GG52" s="90">
        <v>0.24738973525441471</v>
      </c>
      <c r="GH52" s="63">
        <v>0.42254607564946695</v>
      </c>
      <c r="GI52" s="63">
        <v>0.24331248794732638</v>
      </c>
      <c r="GJ52" s="63">
        <v>4.7659715143667868E-2</v>
      </c>
      <c r="GK52" s="64">
        <v>3.9091986005124105E-2</v>
      </c>
      <c r="GL52" s="90">
        <v>8.0598006644518272E-2</v>
      </c>
      <c r="GM52" s="63">
        <v>0.45559246954595795</v>
      </c>
      <c r="GN52" s="63">
        <v>0.23696566998892579</v>
      </c>
      <c r="GO52" s="63">
        <v>0.17366555924695459</v>
      </c>
      <c r="GP52" s="64">
        <v>5.3178294573643412E-2</v>
      </c>
      <c r="GQ52" s="90">
        <v>0.15493130670726468</v>
      </c>
      <c r="GR52" s="63">
        <v>0.44086483566403517</v>
      </c>
      <c r="GS52" s="63">
        <v>0.2397942270623335</v>
      </c>
      <c r="GT52" s="63">
        <v>0.11750911613402251</v>
      </c>
      <c r="GU52" s="64">
        <v>4.6900514432344165E-2</v>
      </c>
    </row>
    <row r="53" spans="1:203" ht="20.100000000000001" customHeight="1">
      <c r="A53" s="51"/>
      <c r="B53" s="289" t="s">
        <v>81</v>
      </c>
      <c r="C53" s="22">
        <v>437</v>
      </c>
      <c r="D53" s="22">
        <v>598</v>
      </c>
      <c r="E53" s="23">
        <v>1035</v>
      </c>
      <c r="F53" s="22">
        <v>382</v>
      </c>
      <c r="G53" s="22">
        <v>404</v>
      </c>
      <c r="H53" s="23">
        <v>786</v>
      </c>
      <c r="I53" s="207">
        <v>0.76178010471204194</v>
      </c>
      <c r="J53" s="207">
        <v>0.77475247524752477</v>
      </c>
      <c r="K53" s="208">
        <v>0.76844783715012721</v>
      </c>
      <c r="L53" s="207">
        <v>0.12041884816753927</v>
      </c>
      <c r="M53" s="207">
        <v>0.12871287128712872</v>
      </c>
      <c r="N53" s="208">
        <v>0.12468193384223919</v>
      </c>
      <c r="O53" s="207">
        <v>0.11780104712041885</v>
      </c>
      <c r="P53" s="207">
        <v>9.6534653465346537E-2</v>
      </c>
      <c r="Q53" s="208">
        <v>0.10687022900763359</v>
      </c>
      <c r="R53" s="22">
        <v>55</v>
      </c>
      <c r="S53" s="22">
        <v>194</v>
      </c>
      <c r="T53" s="23">
        <v>249</v>
      </c>
      <c r="U53" s="22">
        <v>38</v>
      </c>
      <c r="V53" s="22">
        <v>29</v>
      </c>
      <c r="W53" s="23">
        <v>67</v>
      </c>
      <c r="X53" s="22">
        <v>77</v>
      </c>
      <c r="Y53" s="22">
        <v>29</v>
      </c>
      <c r="Z53" s="23">
        <v>106</v>
      </c>
      <c r="AA53" s="220">
        <v>0.20157068062827224</v>
      </c>
      <c r="AB53" s="220">
        <v>7.1782178217821777E-2</v>
      </c>
      <c r="AC53" s="221">
        <v>0.13486005089058525</v>
      </c>
      <c r="AD53" s="22">
        <v>81</v>
      </c>
      <c r="AE53" s="22">
        <v>31</v>
      </c>
      <c r="AF53" s="23">
        <v>112</v>
      </c>
      <c r="AG53" s="220">
        <v>0.21204188481675393</v>
      </c>
      <c r="AH53" s="220">
        <v>7.6732673267326731E-2</v>
      </c>
      <c r="AI53" s="221">
        <v>0.14249363867684478</v>
      </c>
      <c r="AJ53" s="32">
        <v>63.407897033158818</v>
      </c>
      <c r="AK53" s="32">
        <v>63.527400990099011</v>
      </c>
      <c r="AL53" s="24">
        <v>63.46932145886344</v>
      </c>
      <c r="AM53" s="32">
        <v>77.192429378531074</v>
      </c>
      <c r="AN53" s="32">
        <v>75.377945355191798</v>
      </c>
      <c r="AO53" s="32">
        <v>75.749985519838262</v>
      </c>
      <c r="AP53" s="22">
        <v>51</v>
      </c>
      <c r="AQ53" s="22">
        <v>49</v>
      </c>
      <c r="AR53" s="23">
        <v>100</v>
      </c>
      <c r="AS53" s="240">
        <v>0.13350785340314136</v>
      </c>
      <c r="AT53" s="240">
        <v>0.12128712871287128</v>
      </c>
      <c r="AU53" s="311">
        <v>0.1272264631043257</v>
      </c>
      <c r="AV53" s="22">
        <v>73</v>
      </c>
      <c r="AW53" s="22">
        <v>72</v>
      </c>
      <c r="AX53" s="23">
        <v>145</v>
      </c>
      <c r="AY53" s="240">
        <v>0.19109947643979058</v>
      </c>
      <c r="AZ53" s="240">
        <v>0.17821782178217821</v>
      </c>
      <c r="BA53" s="311">
        <v>0.18447837150127228</v>
      </c>
      <c r="BB53" s="245">
        <v>0.34554973821989526</v>
      </c>
      <c r="BC53" s="245">
        <v>0.48762376237623761</v>
      </c>
      <c r="BD53" s="312">
        <v>0.41857506361323155</v>
      </c>
      <c r="BE53" s="245">
        <v>0.38360655737704918</v>
      </c>
      <c r="BF53" s="245">
        <v>0.50666666666666671</v>
      </c>
      <c r="BG53" s="312">
        <v>0.45147058823529412</v>
      </c>
      <c r="BH53" s="245">
        <v>0.19480519480519481</v>
      </c>
      <c r="BI53" s="245">
        <v>0.2413793103448276</v>
      </c>
      <c r="BJ53" s="312">
        <v>0.20754716981132076</v>
      </c>
      <c r="BK53" s="240">
        <v>0.30628272251308902</v>
      </c>
      <c r="BL53" s="240">
        <v>0.20680628272251309</v>
      </c>
      <c r="BM53" s="240">
        <v>0.34816753926701571</v>
      </c>
      <c r="BN53" s="240">
        <v>3.9267015706806283E-2</v>
      </c>
      <c r="BO53" s="311">
        <v>9.947643979057591E-2</v>
      </c>
      <c r="BP53" s="240">
        <v>0.1707920792079208</v>
      </c>
      <c r="BQ53" s="240">
        <v>0.53217821782178221</v>
      </c>
      <c r="BR53" s="240">
        <v>0.33663366336633666</v>
      </c>
      <c r="BS53" s="240">
        <v>7.6732673267326731E-2</v>
      </c>
      <c r="BT53" s="311">
        <v>8.6633663366336627E-2</v>
      </c>
      <c r="BU53" s="240">
        <v>0.23664122137404581</v>
      </c>
      <c r="BV53" s="240">
        <v>0.27353689567430023</v>
      </c>
      <c r="BW53" s="240">
        <v>0.34096692111959287</v>
      </c>
      <c r="BX53" s="240">
        <v>5.8524173027989825E-2</v>
      </c>
      <c r="BY53" s="311">
        <v>9.0330788804071249E-2</v>
      </c>
      <c r="BZ53" s="34">
        <v>8095</v>
      </c>
      <c r="CA53" s="34">
        <v>9791</v>
      </c>
      <c r="CB53" s="27">
        <v>17886</v>
      </c>
      <c r="CC53" s="26">
        <v>7677</v>
      </c>
      <c r="CD53" s="26">
        <v>7272</v>
      </c>
      <c r="CE53" s="27">
        <v>14949</v>
      </c>
      <c r="CF53" s="26">
        <v>93</v>
      </c>
      <c r="CG53" s="26">
        <v>412</v>
      </c>
      <c r="CH53" s="27">
        <v>505</v>
      </c>
      <c r="CI53" s="26">
        <v>325</v>
      </c>
      <c r="CJ53" s="26">
        <v>2107</v>
      </c>
      <c r="CK53" s="27">
        <v>2432</v>
      </c>
      <c r="CL53" s="34">
        <v>8002</v>
      </c>
      <c r="CM53" s="34">
        <v>9379</v>
      </c>
      <c r="CN53" s="27">
        <v>17381</v>
      </c>
      <c r="CO53" s="34">
        <v>8002</v>
      </c>
      <c r="CP53" s="34">
        <v>9379</v>
      </c>
      <c r="CQ53" s="27">
        <v>17381</v>
      </c>
      <c r="CR53" s="34">
        <v>6372</v>
      </c>
      <c r="CS53" s="34">
        <v>7172</v>
      </c>
      <c r="CT53" s="27">
        <v>13544</v>
      </c>
      <c r="CU53" s="34">
        <v>657</v>
      </c>
      <c r="CV53" s="34">
        <v>698</v>
      </c>
      <c r="CW53" s="27">
        <v>1355</v>
      </c>
      <c r="CX53" s="104">
        <v>973</v>
      </c>
      <c r="CY53" s="104">
        <v>1509</v>
      </c>
      <c r="CZ53" s="105">
        <v>2482</v>
      </c>
      <c r="DA53" s="137">
        <v>0.79630092476880776</v>
      </c>
      <c r="DB53" s="137">
        <v>0.76468706685147669</v>
      </c>
      <c r="DC53" s="138">
        <v>0.77924170070766929</v>
      </c>
      <c r="DD53" s="139">
        <v>8.2104473881529624E-2</v>
      </c>
      <c r="DE53" s="139">
        <v>7.4421580125812986E-2</v>
      </c>
      <c r="DF53" s="140">
        <v>7.7958690524135552E-2</v>
      </c>
      <c r="DG53" s="139">
        <v>0.12159460134966259</v>
      </c>
      <c r="DH53" s="139">
        <v>0.16089135302271032</v>
      </c>
      <c r="DI53" s="140">
        <v>0.14279960876819517</v>
      </c>
      <c r="DJ53" s="34">
        <v>348</v>
      </c>
      <c r="DK53" s="34">
        <v>344</v>
      </c>
      <c r="DL53" s="27">
        <v>692</v>
      </c>
      <c r="DM53" s="147">
        <v>4.348912771807048E-2</v>
      </c>
      <c r="DN53" s="147">
        <v>3.6677684188079755E-2</v>
      </c>
      <c r="DO53" s="148">
        <v>3.9813589551809449E-2</v>
      </c>
      <c r="DP53" s="34">
        <v>1549</v>
      </c>
      <c r="DQ53" s="34">
        <v>539</v>
      </c>
      <c r="DR53" s="27">
        <v>2088</v>
      </c>
      <c r="DS53" s="34">
        <v>30</v>
      </c>
      <c r="DT53" s="34">
        <v>21</v>
      </c>
      <c r="DU53" s="27">
        <v>51</v>
      </c>
      <c r="DV53" s="34">
        <v>15</v>
      </c>
      <c r="DW53" s="34">
        <v>2</v>
      </c>
      <c r="DX53" s="27">
        <v>17</v>
      </c>
      <c r="DY53" s="34">
        <v>63</v>
      </c>
      <c r="DZ53" s="34">
        <v>31</v>
      </c>
      <c r="EA53" s="27">
        <v>94</v>
      </c>
      <c r="EB53" s="34">
        <v>1657</v>
      </c>
      <c r="EC53" s="34">
        <v>593</v>
      </c>
      <c r="ED53" s="27">
        <v>2250</v>
      </c>
      <c r="EE53" s="139">
        <v>0.20707323169207698</v>
      </c>
      <c r="EF53" s="139">
        <v>6.3226356754451429E-2</v>
      </c>
      <c r="EG53" s="140">
        <v>0.1294517001323284</v>
      </c>
      <c r="EH53" s="34">
        <v>590</v>
      </c>
      <c r="EI53" s="34">
        <v>728</v>
      </c>
      <c r="EJ53" s="27">
        <v>1318</v>
      </c>
      <c r="EK53" s="34">
        <v>949</v>
      </c>
      <c r="EL53" s="34">
        <v>1023</v>
      </c>
      <c r="EM53" s="27">
        <v>1972</v>
      </c>
      <c r="EN53" s="139">
        <v>7.3731567108222942E-2</v>
      </c>
      <c r="EO53" s="139">
        <v>7.7620215374773427E-2</v>
      </c>
      <c r="EP53" s="140">
        <v>7.5829929233070595E-2</v>
      </c>
      <c r="EQ53" s="139">
        <v>0.11859535116220944</v>
      </c>
      <c r="ER53" s="139">
        <v>0.10907346198955112</v>
      </c>
      <c r="ES53" s="140">
        <v>0.11345722340486739</v>
      </c>
      <c r="ET53" s="34">
        <v>2403</v>
      </c>
      <c r="EU53" s="34">
        <v>4658</v>
      </c>
      <c r="EV53" s="27">
        <v>7061</v>
      </c>
      <c r="EW53" s="139">
        <v>0.30029992501874531</v>
      </c>
      <c r="EX53" s="139">
        <v>0.49664143298859154</v>
      </c>
      <c r="EY53" s="140">
        <v>0.4062482020597204</v>
      </c>
      <c r="EZ53" s="34">
        <v>20</v>
      </c>
      <c r="FA53" s="34">
        <v>41</v>
      </c>
      <c r="FB53" s="27">
        <v>61</v>
      </c>
      <c r="FC53" s="147">
        <v>2.4993751562109472E-3</v>
      </c>
      <c r="FD53" s="147">
        <v>4.3714681735792732E-3</v>
      </c>
      <c r="FE53" s="148">
        <v>3.5095794258097925E-3</v>
      </c>
      <c r="FF53" s="34">
        <v>418</v>
      </c>
      <c r="FG53" s="34">
        <v>2519</v>
      </c>
      <c r="FH53" s="27">
        <v>2937</v>
      </c>
      <c r="FI53" s="34">
        <v>8</v>
      </c>
      <c r="FJ53" s="34">
        <v>181</v>
      </c>
      <c r="FK53" s="27">
        <v>189</v>
      </c>
      <c r="FL53" s="183">
        <v>73.650000000000006</v>
      </c>
      <c r="FM53" s="183">
        <v>75.53</v>
      </c>
      <c r="FN53" s="184">
        <v>74.680342726154521</v>
      </c>
      <c r="FO53" s="186">
        <v>777.57</v>
      </c>
      <c r="FP53" s="186">
        <v>668.53</v>
      </c>
      <c r="FQ53" s="187">
        <v>717.87990159901597</v>
      </c>
      <c r="FR53" s="33">
        <v>1720</v>
      </c>
      <c r="FS53" s="34">
        <v>3548</v>
      </c>
      <c r="FT53" s="34">
        <v>2061</v>
      </c>
      <c r="FU53" s="34">
        <v>334</v>
      </c>
      <c r="FV53" s="27">
        <v>339</v>
      </c>
      <c r="FW53" s="33">
        <v>738</v>
      </c>
      <c r="FX53" s="34">
        <v>4379</v>
      </c>
      <c r="FY53" s="34">
        <v>2327</v>
      </c>
      <c r="FZ53" s="34">
        <v>1353</v>
      </c>
      <c r="GA53" s="27">
        <v>582</v>
      </c>
      <c r="GB53" s="33">
        <v>2458</v>
      </c>
      <c r="GC53" s="34">
        <v>7927</v>
      </c>
      <c r="GD53" s="34">
        <v>4388</v>
      </c>
      <c r="GE53" s="34">
        <v>1687</v>
      </c>
      <c r="GF53" s="27">
        <v>921</v>
      </c>
      <c r="GG53" s="90">
        <v>0.21494626343414147</v>
      </c>
      <c r="GH53" s="63">
        <v>0.44338915271182205</v>
      </c>
      <c r="GI53" s="63">
        <v>0.25756060984753809</v>
      </c>
      <c r="GJ53" s="63">
        <v>4.1739565108722822E-2</v>
      </c>
      <c r="GK53" s="64">
        <v>4.2364408897775555E-2</v>
      </c>
      <c r="GL53" s="90">
        <v>7.8686427124426916E-2</v>
      </c>
      <c r="GM53" s="63">
        <v>0.4668941251732594</v>
      </c>
      <c r="GN53" s="63">
        <v>0.24810747414436507</v>
      </c>
      <c r="GO53" s="63">
        <v>0.14425844972811599</v>
      </c>
      <c r="GP53" s="64">
        <v>6.2053523829832605E-2</v>
      </c>
      <c r="GQ53" s="90">
        <v>0.14141879063345031</v>
      </c>
      <c r="GR53" s="63">
        <v>0.45607272308842989</v>
      </c>
      <c r="GS53" s="63">
        <v>0.25245958230251425</v>
      </c>
      <c r="GT53" s="63">
        <v>9.7060008054772454E-2</v>
      </c>
      <c r="GU53" s="64">
        <v>5.2988895920833091E-2</v>
      </c>
    </row>
    <row r="54" spans="1:203" ht="20.100000000000001" customHeight="1">
      <c r="A54" s="51"/>
      <c r="B54" s="289" t="s">
        <v>38</v>
      </c>
      <c r="C54" s="22">
        <v>4074</v>
      </c>
      <c r="D54" s="22">
        <v>5876</v>
      </c>
      <c r="E54" s="23">
        <v>9950</v>
      </c>
      <c r="F54" s="22">
        <v>3613</v>
      </c>
      <c r="G54" s="22">
        <v>3840</v>
      </c>
      <c r="H54" s="23">
        <v>7453</v>
      </c>
      <c r="I54" s="207">
        <v>0.87212842513146971</v>
      </c>
      <c r="J54" s="207">
        <v>0.8325520833333333</v>
      </c>
      <c r="K54" s="208">
        <v>0.85173755534684015</v>
      </c>
      <c r="L54" s="207">
        <v>6.9471353445889839E-2</v>
      </c>
      <c r="M54" s="207">
        <v>9.1145833333333329E-2</v>
      </c>
      <c r="N54" s="208">
        <v>8.0638668992352072E-2</v>
      </c>
      <c r="O54" s="207">
        <v>5.8400221422640466E-2</v>
      </c>
      <c r="P54" s="207">
        <v>7.630208333333334E-2</v>
      </c>
      <c r="Q54" s="208">
        <v>6.7623775660807725E-2</v>
      </c>
      <c r="R54" s="22">
        <v>461</v>
      </c>
      <c r="S54" s="22">
        <v>2036</v>
      </c>
      <c r="T54" s="23">
        <v>2497</v>
      </c>
      <c r="U54" s="22">
        <v>220</v>
      </c>
      <c r="V54" s="22">
        <v>312</v>
      </c>
      <c r="W54" s="23">
        <v>532</v>
      </c>
      <c r="X54" s="22">
        <v>1488</v>
      </c>
      <c r="Y54" s="22">
        <v>689</v>
      </c>
      <c r="Z54" s="23">
        <v>2177</v>
      </c>
      <c r="AA54" s="220">
        <v>0.41184611126487686</v>
      </c>
      <c r="AB54" s="220">
        <v>0.17942708333333332</v>
      </c>
      <c r="AC54" s="221">
        <v>0.29209714209043336</v>
      </c>
      <c r="AD54" s="22">
        <v>1556</v>
      </c>
      <c r="AE54" s="22">
        <v>729</v>
      </c>
      <c r="AF54" s="23">
        <v>2285</v>
      </c>
      <c r="AG54" s="220">
        <v>0.43066703570440079</v>
      </c>
      <c r="AH54" s="220">
        <v>0.18984375000000001</v>
      </c>
      <c r="AI54" s="221">
        <v>0.30658795116060644</v>
      </c>
      <c r="AJ54" s="32">
        <v>62.131907925085343</v>
      </c>
      <c r="AK54" s="32">
        <v>62.713470486111106</v>
      </c>
      <c r="AL54" s="24">
        <v>62.431545686300815</v>
      </c>
      <c r="AM54" s="32">
        <v>77.006037735849063</v>
      </c>
      <c r="AN54" s="32">
        <v>75.077551440329202</v>
      </c>
      <c r="AO54" s="32">
        <v>75.552945736434097</v>
      </c>
      <c r="AP54" s="22">
        <v>319</v>
      </c>
      <c r="AQ54" s="22">
        <v>381</v>
      </c>
      <c r="AR54" s="23">
        <v>700</v>
      </c>
      <c r="AS54" s="240">
        <v>8.8292277885413786E-2</v>
      </c>
      <c r="AT54" s="240">
        <v>9.9218749999999994E-2</v>
      </c>
      <c r="AU54" s="311">
        <v>9.3921910640010736E-2</v>
      </c>
      <c r="AV54" s="22">
        <v>513</v>
      </c>
      <c r="AW54" s="22">
        <v>563</v>
      </c>
      <c r="AX54" s="23">
        <v>1076</v>
      </c>
      <c r="AY54" s="240">
        <v>0.14198726819817326</v>
      </c>
      <c r="AZ54" s="240">
        <v>0.14661458333333333</v>
      </c>
      <c r="BA54" s="311">
        <v>0.14437139406950222</v>
      </c>
      <c r="BB54" s="245">
        <v>0.21644063105452532</v>
      </c>
      <c r="BC54" s="245">
        <v>0.39687499999999998</v>
      </c>
      <c r="BD54" s="312">
        <v>0.3094056084798068</v>
      </c>
      <c r="BE54" s="245">
        <v>0.29552941176470587</v>
      </c>
      <c r="BF54" s="245">
        <v>0.43256109171691526</v>
      </c>
      <c r="BG54" s="312">
        <v>0.37736921910538285</v>
      </c>
      <c r="BH54" s="245">
        <v>0.10349462365591398</v>
      </c>
      <c r="BI54" s="245">
        <v>0.23367198838896952</v>
      </c>
      <c r="BJ54" s="312">
        <v>0.14469453376205788</v>
      </c>
      <c r="BK54" s="240">
        <v>0.47910323830611679</v>
      </c>
      <c r="BL54" s="240">
        <v>0.18461112648768335</v>
      </c>
      <c r="BM54" s="240">
        <v>0.27290340437309712</v>
      </c>
      <c r="BN54" s="240">
        <v>2.2695820647661222E-2</v>
      </c>
      <c r="BO54" s="311">
        <v>4.068641018544146E-2</v>
      </c>
      <c r="BP54" s="240">
        <v>0.28385416666666669</v>
      </c>
      <c r="BQ54" s="240">
        <v>0.51484375000000004</v>
      </c>
      <c r="BR54" s="240">
        <v>0.27864583333333331</v>
      </c>
      <c r="BS54" s="240">
        <v>5.755208333333333E-2</v>
      </c>
      <c r="BT54" s="311">
        <v>4.1145833333333333E-2</v>
      </c>
      <c r="BU54" s="240">
        <v>0.37850529987924325</v>
      </c>
      <c r="BV54" s="240">
        <v>0.26526231047900173</v>
      </c>
      <c r="BW54" s="240">
        <v>0.27586206896551724</v>
      </c>
      <c r="BX54" s="240">
        <v>4.0520595733261777E-2</v>
      </c>
      <c r="BY54" s="311">
        <v>3.9849724942975985E-2</v>
      </c>
      <c r="BZ54" s="34">
        <v>77189</v>
      </c>
      <c r="CA54" s="34">
        <v>102278</v>
      </c>
      <c r="CB54" s="27">
        <v>179467</v>
      </c>
      <c r="CC54" s="26">
        <v>73272</v>
      </c>
      <c r="CD54" s="26">
        <v>76378</v>
      </c>
      <c r="CE54" s="27">
        <v>149650</v>
      </c>
      <c r="CF54" s="26">
        <v>835</v>
      </c>
      <c r="CG54" s="26">
        <v>2429</v>
      </c>
      <c r="CH54" s="27">
        <v>3264</v>
      </c>
      <c r="CI54" s="26">
        <v>3082</v>
      </c>
      <c r="CJ54" s="26">
        <v>23471</v>
      </c>
      <c r="CK54" s="27">
        <v>26553</v>
      </c>
      <c r="CL54" s="34">
        <v>76354</v>
      </c>
      <c r="CM54" s="34">
        <v>99849</v>
      </c>
      <c r="CN54" s="27">
        <v>176203</v>
      </c>
      <c r="CO54" s="34">
        <v>76354</v>
      </c>
      <c r="CP54" s="34">
        <v>99848</v>
      </c>
      <c r="CQ54" s="27">
        <v>176202</v>
      </c>
      <c r="CR54" s="34">
        <v>69766</v>
      </c>
      <c r="CS54" s="34">
        <v>87205</v>
      </c>
      <c r="CT54" s="27">
        <v>156971</v>
      </c>
      <c r="CU54" s="34">
        <v>3594</v>
      </c>
      <c r="CV54" s="34">
        <v>5606</v>
      </c>
      <c r="CW54" s="27">
        <v>9200</v>
      </c>
      <c r="CX54" s="104">
        <v>2994</v>
      </c>
      <c r="CY54" s="104">
        <v>7037</v>
      </c>
      <c r="CZ54" s="105">
        <v>10031</v>
      </c>
      <c r="DA54" s="137">
        <v>0.91371768342195558</v>
      </c>
      <c r="DB54" s="137">
        <v>0.87337753385145422</v>
      </c>
      <c r="DC54" s="138">
        <v>0.89085821954347855</v>
      </c>
      <c r="DD54" s="139">
        <v>4.707022552845954E-2</v>
      </c>
      <c r="DE54" s="139">
        <v>5.614534091819566E-2</v>
      </c>
      <c r="DF54" s="140">
        <v>5.221280121678528E-2</v>
      </c>
      <c r="DG54" s="139">
        <v>3.9212091049584827E-2</v>
      </c>
      <c r="DH54" s="139">
        <v>7.0477125230350129E-2</v>
      </c>
      <c r="DI54" s="140">
        <v>5.6928979239736215E-2</v>
      </c>
      <c r="DJ54" s="34">
        <v>1688</v>
      </c>
      <c r="DK54" s="34">
        <v>2712</v>
      </c>
      <c r="DL54" s="27">
        <v>4400</v>
      </c>
      <c r="DM54" s="147">
        <v>2.2107551667234198E-2</v>
      </c>
      <c r="DN54" s="147">
        <v>2.7161013129826037E-2</v>
      </c>
      <c r="DO54" s="148">
        <v>2.4971197993223726E-2</v>
      </c>
      <c r="DP54" s="34">
        <v>27101</v>
      </c>
      <c r="DQ54" s="34">
        <v>12953</v>
      </c>
      <c r="DR54" s="27">
        <v>40054</v>
      </c>
      <c r="DS54" s="34">
        <v>406</v>
      </c>
      <c r="DT54" s="34">
        <v>237</v>
      </c>
      <c r="DU54" s="27">
        <v>643</v>
      </c>
      <c r="DV54" s="34">
        <v>503</v>
      </c>
      <c r="DW54" s="34">
        <v>401</v>
      </c>
      <c r="DX54" s="27">
        <v>904</v>
      </c>
      <c r="DY54" s="34">
        <v>446</v>
      </c>
      <c r="DZ54" s="34">
        <v>404</v>
      </c>
      <c r="EA54" s="27">
        <v>850</v>
      </c>
      <c r="EB54" s="34">
        <v>28456</v>
      </c>
      <c r="EC54" s="34">
        <v>13995</v>
      </c>
      <c r="ED54" s="27">
        <v>42451</v>
      </c>
      <c r="EE54" s="139">
        <v>0.37268512455143149</v>
      </c>
      <c r="EF54" s="139">
        <v>0.14016164408256468</v>
      </c>
      <c r="EG54" s="140">
        <v>0.24092098318416827</v>
      </c>
      <c r="EH54" s="34">
        <v>3368</v>
      </c>
      <c r="EI54" s="34">
        <v>6415</v>
      </c>
      <c r="EJ54" s="27">
        <v>9783</v>
      </c>
      <c r="EK54" s="34">
        <v>6664</v>
      </c>
      <c r="EL54" s="34">
        <v>7022</v>
      </c>
      <c r="EM54" s="27">
        <v>13686</v>
      </c>
      <c r="EN54" s="139">
        <v>4.4110328208083402E-2</v>
      </c>
      <c r="EO54" s="139">
        <v>6.4247012989614313E-2</v>
      </c>
      <c r="EP54" s="140">
        <v>5.5521188629024477E-2</v>
      </c>
      <c r="EQ54" s="139">
        <v>8.7277680278701836E-2</v>
      </c>
      <c r="ER54" s="139">
        <v>7.0326192550751634E-2</v>
      </c>
      <c r="ES54" s="140">
        <v>7.7671776303468165E-2</v>
      </c>
      <c r="ET54" s="34">
        <v>12609</v>
      </c>
      <c r="EU54" s="34">
        <v>46144</v>
      </c>
      <c r="EV54" s="27">
        <v>58753</v>
      </c>
      <c r="EW54" s="139">
        <v>0.16513869607355214</v>
      </c>
      <c r="EX54" s="139">
        <v>0.46213782812046189</v>
      </c>
      <c r="EY54" s="140">
        <v>0.33343927174906218</v>
      </c>
      <c r="EZ54" s="34">
        <v>154</v>
      </c>
      <c r="FA54" s="34">
        <v>472</v>
      </c>
      <c r="FB54" s="27">
        <v>626</v>
      </c>
      <c r="FC54" s="147">
        <v>2.0169211829111767E-3</v>
      </c>
      <c r="FD54" s="147">
        <v>4.7271379783473044E-3</v>
      </c>
      <c r="FE54" s="148">
        <v>3.5527204417631934E-3</v>
      </c>
      <c r="FF54" s="34">
        <v>3917</v>
      </c>
      <c r="FG54" s="34">
        <v>25900</v>
      </c>
      <c r="FH54" s="27">
        <v>29817</v>
      </c>
      <c r="FI54" s="34">
        <v>14</v>
      </c>
      <c r="FJ54" s="34">
        <v>1175</v>
      </c>
      <c r="FK54" s="27">
        <v>1189</v>
      </c>
      <c r="FL54" s="183">
        <v>73.349999999999994</v>
      </c>
      <c r="FM54" s="183">
        <v>75.39</v>
      </c>
      <c r="FN54" s="184">
        <v>74.512958594059072</v>
      </c>
      <c r="FO54" s="186">
        <v>971.97</v>
      </c>
      <c r="FP54" s="186">
        <v>769.32</v>
      </c>
      <c r="FQ54" s="187">
        <v>856.47832554174295</v>
      </c>
      <c r="FR54" s="33">
        <v>28855</v>
      </c>
      <c r="FS54" s="34">
        <v>28522</v>
      </c>
      <c r="FT54" s="34">
        <v>14742</v>
      </c>
      <c r="FU54" s="34">
        <v>2375</v>
      </c>
      <c r="FV54" s="27">
        <v>1860</v>
      </c>
      <c r="FW54" s="33">
        <v>15526</v>
      </c>
      <c r="FX54" s="34">
        <v>48727</v>
      </c>
      <c r="FY54" s="34">
        <v>18643</v>
      </c>
      <c r="FZ54" s="34">
        <v>14131</v>
      </c>
      <c r="GA54" s="27">
        <v>2822</v>
      </c>
      <c r="GB54" s="33">
        <v>44381</v>
      </c>
      <c r="GC54" s="34">
        <v>77249</v>
      </c>
      <c r="GD54" s="34">
        <v>33385</v>
      </c>
      <c r="GE54" s="34">
        <v>16506</v>
      </c>
      <c r="GF54" s="27">
        <v>4682</v>
      </c>
      <c r="GG54" s="90">
        <v>0.3779107839798832</v>
      </c>
      <c r="GH54" s="63">
        <v>0.37354951934410768</v>
      </c>
      <c r="GI54" s="63">
        <v>0.19307436414595175</v>
      </c>
      <c r="GJ54" s="63">
        <v>3.1105115645545748E-2</v>
      </c>
      <c r="GK54" s="64">
        <v>2.4360216884511617E-2</v>
      </c>
      <c r="GL54" s="90">
        <v>0.15549479714368697</v>
      </c>
      <c r="GM54" s="63">
        <v>0.48800689040451078</v>
      </c>
      <c r="GN54" s="63">
        <v>0.18671193502188305</v>
      </c>
      <c r="GO54" s="63">
        <v>0.14152370078819015</v>
      </c>
      <c r="GP54" s="64">
        <v>2.8262676641729011E-2</v>
      </c>
      <c r="GQ54" s="90">
        <v>0.25187425866755958</v>
      </c>
      <c r="GR54" s="63">
        <v>0.4384091076769408</v>
      </c>
      <c r="GS54" s="63">
        <v>0.18946896477358502</v>
      </c>
      <c r="GT54" s="63">
        <v>9.3676044108216089E-2</v>
      </c>
      <c r="GU54" s="64">
        <v>2.6571624773698517E-2</v>
      </c>
    </row>
    <row r="55" spans="1:203" ht="20.100000000000001" customHeight="1">
      <c r="A55" s="51"/>
      <c r="B55" s="289" t="s">
        <v>42</v>
      </c>
      <c r="C55" s="22">
        <v>3001</v>
      </c>
      <c r="D55" s="22">
        <v>4620</v>
      </c>
      <c r="E55" s="23">
        <v>7621</v>
      </c>
      <c r="F55" s="22">
        <v>2711</v>
      </c>
      <c r="G55" s="22">
        <v>3018</v>
      </c>
      <c r="H55" s="23">
        <v>5729</v>
      </c>
      <c r="I55" s="207">
        <v>0.82478790114348943</v>
      </c>
      <c r="J55" s="207">
        <v>0.78727634194831009</v>
      </c>
      <c r="K55" s="208">
        <v>0.80502705533251873</v>
      </c>
      <c r="L55" s="207">
        <v>0.10475839173736629</v>
      </c>
      <c r="M55" s="207">
        <v>0.10636182902584493</v>
      </c>
      <c r="N55" s="208">
        <v>0.10560307208936988</v>
      </c>
      <c r="O55" s="207">
        <v>7.0453707119144227E-2</v>
      </c>
      <c r="P55" s="207">
        <v>0.10636182902584493</v>
      </c>
      <c r="Q55" s="208">
        <v>8.9369872578111367E-2</v>
      </c>
      <c r="R55" s="22">
        <v>290</v>
      </c>
      <c r="S55" s="22">
        <v>1602</v>
      </c>
      <c r="T55" s="23">
        <v>1892</v>
      </c>
      <c r="U55" s="22">
        <v>144</v>
      </c>
      <c r="V55" s="22">
        <v>264</v>
      </c>
      <c r="W55" s="23">
        <v>408</v>
      </c>
      <c r="X55" s="22">
        <v>1004</v>
      </c>
      <c r="Y55" s="22">
        <v>358</v>
      </c>
      <c r="Z55" s="23">
        <v>1362</v>
      </c>
      <c r="AA55" s="220">
        <v>0.37034304684618224</v>
      </c>
      <c r="AB55" s="220">
        <v>0.11862160371106693</v>
      </c>
      <c r="AC55" s="221">
        <v>0.23773782510036656</v>
      </c>
      <c r="AD55" s="22">
        <v>1102</v>
      </c>
      <c r="AE55" s="22">
        <v>383</v>
      </c>
      <c r="AF55" s="23">
        <v>1485</v>
      </c>
      <c r="AG55" s="220">
        <v>0.40649206934710441</v>
      </c>
      <c r="AH55" s="220">
        <v>0.12690523525513586</v>
      </c>
      <c r="AI55" s="221">
        <v>0.25920754058299877</v>
      </c>
      <c r="AJ55" s="32">
        <v>62.124880118037623</v>
      </c>
      <c r="AK55" s="32">
        <v>62.861443560857083</v>
      </c>
      <c r="AL55" s="24">
        <v>62.512896957002383</v>
      </c>
      <c r="AM55" s="32">
        <v>78.241111111111351</v>
      </c>
      <c r="AN55" s="32">
        <v>74.924066744277454</v>
      </c>
      <c r="AO55" s="32">
        <v>75.60161031341768</v>
      </c>
      <c r="AP55" s="22">
        <v>246</v>
      </c>
      <c r="AQ55" s="22">
        <v>416</v>
      </c>
      <c r="AR55" s="23">
        <v>662</v>
      </c>
      <c r="AS55" s="240">
        <v>9.0741423828845438E-2</v>
      </c>
      <c r="AT55" s="240">
        <v>0.13783962889330684</v>
      </c>
      <c r="AU55" s="311">
        <v>0.11555245243497993</v>
      </c>
      <c r="AV55" s="22">
        <v>316</v>
      </c>
      <c r="AW55" s="22">
        <v>473</v>
      </c>
      <c r="AX55" s="23">
        <v>789</v>
      </c>
      <c r="AY55" s="240">
        <v>0.11656215418664699</v>
      </c>
      <c r="AZ55" s="240">
        <v>0.15672630881378397</v>
      </c>
      <c r="BA55" s="311">
        <v>0.13772037004712864</v>
      </c>
      <c r="BB55" s="245">
        <v>0.23127997049059387</v>
      </c>
      <c r="BC55" s="245">
        <v>0.45195493704440026</v>
      </c>
      <c r="BD55" s="312">
        <v>0.34753010996683542</v>
      </c>
      <c r="BE55" s="245">
        <v>0.29584065612185118</v>
      </c>
      <c r="BF55" s="245">
        <v>0.47443609022556393</v>
      </c>
      <c r="BG55" s="312">
        <v>0.40462560109915274</v>
      </c>
      <c r="BH55" s="245">
        <v>0.12151394422310757</v>
      </c>
      <c r="BI55" s="245">
        <v>0.28491620111731841</v>
      </c>
      <c r="BJ55" s="312">
        <v>0.1644640234948605</v>
      </c>
      <c r="BK55" s="240">
        <v>0.46182220582810773</v>
      </c>
      <c r="BL55" s="240">
        <v>0.23533751383253412</v>
      </c>
      <c r="BM55" s="240">
        <v>0.24935448174105496</v>
      </c>
      <c r="BN55" s="240">
        <v>1.8812246403541129E-2</v>
      </c>
      <c r="BO55" s="311">
        <v>3.4673552194762078E-2</v>
      </c>
      <c r="BP55" s="240">
        <v>0.21040424121935056</v>
      </c>
      <c r="BQ55" s="240">
        <v>0.596752816434725</v>
      </c>
      <c r="BR55" s="240">
        <v>0.29887342611000661</v>
      </c>
      <c r="BS55" s="240">
        <v>6.0304837640821736E-2</v>
      </c>
      <c r="BT55" s="311">
        <v>4.3406229290921139E-2</v>
      </c>
      <c r="BU55" s="240">
        <v>0.32937685459940652</v>
      </c>
      <c r="BV55" s="240">
        <v>0.31436550881480191</v>
      </c>
      <c r="BW55" s="240">
        <v>0.27526618956187815</v>
      </c>
      <c r="BX55" s="240">
        <v>4.0670274044335833E-2</v>
      </c>
      <c r="BY55" s="311">
        <v>4.0321172979577588E-2</v>
      </c>
      <c r="BZ55" s="34">
        <v>55451</v>
      </c>
      <c r="CA55" s="34">
        <v>71457</v>
      </c>
      <c r="CB55" s="27">
        <v>126908</v>
      </c>
      <c r="CC55" s="26">
        <v>52978</v>
      </c>
      <c r="CD55" s="26">
        <v>51777</v>
      </c>
      <c r="CE55" s="27">
        <v>104755</v>
      </c>
      <c r="CF55" s="26">
        <v>518</v>
      </c>
      <c r="CG55" s="26">
        <v>2460</v>
      </c>
      <c r="CH55" s="27">
        <v>2978</v>
      </c>
      <c r="CI55" s="26">
        <v>1955</v>
      </c>
      <c r="CJ55" s="26">
        <v>17220</v>
      </c>
      <c r="CK55" s="27">
        <v>19175</v>
      </c>
      <c r="CL55" s="34">
        <v>54933</v>
      </c>
      <c r="CM55" s="34">
        <v>68997</v>
      </c>
      <c r="CN55" s="27">
        <v>123930</v>
      </c>
      <c r="CO55" s="34">
        <v>54933</v>
      </c>
      <c r="CP55" s="34">
        <v>68997</v>
      </c>
      <c r="CQ55" s="27">
        <v>123930</v>
      </c>
      <c r="CR55" s="34">
        <v>48940</v>
      </c>
      <c r="CS55" s="34">
        <v>57125</v>
      </c>
      <c r="CT55" s="27">
        <v>106065</v>
      </c>
      <c r="CU55" s="34">
        <v>3144</v>
      </c>
      <c r="CV55" s="34">
        <v>4452</v>
      </c>
      <c r="CW55" s="27">
        <v>7596</v>
      </c>
      <c r="CX55" s="104">
        <v>2849</v>
      </c>
      <c r="CY55" s="104">
        <v>7420</v>
      </c>
      <c r="CZ55" s="105">
        <v>10269</v>
      </c>
      <c r="DA55" s="137">
        <v>0.89090346422004985</v>
      </c>
      <c r="DB55" s="137">
        <v>0.82793454787889331</v>
      </c>
      <c r="DC55" s="138">
        <v>0.85584604212055193</v>
      </c>
      <c r="DD55" s="139">
        <v>5.7233356998525477E-2</v>
      </c>
      <c r="DE55" s="139">
        <v>6.4524544545415022E-2</v>
      </c>
      <c r="DF55" s="140">
        <v>6.1292665214233842E-2</v>
      </c>
      <c r="DG55" s="139">
        <v>5.1863178781424643E-2</v>
      </c>
      <c r="DH55" s="139">
        <v>0.10754090757569169</v>
      </c>
      <c r="DI55" s="140">
        <v>8.2861292665214234E-2</v>
      </c>
      <c r="DJ55" s="34">
        <v>1161</v>
      </c>
      <c r="DK55" s="34">
        <v>2003</v>
      </c>
      <c r="DL55" s="27">
        <v>3164</v>
      </c>
      <c r="DM55" s="147">
        <v>2.1134836983234123E-2</v>
      </c>
      <c r="DN55" s="147">
        <v>2.9030247691928635E-2</v>
      </c>
      <c r="DO55" s="148">
        <v>2.5530541434680868E-2</v>
      </c>
      <c r="DP55" s="34">
        <v>18343</v>
      </c>
      <c r="DQ55" s="34">
        <v>8184</v>
      </c>
      <c r="DR55" s="27">
        <v>26527</v>
      </c>
      <c r="DS55" s="34">
        <v>284</v>
      </c>
      <c r="DT55" s="34">
        <v>154</v>
      </c>
      <c r="DU55" s="27">
        <v>438</v>
      </c>
      <c r="DV55" s="34">
        <v>1330</v>
      </c>
      <c r="DW55" s="34">
        <v>541</v>
      </c>
      <c r="DX55" s="27">
        <v>1871</v>
      </c>
      <c r="DY55" s="34">
        <v>245</v>
      </c>
      <c r="DZ55" s="34">
        <v>158</v>
      </c>
      <c r="EA55" s="27">
        <v>403</v>
      </c>
      <c r="EB55" s="34">
        <v>20202</v>
      </c>
      <c r="EC55" s="34">
        <v>9037</v>
      </c>
      <c r="ED55" s="27">
        <v>29239</v>
      </c>
      <c r="EE55" s="139">
        <v>0.36775708590464751</v>
      </c>
      <c r="EF55" s="139">
        <v>0.13097670913228113</v>
      </c>
      <c r="EG55" s="140">
        <v>0.23593157427580086</v>
      </c>
      <c r="EH55" s="34">
        <v>2839</v>
      </c>
      <c r="EI55" s="34">
        <v>5983</v>
      </c>
      <c r="EJ55" s="27">
        <v>8822</v>
      </c>
      <c r="EK55" s="34">
        <v>4156</v>
      </c>
      <c r="EL55" s="34">
        <v>4707</v>
      </c>
      <c r="EM55" s="27">
        <v>8863</v>
      </c>
      <c r="EN55" s="139">
        <v>5.1681138841861901E-2</v>
      </c>
      <c r="EO55" s="139">
        <v>8.6713915097757874E-2</v>
      </c>
      <c r="EP55" s="140">
        <v>7.1185346566610186E-2</v>
      </c>
      <c r="EQ55" s="139">
        <v>7.5655798882274777E-2</v>
      </c>
      <c r="ER55" s="139">
        <v>6.8220357406843776E-2</v>
      </c>
      <c r="ES55" s="140">
        <v>7.1516178487856047E-2</v>
      </c>
      <c r="ET55" s="34">
        <v>10517</v>
      </c>
      <c r="EU55" s="34">
        <v>34221</v>
      </c>
      <c r="EV55" s="27">
        <v>44738</v>
      </c>
      <c r="EW55" s="139">
        <v>0.19145140443813372</v>
      </c>
      <c r="EX55" s="139">
        <v>0.49597808600373927</v>
      </c>
      <c r="EY55" s="140">
        <v>0.36099410957798755</v>
      </c>
      <c r="EZ55" s="34">
        <v>72</v>
      </c>
      <c r="FA55" s="34">
        <v>211</v>
      </c>
      <c r="FB55" s="27">
        <v>283</v>
      </c>
      <c r="FC55" s="147">
        <v>1.3106875648517284E-3</v>
      </c>
      <c r="FD55" s="147">
        <v>3.0581039755351682E-3</v>
      </c>
      <c r="FE55" s="148">
        <v>2.2835471637214556E-3</v>
      </c>
      <c r="FF55" s="34">
        <v>2473</v>
      </c>
      <c r="FG55" s="34">
        <v>19680</v>
      </c>
      <c r="FH55" s="27">
        <v>22153</v>
      </c>
      <c r="FI55" s="34">
        <v>17</v>
      </c>
      <c r="FJ55" s="34">
        <v>1268</v>
      </c>
      <c r="FK55" s="27">
        <v>1285</v>
      </c>
      <c r="FL55" s="183">
        <v>73.069999999999993</v>
      </c>
      <c r="FM55" s="183">
        <v>75.180000000000007</v>
      </c>
      <c r="FN55" s="184">
        <v>74.257386768367653</v>
      </c>
      <c r="FO55" s="186">
        <v>918.25</v>
      </c>
      <c r="FP55" s="186">
        <v>714.15</v>
      </c>
      <c r="FQ55" s="187">
        <v>803.33080743530741</v>
      </c>
      <c r="FR55" s="33">
        <v>20335</v>
      </c>
      <c r="FS55" s="34">
        <v>22203</v>
      </c>
      <c r="FT55" s="34">
        <v>9940</v>
      </c>
      <c r="FU55" s="34">
        <v>1201</v>
      </c>
      <c r="FV55" s="27">
        <v>1254</v>
      </c>
      <c r="FW55" s="33">
        <v>9813</v>
      </c>
      <c r="FX55" s="34">
        <v>34005</v>
      </c>
      <c r="FY55" s="34">
        <v>13232</v>
      </c>
      <c r="FZ55" s="34">
        <v>9748</v>
      </c>
      <c r="GA55" s="27">
        <v>2199</v>
      </c>
      <c r="GB55" s="33">
        <v>30148</v>
      </c>
      <c r="GC55" s="34">
        <v>56208</v>
      </c>
      <c r="GD55" s="34">
        <v>23172</v>
      </c>
      <c r="GE55" s="34">
        <v>10949</v>
      </c>
      <c r="GF55" s="27">
        <v>3453</v>
      </c>
      <c r="GG55" s="90">
        <v>0.37017821710083193</v>
      </c>
      <c r="GH55" s="63">
        <v>0.40418327781115176</v>
      </c>
      <c r="GI55" s="63">
        <v>0.18094769992536364</v>
      </c>
      <c r="GJ55" s="63">
        <v>2.1862996741485081E-2</v>
      </c>
      <c r="GK55" s="64">
        <v>2.2827808421167606E-2</v>
      </c>
      <c r="GL55" s="90">
        <v>0.14222357493804078</v>
      </c>
      <c r="GM55" s="63">
        <v>0.4928475151093526</v>
      </c>
      <c r="GN55" s="63">
        <v>0.19177645404872676</v>
      </c>
      <c r="GO55" s="63">
        <v>0.14128150499297071</v>
      </c>
      <c r="GP55" s="64">
        <v>3.187095091090917E-2</v>
      </c>
      <c r="GQ55" s="90">
        <v>0.24326636004195917</v>
      </c>
      <c r="GR55" s="63">
        <v>0.4535463568143307</v>
      </c>
      <c r="GS55" s="63">
        <v>0.18697651900266279</v>
      </c>
      <c r="GT55" s="63">
        <v>8.834826111514564E-2</v>
      </c>
      <c r="GU55" s="64">
        <v>2.7862503025901719E-2</v>
      </c>
    </row>
    <row r="56" spans="1:203" ht="20.100000000000001" customHeight="1">
      <c r="A56" s="51"/>
      <c r="B56" s="289" t="s">
        <v>51</v>
      </c>
      <c r="C56" s="22">
        <v>2543</v>
      </c>
      <c r="D56" s="22">
        <v>4169</v>
      </c>
      <c r="E56" s="23">
        <v>6712</v>
      </c>
      <c r="F56" s="22">
        <v>2311</v>
      </c>
      <c r="G56" s="22">
        <v>2674</v>
      </c>
      <c r="H56" s="23">
        <v>4985</v>
      </c>
      <c r="I56" s="207">
        <v>0.85374296841194286</v>
      </c>
      <c r="J56" s="207">
        <v>0.85041136873597611</v>
      </c>
      <c r="K56" s="208">
        <v>0.85195586760280839</v>
      </c>
      <c r="L56" s="207">
        <v>8.1350064906966682E-2</v>
      </c>
      <c r="M56" s="207">
        <v>7.7786088257292441E-2</v>
      </c>
      <c r="N56" s="208">
        <v>7.9438314944834498E-2</v>
      </c>
      <c r="O56" s="207">
        <v>6.4906966681090431E-2</v>
      </c>
      <c r="P56" s="207">
        <v>7.1802543006731487E-2</v>
      </c>
      <c r="Q56" s="208">
        <v>6.8605817452357068E-2</v>
      </c>
      <c r="R56" s="22">
        <v>232</v>
      </c>
      <c r="S56" s="22">
        <v>1495</v>
      </c>
      <c r="T56" s="23">
        <v>1727</v>
      </c>
      <c r="U56" s="22">
        <v>189</v>
      </c>
      <c r="V56" s="22">
        <v>312</v>
      </c>
      <c r="W56" s="23">
        <v>501</v>
      </c>
      <c r="X56" s="22">
        <v>804</v>
      </c>
      <c r="Y56" s="22">
        <v>238</v>
      </c>
      <c r="Z56" s="23">
        <v>1042</v>
      </c>
      <c r="AA56" s="220">
        <v>0.34790134141064472</v>
      </c>
      <c r="AB56" s="220">
        <v>8.9005235602094238E-2</v>
      </c>
      <c r="AC56" s="221">
        <v>0.20902708124373121</v>
      </c>
      <c r="AD56" s="22">
        <v>828</v>
      </c>
      <c r="AE56" s="22">
        <v>248</v>
      </c>
      <c r="AF56" s="23">
        <v>1076</v>
      </c>
      <c r="AG56" s="220">
        <v>0.35828645607961923</v>
      </c>
      <c r="AH56" s="220">
        <v>9.2744951383694846E-2</v>
      </c>
      <c r="AI56" s="221">
        <v>0.21584754262788364</v>
      </c>
      <c r="AJ56" s="32">
        <v>62.626593105437763</v>
      </c>
      <c r="AK56" s="32">
        <v>63.548352031912245</v>
      </c>
      <c r="AL56" s="24">
        <v>63.12103309929789</v>
      </c>
      <c r="AM56" s="32">
        <v>76.129264705882349</v>
      </c>
      <c r="AN56" s="32">
        <v>74.173345525482461</v>
      </c>
      <c r="AO56" s="32">
        <v>74.497939800692208</v>
      </c>
      <c r="AP56" s="22">
        <v>230</v>
      </c>
      <c r="AQ56" s="22">
        <v>469</v>
      </c>
      <c r="AR56" s="23">
        <v>699</v>
      </c>
      <c r="AS56" s="240">
        <v>9.9524015577672001E-2</v>
      </c>
      <c r="AT56" s="240">
        <v>0.17539267015706805</v>
      </c>
      <c r="AU56" s="311">
        <v>0.14022066198595787</v>
      </c>
      <c r="AV56" s="22">
        <v>386</v>
      </c>
      <c r="AW56" s="22">
        <v>553</v>
      </c>
      <c r="AX56" s="23">
        <v>939</v>
      </c>
      <c r="AY56" s="240">
        <v>0.16702726092600606</v>
      </c>
      <c r="AZ56" s="240">
        <v>0.20680628272251309</v>
      </c>
      <c r="BA56" s="311">
        <v>0.18836509528585757</v>
      </c>
      <c r="BB56" s="245">
        <v>0.21462570315880572</v>
      </c>
      <c r="BC56" s="245">
        <v>0.42370979805534781</v>
      </c>
      <c r="BD56" s="312">
        <v>0.32678034102306919</v>
      </c>
      <c r="BE56" s="245">
        <v>0.27869940278699401</v>
      </c>
      <c r="BF56" s="245">
        <v>0.44376026272577995</v>
      </c>
      <c r="BG56" s="312">
        <v>0.38067461323865076</v>
      </c>
      <c r="BH56" s="245">
        <v>9.4527363184079602E-2</v>
      </c>
      <c r="BI56" s="245">
        <v>0.21848739495798319</v>
      </c>
      <c r="BJ56" s="312">
        <v>0.12284069097888675</v>
      </c>
      <c r="BK56" s="240">
        <v>0.41324102120294243</v>
      </c>
      <c r="BL56" s="240">
        <v>0.19082648204240588</v>
      </c>
      <c r="BM56" s="240">
        <v>0.31285157940285591</v>
      </c>
      <c r="BN56" s="240">
        <v>2.7693639117265252E-2</v>
      </c>
      <c r="BO56" s="311">
        <v>5.5387278234530504E-2</v>
      </c>
      <c r="BP56" s="240">
        <v>0.15968586387434555</v>
      </c>
      <c r="BQ56" s="240">
        <v>0.47793567688855648</v>
      </c>
      <c r="BR56" s="240">
        <v>0.37509349289454003</v>
      </c>
      <c r="BS56" s="240">
        <v>7.7412116679132392E-2</v>
      </c>
      <c r="BT56" s="311">
        <v>7.3298429319371722E-2</v>
      </c>
      <c r="BU56" s="240">
        <v>0.27723169508525575</v>
      </c>
      <c r="BV56" s="240">
        <v>0.25636910732196588</v>
      </c>
      <c r="BW56" s="240">
        <v>0.34663991975927783</v>
      </c>
      <c r="BX56" s="240">
        <v>5.4563691073219657E-2</v>
      </c>
      <c r="BY56" s="311">
        <v>6.5195586760280838E-2</v>
      </c>
      <c r="BZ56" s="34">
        <v>48360</v>
      </c>
      <c r="CA56" s="34">
        <v>64375</v>
      </c>
      <c r="CB56" s="27">
        <v>112735</v>
      </c>
      <c r="CC56" s="26">
        <v>46686</v>
      </c>
      <c r="CD56" s="26">
        <v>45489</v>
      </c>
      <c r="CE56" s="27">
        <v>92175</v>
      </c>
      <c r="CF56" s="26">
        <v>209</v>
      </c>
      <c r="CG56" s="26">
        <v>2494</v>
      </c>
      <c r="CH56" s="27">
        <v>2703</v>
      </c>
      <c r="CI56" s="26">
        <v>1465</v>
      </c>
      <c r="CJ56" s="26">
        <v>16392</v>
      </c>
      <c r="CK56" s="27">
        <v>17857</v>
      </c>
      <c r="CL56" s="34">
        <v>48151</v>
      </c>
      <c r="CM56" s="34">
        <v>61881</v>
      </c>
      <c r="CN56" s="27">
        <v>110032</v>
      </c>
      <c r="CO56" s="34">
        <v>48151</v>
      </c>
      <c r="CP56" s="34">
        <v>61879</v>
      </c>
      <c r="CQ56" s="27">
        <v>110030</v>
      </c>
      <c r="CR56" s="34">
        <v>43622</v>
      </c>
      <c r="CS56" s="34">
        <v>53920</v>
      </c>
      <c r="CT56" s="27">
        <v>97542</v>
      </c>
      <c r="CU56" s="34">
        <v>2457</v>
      </c>
      <c r="CV56" s="34">
        <v>3459</v>
      </c>
      <c r="CW56" s="27">
        <v>5916</v>
      </c>
      <c r="CX56" s="104">
        <v>2072</v>
      </c>
      <c r="CY56" s="104">
        <v>4500</v>
      </c>
      <c r="CZ56" s="105">
        <v>6572</v>
      </c>
      <c r="DA56" s="137">
        <v>0.90594172499013514</v>
      </c>
      <c r="DB56" s="137">
        <v>0.87137801192650177</v>
      </c>
      <c r="DC56" s="138">
        <v>0.8865036808143234</v>
      </c>
      <c r="DD56" s="139">
        <v>5.1026977632863284E-2</v>
      </c>
      <c r="DE56" s="139">
        <v>5.5899416603371097E-2</v>
      </c>
      <c r="DF56" s="140">
        <v>5.3767154412432974E-2</v>
      </c>
      <c r="DG56" s="139">
        <v>4.3031297377001516E-2</v>
      </c>
      <c r="DH56" s="139">
        <v>7.2722571470127187E-2</v>
      </c>
      <c r="DI56" s="140">
        <v>5.9729164773243658E-2</v>
      </c>
      <c r="DJ56" s="34">
        <v>1423</v>
      </c>
      <c r="DK56" s="34">
        <v>2358</v>
      </c>
      <c r="DL56" s="27">
        <v>3781</v>
      </c>
      <c r="DM56" s="147">
        <v>2.9552864945691679E-2</v>
      </c>
      <c r="DN56" s="147">
        <v>3.8105395840403358E-2</v>
      </c>
      <c r="DO56" s="148">
        <v>3.4362730841936889E-2</v>
      </c>
      <c r="DP56" s="34">
        <v>15630</v>
      </c>
      <c r="DQ56" s="34">
        <v>6805</v>
      </c>
      <c r="DR56" s="27">
        <v>22435</v>
      </c>
      <c r="DS56" s="34">
        <v>208</v>
      </c>
      <c r="DT56" s="34">
        <v>96</v>
      </c>
      <c r="DU56" s="27">
        <v>304</v>
      </c>
      <c r="DV56" s="34">
        <v>217</v>
      </c>
      <c r="DW56" s="34">
        <v>41</v>
      </c>
      <c r="DX56" s="27">
        <v>258</v>
      </c>
      <c r="DY56" s="34">
        <v>170</v>
      </c>
      <c r="DZ56" s="34">
        <v>92</v>
      </c>
      <c r="EA56" s="27">
        <v>262</v>
      </c>
      <c r="EB56" s="34">
        <v>16225</v>
      </c>
      <c r="EC56" s="34">
        <v>7034</v>
      </c>
      <c r="ED56" s="27">
        <v>23259</v>
      </c>
      <c r="EE56" s="139">
        <v>0.33696081078274592</v>
      </c>
      <c r="EF56" s="139">
        <v>0.1136697855561481</v>
      </c>
      <c r="EG56" s="140">
        <v>0.21138396102951867</v>
      </c>
      <c r="EH56" s="34">
        <v>2455</v>
      </c>
      <c r="EI56" s="34">
        <v>7211</v>
      </c>
      <c r="EJ56" s="27">
        <v>9666</v>
      </c>
      <c r="EK56" s="34">
        <v>5247</v>
      </c>
      <c r="EL56" s="34">
        <v>6029</v>
      </c>
      <c r="EM56" s="27">
        <v>11276</v>
      </c>
      <c r="EN56" s="139">
        <v>5.098544163153413E-2</v>
      </c>
      <c r="EO56" s="139">
        <v>0.11653011425154733</v>
      </c>
      <c r="EP56" s="140">
        <v>8.7847171731859824E-2</v>
      </c>
      <c r="EQ56" s="139">
        <v>0.10896969948703038</v>
      </c>
      <c r="ER56" s="139">
        <v>9.7428936183966003E-2</v>
      </c>
      <c r="ES56" s="140">
        <v>0.1024792787552712</v>
      </c>
      <c r="ET56" s="34">
        <v>7404</v>
      </c>
      <c r="EU56" s="34">
        <v>26282</v>
      </c>
      <c r="EV56" s="27">
        <v>33686</v>
      </c>
      <c r="EW56" s="139">
        <v>0.15376627692052086</v>
      </c>
      <c r="EX56" s="139">
        <v>0.42471841114396985</v>
      </c>
      <c r="EY56" s="140">
        <v>0.30614730260287915</v>
      </c>
      <c r="EZ56" s="34">
        <v>43</v>
      </c>
      <c r="FA56" s="34">
        <v>139</v>
      </c>
      <c r="FB56" s="27">
        <v>182</v>
      </c>
      <c r="FC56" s="147">
        <v>8.9302402857676896E-4</v>
      </c>
      <c r="FD56" s="147">
        <v>2.246246828590359E-3</v>
      </c>
      <c r="FE56" s="148">
        <v>1.6540642722117202E-3</v>
      </c>
      <c r="FF56" s="34">
        <v>1674</v>
      </c>
      <c r="FG56" s="34">
        <v>18886</v>
      </c>
      <c r="FH56" s="27">
        <v>20560</v>
      </c>
      <c r="FI56" s="34">
        <v>9</v>
      </c>
      <c r="FJ56" s="34">
        <v>1104</v>
      </c>
      <c r="FK56" s="27">
        <v>1113</v>
      </c>
      <c r="FL56" s="183">
        <v>73.489999999999995</v>
      </c>
      <c r="FM56" s="183">
        <v>75.180000000000007</v>
      </c>
      <c r="FN56" s="184">
        <v>74.454462145739996</v>
      </c>
      <c r="FO56" s="186">
        <v>973.2</v>
      </c>
      <c r="FP56" s="186">
        <v>746.2</v>
      </c>
      <c r="FQ56" s="187">
        <v>843.57432651794034</v>
      </c>
      <c r="FR56" s="33">
        <v>16379</v>
      </c>
      <c r="FS56" s="34">
        <v>18021</v>
      </c>
      <c r="FT56" s="34">
        <v>10382</v>
      </c>
      <c r="FU56" s="34">
        <v>1715</v>
      </c>
      <c r="FV56" s="27">
        <v>1654</v>
      </c>
      <c r="FW56" s="33">
        <v>7482</v>
      </c>
      <c r="FX56" s="34">
        <v>26940</v>
      </c>
      <c r="FY56" s="34">
        <v>14089</v>
      </c>
      <c r="FZ56" s="34">
        <v>10021</v>
      </c>
      <c r="GA56" s="27">
        <v>3349</v>
      </c>
      <c r="GB56" s="33">
        <v>23861</v>
      </c>
      <c r="GC56" s="34">
        <v>44961</v>
      </c>
      <c r="GD56" s="34">
        <v>24471</v>
      </c>
      <c r="GE56" s="34">
        <v>11736</v>
      </c>
      <c r="GF56" s="27">
        <v>5003</v>
      </c>
      <c r="GG56" s="90">
        <v>0.34015908288509067</v>
      </c>
      <c r="GH56" s="63">
        <v>0.37426013997632446</v>
      </c>
      <c r="GI56" s="63">
        <v>0.21561338289962825</v>
      </c>
      <c r="GJ56" s="63">
        <v>3.5617121139747875E-2</v>
      </c>
      <c r="GK56" s="64">
        <v>3.4350273099208739E-2</v>
      </c>
      <c r="GL56" s="90">
        <v>0.1209094875648422</v>
      </c>
      <c r="GM56" s="63">
        <v>0.43535172346923934</v>
      </c>
      <c r="GN56" s="63">
        <v>0.22767893214395371</v>
      </c>
      <c r="GO56" s="63">
        <v>0.16193985229715099</v>
      </c>
      <c r="GP56" s="64">
        <v>5.4120004524813754E-2</v>
      </c>
      <c r="GQ56" s="90">
        <v>0.21685509669914207</v>
      </c>
      <c r="GR56" s="63">
        <v>0.40861749309291845</v>
      </c>
      <c r="GS56" s="63">
        <v>0.22239893849062092</v>
      </c>
      <c r="GT56" s="63">
        <v>0.10665988076196016</v>
      </c>
      <c r="GU56" s="64">
        <v>4.5468590955358441E-2</v>
      </c>
    </row>
    <row r="57" spans="1:203" ht="20.100000000000001" customHeight="1">
      <c r="A57" s="51"/>
      <c r="B57" s="289" t="s">
        <v>82</v>
      </c>
      <c r="C57" s="22">
        <v>1079</v>
      </c>
      <c r="D57" s="22">
        <v>1673</v>
      </c>
      <c r="E57" s="23">
        <v>2752</v>
      </c>
      <c r="F57" s="22">
        <v>942</v>
      </c>
      <c r="G57" s="22">
        <v>1063</v>
      </c>
      <c r="H57" s="23">
        <v>2005</v>
      </c>
      <c r="I57" s="207">
        <v>0.83121019108280259</v>
      </c>
      <c r="J57" s="207">
        <v>0.81279397930385699</v>
      </c>
      <c r="K57" s="208">
        <v>0.82144638403990022</v>
      </c>
      <c r="L57" s="207">
        <v>0.10934182590233546</v>
      </c>
      <c r="M57" s="207">
        <v>0.10442144873000941</v>
      </c>
      <c r="N57" s="208">
        <v>0.10673316708229426</v>
      </c>
      <c r="O57" s="207">
        <v>5.9447983014861996E-2</v>
      </c>
      <c r="P57" s="207">
        <v>8.2784571966133591E-2</v>
      </c>
      <c r="Q57" s="208">
        <v>7.182044887780549E-2</v>
      </c>
      <c r="R57" s="22">
        <v>137</v>
      </c>
      <c r="S57" s="22">
        <v>610</v>
      </c>
      <c r="T57" s="23">
        <v>747</v>
      </c>
      <c r="U57" s="22">
        <v>72</v>
      </c>
      <c r="V57" s="22">
        <v>119</v>
      </c>
      <c r="W57" s="23">
        <v>191</v>
      </c>
      <c r="X57" s="22">
        <v>327</v>
      </c>
      <c r="Y57" s="22">
        <v>108</v>
      </c>
      <c r="Z57" s="23">
        <v>435</v>
      </c>
      <c r="AA57" s="220">
        <v>0.34713375796178342</v>
      </c>
      <c r="AB57" s="220">
        <v>0.10159924741298212</v>
      </c>
      <c r="AC57" s="221">
        <v>0.21695760598503741</v>
      </c>
      <c r="AD57" s="22">
        <v>377</v>
      </c>
      <c r="AE57" s="22">
        <v>124</v>
      </c>
      <c r="AF57" s="23">
        <v>501</v>
      </c>
      <c r="AG57" s="220">
        <v>0.4002123142250531</v>
      </c>
      <c r="AH57" s="220">
        <v>0.11665098777046096</v>
      </c>
      <c r="AI57" s="221">
        <v>0.24987531172069827</v>
      </c>
      <c r="AJ57" s="32">
        <v>62.350467091295116</v>
      </c>
      <c r="AK57" s="32">
        <v>63.412433364691132</v>
      </c>
      <c r="AL57" s="24">
        <v>62.913494596841232</v>
      </c>
      <c r="AM57" s="32">
        <v>75.837782805429867</v>
      </c>
      <c r="AN57" s="32">
        <v>74.128215565797049</v>
      </c>
      <c r="AO57" s="32">
        <v>74.376288028015608</v>
      </c>
      <c r="AP57" s="22">
        <v>80</v>
      </c>
      <c r="AQ57" s="22">
        <v>174</v>
      </c>
      <c r="AR57" s="23">
        <v>254</v>
      </c>
      <c r="AS57" s="240">
        <v>8.4925690021231418E-2</v>
      </c>
      <c r="AT57" s="240">
        <v>0.1636876763875823</v>
      </c>
      <c r="AU57" s="311">
        <v>0.12668329177057355</v>
      </c>
      <c r="AV57" s="22">
        <v>132</v>
      </c>
      <c r="AW57" s="22">
        <v>155</v>
      </c>
      <c r="AX57" s="23">
        <v>287</v>
      </c>
      <c r="AY57" s="240">
        <v>0.14012738853503184</v>
      </c>
      <c r="AZ57" s="240">
        <v>0.14581373471307621</v>
      </c>
      <c r="BA57" s="311">
        <v>0.143142144638404</v>
      </c>
      <c r="BB57" s="245">
        <v>0.24097664543524416</v>
      </c>
      <c r="BC57" s="245">
        <v>0.48635936030103483</v>
      </c>
      <c r="BD57" s="312">
        <v>0.37107231920199502</v>
      </c>
      <c r="BE57" s="245">
        <v>0.31219512195121951</v>
      </c>
      <c r="BF57" s="245">
        <v>0.51204188481675394</v>
      </c>
      <c r="BG57" s="312">
        <v>0.43375796178343951</v>
      </c>
      <c r="BH57" s="245">
        <v>0.10703363914373089</v>
      </c>
      <c r="BI57" s="245">
        <v>0.25925925925925924</v>
      </c>
      <c r="BJ57" s="312">
        <v>0.14482758620689656</v>
      </c>
      <c r="BK57" s="240">
        <v>0.47239915074309979</v>
      </c>
      <c r="BL57" s="240">
        <v>0.20488322717622082</v>
      </c>
      <c r="BM57" s="240">
        <v>0.25902335456475584</v>
      </c>
      <c r="BN57" s="240">
        <v>2.0169851380042462E-2</v>
      </c>
      <c r="BO57" s="311">
        <v>4.3524416135881101E-2</v>
      </c>
      <c r="BP57" s="240">
        <v>0.19190968955785512</v>
      </c>
      <c r="BQ57" s="240">
        <v>0.53809971777986831</v>
      </c>
      <c r="BR57" s="240">
        <v>0.29915333960489182</v>
      </c>
      <c r="BS57" s="240">
        <v>7.337723424270931E-2</v>
      </c>
      <c r="BT57" s="311">
        <v>7.9962370649106301E-2</v>
      </c>
      <c r="BU57" s="240">
        <v>0.32369077306733168</v>
      </c>
      <c r="BV57" s="240">
        <v>0.28528678304239402</v>
      </c>
      <c r="BW57" s="240">
        <v>0.28029925187032417</v>
      </c>
      <c r="BX57" s="240">
        <v>4.8379052369077309E-2</v>
      </c>
      <c r="BY57" s="311">
        <v>6.2344139650872821E-2</v>
      </c>
      <c r="BZ57" s="34">
        <v>19327</v>
      </c>
      <c r="CA57" s="34">
        <v>24540</v>
      </c>
      <c r="CB57" s="27">
        <v>43867</v>
      </c>
      <c r="CC57" s="26">
        <v>18338</v>
      </c>
      <c r="CD57" s="26">
        <v>16794</v>
      </c>
      <c r="CE57" s="27">
        <v>35132</v>
      </c>
      <c r="CF57" s="26">
        <v>146</v>
      </c>
      <c r="CG57" s="26">
        <v>947</v>
      </c>
      <c r="CH57" s="27">
        <v>1093</v>
      </c>
      <c r="CI57" s="26">
        <v>843</v>
      </c>
      <c r="CJ57" s="26">
        <v>6799</v>
      </c>
      <c r="CK57" s="27">
        <v>7642</v>
      </c>
      <c r="CL57" s="34">
        <v>19181</v>
      </c>
      <c r="CM57" s="34">
        <v>23593</v>
      </c>
      <c r="CN57" s="27">
        <v>42774</v>
      </c>
      <c r="CO57" s="34">
        <v>19181</v>
      </c>
      <c r="CP57" s="34">
        <v>23593</v>
      </c>
      <c r="CQ57" s="27">
        <v>42774</v>
      </c>
      <c r="CR57" s="34">
        <v>17072</v>
      </c>
      <c r="CS57" s="34">
        <v>20120</v>
      </c>
      <c r="CT57" s="27">
        <v>37192</v>
      </c>
      <c r="CU57" s="34">
        <v>1217</v>
      </c>
      <c r="CV57" s="34">
        <v>1358</v>
      </c>
      <c r="CW57" s="27">
        <v>2575</v>
      </c>
      <c r="CX57" s="104">
        <v>892</v>
      </c>
      <c r="CY57" s="104">
        <v>2115</v>
      </c>
      <c r="CZ57" s="105">
        <v>3007</v>
      </c>
      <c r="DA57" s="137">
        <v>0.89004744278191961</v>
      </c>
      <c r="DB57" s="137">
        <v>0.85279532064595431</v>
      </c>
      <c r="DC57" s="138">
        <v>0.86950016365081595</v>
      </c>
      <c r="DD57" s="139">
        <v>6.3448203951827334E-2</v>
      </c>
      <c r="DE57" s="139">
        <v>5.7559445598270677E-2</v>
      </c>
      <c r="DF57" s="140">
        <v>6.0200121569177541E-2</v>
      </c>
      <c r="DG57" s="139">
        <v>4.650435326625306E-2</v>
      </c>
      <c r="DH57" s="139">
        <v>8.9645233755775017E-2</v>
      </c>
      <c r="DI57" s="140">
        <v>7.0299714780006545E-2</v>
      </c>
      <c r="DJ57" s="34">
        <v>524</v>
      </c>
      <c r="DK57" s="34">
        <v>881</v>
      </c>
      <c r="DL57" s="27">
        <v>1405</v>
      </c>
      <c r="DM57" s="147">
        <v>2.7318700797664356E-2</v>
      </c>
      <c r="DN57" s="147">
        <v>3.7341584368244821E-2</v>
      </c>
      <c r="DO57" s="148">
        <v>3.2847056623182304E-2</v>
      </c>
      <c r="DP57" s="34">
        <v>6144</v>
      </c>
      <c r="DQ57" s="34">
        <v>2318</v>
      </c>
      <c r="DR57" s="27">
        <v>8462</v>
      </c>
      <c r="DS57" s="34">
        <v>128</v>
      </c>
      <c r="DT57" s="34">
        <v>54</v>
      </c>
      <c r="DU57" s="27">
        <v>182</v>
      </c>
      <c r="DV57" s="34">
        <v>399</v>
      </c>
      <c r="DW57" s="34">
        <v>171</v>
      </c>
      <c r="DX57" s="27">
        <v>570</v>
      </c>
      <c r="DY57" s="34">
        <v>156</v>
      </c>
      <c r="DZ57" s="34">
        <v>113</v>
      </c>
      <c r="EA57" s="27">
        <v>269</v>
      </c>
      <c r="EB57" s="34">
        <v>6827</v>
      </c>
      <c r="EC57" s="34">
        <v>2656</v>
      </c>
      <c r="ED57" s="27">
        <v>9483</v>
      </c>
      <c r="EE57" s="139">
        <v>0.35592513424743233</v>
      </c>
      <c r="EF57" s="139">
        <v>0.11257576399779595</v>
      </c>
      <c r="EG57" s="140">
        <v>0.22170009819048955</v>
      </c>
      <c r="EH57" s="34">
        <v>982</v>
      </c>
      <c r="EI57" s="34">
        <v>2608</v>
      </c>
      <c r="EJ57" s="27">
        <v>3590</v>
      </c>
      <c r="EK57" s="34">
        <v>1541</v>
      </c>
      <c r="EL57" s="34">
        <v>1758</v>
      </c>
      <c r="EM57" s="27">
        <v>3299</v>
      </c>
      <c r="EN57" s="139">
        <v>5.1196496533027477E-2</v>
      </c>
      <c r="EO57" s="139">
        <v>0.11054126223879965</v>
      </c>
      <c r="EP57" s="140">
        <v>8.3929489877028099E-2</v>
      </c>
      <c r="EQ57" s="139">
        <v>8.0339919712215213E-2</v>
      </c>
      <c r="ER57" s="139">
        <v>7.4513626923239942E-2</v>
      </c>
      <c r="ES57" s="140">
        <v>7.7126291672511338E-2</v>
      </c>
      <c r="ET57" s="34">
        <v>3336</v>
      </c>
      <c r="EU57" s="34">
        <v>11607</v>
      </c>
      <c r="EV57" s="27">
        <v>14943</v>
      </c>
      <c r="EW57" s="139">
        <v>0.17392211042177155</v>
      </c>
      <c r="EX57" s="139">
        <v>0.49196795659729581</v>
      </c>
      <c r="EY57" s="140">
        <v>0.34934773460513396</v>
      </c>
      <c r="EZ57" s="34">
        <v>11</v>
      </c>
      <c r="FA57" s="34">
        <v>33</v>
      </c>
      <c r="FB57" s="27">
        <v>44</v>
      </c>
      <c r="FC57" s="147">
        <v>5.7348417705020596E-4</v>
      </c>
      <c r="FD57" s="147">
        <v>1.3987199593099649E-3</v>
      </c>
      <c r="FE57" s="148">
        <v>1.028662271473325E-3</v>
      </c>
      <c r="FF57" s="34">
        <v>989</v>
      </c>
      <c r="FG57" s="34">
        <v>7746</v>
      </c>
      <c r="FH57" s="27">
        <v>8735</v>
      </c>
      <c r="FI57" s="34">
        <v>4</v>
      </c>
      <c r="FJ57" s="34">
        <v>517</v>
      </c>
      <c r="FK57" s="27">
        <v>521</v>
      </c>
      <c r="FL57" s="183">
        <v>73.3</v>
      </c>
      <c r="FM57" s="183">
        <v>75.3</v>
      </c>
      <c r="FN57" s="184">
        <v>74.418880935555194</v>
      </c>
      <c r="FO57" s="186">
        <v>934.43</v>
      </c>
      <c r="FP57" s="186">
        <v>731.85</v>
      </c>
      <c r="FQ57" s="187">
        <v>821.10294344267879</v>
      </c>
      <c r="FR57" s="33">
        <v>6872</v>
      </c>
      <c r="FS57" s="34">
        <v>7823</v>
      </c>
      <c r="FT57" s="34">
        <v>3369</v>
      </c>
      <c r="FU57" s="34">
        <v>611</v>
      </c>
      <c r="FV57" s="27">
        <v>506</v>
      </c>
      <c r="FW57" s="33">
        <v>2786</v>
      </c>
      <c r="FX57" s="34">
        <v>10855</v>
      </c>
      <c r="FY57" s="34">
        <v>4844</v>
      </c>
      <c r="FZ57" s="34">
        <v>4114</v>
      </c>
      <c r="GA57" s="27">
        <v>994</v>
      </c>
      <c r="GB57" s="33">
        <v>9658</v>
      </c>
      <c r="GC57" s="34">
        <v>18678</v>
      </c>
      <c r="GD57" s="34">
        <v>8213</v>
      </c>
      <c r="GE57" s="34">
        <v>4725</v>
      </c>
      <c r="GF57" s="27">
        <v>1500</v>
      </c>
      <c r="GG57" s="90">
        <v>0.35827120588081957</v>
      </c>
      <c r="GH57" s="63">
        <v>0.40785151973306916</v>
      </c>
      <c r="GI57" s="63">
        <v>0.17564256295292216</v>
      </c>
      <c r="GJ57" s="63">
        <v>3.185443928887962E-2</v>
      </c>
      <c r="GK57" s="64">
        <v>2.6380272144309474E-2</v>
      </c>
      <c r="GL57" s="90">
        <v>0.11808587292841097</v>
      </c>
      <c r="GM57" s="63">
        <v>0.46009409570635357</v>
      </c>
      <c r="GN57" s="63">
        <v>0.20531513584537786</v>
      </c>
      <c r="GO57" s="63">
        <v>0.17437375492730894</v>
      </c>
      <c r="GP57" s="64">
        <v>4.213114059254864E-2</v>
      </c>
      <c r="GQ57" s="90">
        <v>0.22579136858839483</v>
      </c>
      <c r="GR57" s="63">
        <v>0.43666713424042641</v>
      </c>
      <c r="GS57" s="63">
        <v>0.1920091644456913</v>
      </c>
      <c r="GT57" s="63">
        <v>0.11046430074344228</v>
      </c>
      <c r="GU57" s="64">
        <v>3.5068031982045167E-2</v>
      </c>
    </row>
    <row r="58" spans="1:203" ht="20.100000000000001" customHeight="1">
      <c r="A58" s="51"/>
      <c r="B58" s="289" t="s">
        <v>52</v>
      </c>
      <c r="C58" s="22">
        <v>1624</v>
      </c>
      <c r="D58" s="22">
        <v>2200</v>
      </c>
      <c r="E58" s="23">
        <v>3824</v>
      </c>
      <c r="F58" s="22">
        <v>1426</v>
      </c>
      <c r="G58" s="22">
        <v>1464</v>
      </c>
      <c r="H58" s="23">
        <v>2890</v>
      </c>
      <c r="I58" s="207">
        <v>0.84151472650771386</v>
      </c>
      <c r="J58" s="207">
        <v>0.80464480874316935</v>
      </c>
      <c r="K58" s="208">
        <v>0.82283737024221448</v>
      </c>
      <c r="L58" s="207">
        <v>0.10308555399719495</v>
      </c>
      <c r="M58" s="207">
        <v>0.12226775956284153</v>
      </c>
      <c r="N58" s="208">
        <v>0.11280276816608996</v>
      </c>
      <c r="O58" s="207">
        <v>5.5399719495091163E-2</v>
      </c>
      <c r="P58" s="207">
        <v>7.3087431693989069E-2</v>
      </c>
      <c r="Q58" s="208">
        <v>6.4359861591695502E-2</v>
      </c>
      <c r="R58" s="22">
        <v>198</v>
      </c>
      <c r="S58" s="22">
        <v>736</v>
      </c>
      <c r="T58" s="23">
        <v>934</v>
      </c>
      <c r="U58" s="22">
        <v>89</v>
      </c>
      <c r="V58" s="22">
        <v>111</v>
      </c>
      <c r="W58" s="23">
        <v>200</v>
      </c>
      <c r="X58" s="22">
        <v>652</v>
      </c>
      <c r="Y58" s="22">
        <v>332</v>
      </c>
      <c r="Z58" s="23">
        <v>984</v>
      </c>
      <c r="AA58" s="220">
        <v>0.45722300140252453</v>
      </c>
      <c r="AB58" s="220">
        <v>0.22677595628415301</v>
      </c>
      <c r="AC58" s="221">
        <v>0.34048442906574394</v>
      </c>
      <c r="AD58" s="22">
        <v>669</v>
      </c>
      <c r="AE58" s="22">
        <v>345</v>
      </c>
      <c r="AF58" s="23">
        <v>1014</v>
      </c>
      <c r="AG58" s="220">
        <v>0.46914446002805049</v>
      </c>
      <c r="AH58" s="220">
        <v>0.23565573770491804</v>
      </c>
      <c r="AI58" s="221">
        <v>0.35086505190311418</v>
      </c>
      <c r="AJ58" s="32">
        <v>61.824275362318843</v>
      </c>
      <c r="AK58" s="32">
        <v>62.503299180327872</v>
      </c>
      <c r="AL58" s="24">
        <v>62.168251441753171</v>
      </c>
      <c r="AM58" s="32">
        <v>77.088939393939398</v>
      </c>
      <c r="AN58" s="32">
        <v>73.460853432282192</v>
      </c>
      <c r="AO58" s="32">
        <v>74.174575260804914</v>
      </c>
      <c r="AP58" s="22">
        <v>135</v>
      </c>
      <c r="AQ58" s="22">
        <v>112</v>
      </c>
      <c r="AR58" s="23">
        <v>247</v>
      </c>
      <c r="AS58" s="240">
        <v>9.4670406732117809E-2</v>
      </c>
      <c r="AT58" s="240">
        <v>7.650273224043716E-2</v>
      </c>
      <c r="AU58" s="311">
        <v>8.5467128027681666E-2</v>
      </c>
      <c r="AV58" s="22">
        <v>149</v>
      </c>
      <c r="AW58" s="22">
        <v>180</v>
      </c>
      <c r="AX58" s="23">
        <v>329</v>
      </c>
      <c r="AY58" s="240">
        <v>0.10448807854137447</v>
      </c>
      <c r="AZ58" s="240">
        <v>0.12295081967213115</v>
      </c>
      <c r="BA58" s="311">
        <v>0.11384083044982699</v>
      </c>
      <c r="BB58" s="245">
        <v>0.2208976157082749</v>
      </c>
      <c r="BC58" s="245">
        <v>0.40027322404371585</v>
      </c>
      <c r="BD58" s="312">
        <v>0.31176470588235294</v>
      </c>
      <c r="BE58" s="245">
        <v>0.30361757105943155</v>
      </c>
      <c r="BF58" s="245">
        <v>0.44522968197879859</v>
      </c>
      <c r="BG58" s="312">
        <v>0.38772298006295908</v>
      </c>
      <c r="BH58" s="245">
        <v>0.12269938650306748</v>
      </c>
      <c r="BI58" s="245">
        <v>0.24698795180722891</v>
      </c>
      <c r="BJ58" s="312">
        <v>0.16463414634146342</v>
      </c>
      <c r="BK58" s="240">
        <v>0.53085553997194956</v>
      </c>
      <c r="BL58" s="240">
        <v>0.18934081346423562</v>
      </c>
      <c r="BM58" s="240">
        <v>0.22019635343618513</v>
      </c>
      <c r="BN58" s="240">
        <v>2.6647966339410939E-2</v>
      </c>
      <c r="BO58" s="311">
        <v>3.2959326788218793E-2</v>
      </c>
      <c r="BP58" s="240">
        <v>0.32445355191256831</v>
      </c>
      <c r="BQ58" s="240">
        <v>0.54303278688524592</v>
      </c>
      <c r="BR58" s="240">
        <v>0.22950819672131148</v>
      </c>
      <c r="BS58" s="240">
        <v>5.4644808743169397E-2</v>
      </c>
      <c r="BT58" s="311">
        <v>3.825136612021858E-2</v>
      </c>
      <c r="BU58" s="240">
        <v>0.42595155709342558</v>
      </c>
      <c r="BV58" s="240">
        <v>0.27508650519031141</v>
      </c>
      <c r="BW58" s="240">
        <v>0.22456747404844291</v>
      </c>
      <c r="BX58" s="240">
        <v>4.0484429065743947E-2</v>
      </c>
      <c r="BY58" s="311">
        <v>3.3910034602076124E-2</v>
      </c>
      <c r="BZ58" s="34">
        <v>30658</v>
      </c>
      <c r="CA58" s="34">
        <v>39721</v>
      </c>
      <c r="CB58" s="27">
        <v>70379</v>
      </c>
      <c r="CC58" s="26">
        <v>28944</v>
      </c>
      <c r="CD58" s="26">
        <v>29775</v>
      </c>
      <c r="CE58" s="27">
        <v>58719</v>
      </c>
      <c r="CF58" s="26">
        <v>439</v>
      </c>
      <c r="CG58" s="26">
        <v>1009</v>
      </c>
      <c r="CH58" s="27">
        <v>1448</v>
      </c>
      <c r="CI58" s="26">
        <v>1275</v>
      </c>
      <c r="CJ58" s="26">
        <v>8937</v>
      </c>
      <c r="CK58" s="27">
        <v>10212</v>
      </c>
      <c r="CL58" s="34">
        <v>30219</v>
      </c>
      <c r="CM58" s="34">
        <v>38712</v>
      </c>
      <c r="CN58" s="27">
        <v>68931</v>
      </c>
      <c r="CO58" s="34">
        <v>30219</v>
      </c>
      <c r="CP58" s="34">
        <v>38711</v>
      </c>
      <c r="CQ58" s="27">
        <v>68930</v>
      </c>
      <c r="CR58" s="34">
        <v>27332</v>
      </c>
      <c r="CS58" s="34">
        <v>33026</v>
      </c>
      <c r="CT58" s="27">
        <v>60358</v>
      </c>
      <c r="CU58" s="34">
        <v>1689</v>
      </c>
      <c r="CV58" s="34">
        <v>2614</v>
      </c>
      <c r="CW58" s="27">
        <v>4303</v>
      </c>
      <c r="CX58" s="104">
        <v>1198</v>
      </c>
      <c r="CY58" s="104">
        <v>3071</v>
      </c>
      <c r="CZ58" s="105">
        <v>4269</v>
      </c>
      <c r="DA58" s="137">
        <v>0.90446407889076408</v>
      </c>
      <c r="DB58" s="137">
        <v>0.85314251763064763</v>
      </c>
      <c r="DC58" s="138">
        <v>0.87564195560713765</v>
      </c>
      <c r="DD58" s="139">
        <v>5.5891988484066318E-2</v>
      </c>
      <c r="DE58" s="139">
        <v>6.752602619410504E-2</v>
      </c>
      <c r="DF58" s="140">
        <v>6.2425649209342814E-2</v>
      </c>
      <c r="DG58" s="139">
        <v>3.9643932625169596E-2</v>
      </c>
      <c r="DH58" s="139">
        <v>7.9331456175247339E-2</v>
      </c>
      <c r="DI58" s="140">
        <v>6.1932395183519513E-2</v>
      </c>
      <c r="DJ58" s="34">
        <v>641</v>
      </c>
      <c r="DK58" s="34">
        <v>959</v>
      </c>
      <c r="DL58" s="27">
        <v>1600</v>
      </c>
      <c r="DM58" s="147">
        <v>2.121182037790794E-2</v>
      </c>
      <c r="DN58" s="147">
        <v>2.4772680305848317E-2</v>
      </c>
      <c r="DO58" s="148">
        <v>2.3211617414515964E-2</v>
      </c>
      <c r="DP58" s="34">
        <v>12154</v>
      </c>
      <c r="DQ58" s="34">
        <v>6832</v>
      </c>
      <c r="DR58" s="27">
        <v>18986</v>
      </c>
      <c r="DS58" s="34">
        <v>209</v>
      </c>
      <c r="DT58" s="34">
        <v>126</v>
      </c>
      <c r="DU58" s="27">
        <v>335</v>
      </c>
      <c r="DV58" s="34">
        <v>349</v>
      </c>
      <c r="DW58" s="34">
        <v>425</v>
      </c>
      <c r="DX58" s="27">
        <v>774</v>
      </c>
      <c r="DY58" s="34">
        <v>149</v>
      </c>
      <c r="DZ58" s="34">
        <v>135</v>
      </c>
      <c r="EA58" s="27">
        <v>284</v>
      </c>
      <c r="EB58" s="34">
        <v>12861</v>
      </c>
      <c r="EC58" s="34">
        <v>7518</v>
      </c>
      <c r="ED58" s="27">
        <v>20379</v>
      </c>
      <c r="EE58" s="139">
        <v>0.42559316986002182</v>
      </c>
      <c r="EF58" s="139">
        <v>0.19420334779913206</v>
      </c>
      <c r="EG58" s="140">
        <v>0.29564346955651305</v>
      </c>
      <c r="EH58" s="34">
        <v>1132</v>
      </c>
      <c r="EI58" s="34">
        <v>2150</v>
      </c>
      <c r="EJ58" s="27">
        <v>3282</v>
      </c>
      <c r="EK58" s="34">
        <v>2120</v>
      </c>
      <c r="EL58" s="34">
        <v>2401</v>
      </c>
      <c r="EM58" s="27">
        <v>4521</v>
      </c>
      <c r="EN58" s="139">
        <v>3.7459876236804662E-2</v>
      </c>
      <c r="EO58" s="139">
        <v>5.5538334366604672E-2</v>
      </c>
      <c r="EP58" s="140">
        <v>4.7612830221525876E-2</v>
      </c>
      <c r="EQ58" s="139">
        <v>7.0154538535358552E-2</v>
      </c>
      <c r="ER58" s="139">
        <v>6.2022112006612937E-2</v>
      </c>
      <c r="ES58" s="140">
        <v>6.5587326456891679E-2</v>
      </c>
      <c r="ET58" s="34">
        <v>5331</v>
      </c>
      <c r="EU58" s="34">
        <v>18317</v>
      </c>
      <c r="EV58" s="27">
        <v>23648</v>
      </c>
      <c r="EW58" s="139">
        <v>0.17641219100565869</v>
      </c>
      <c r="EX58" s="139">
        <v>0.47316077702004544</v>
      </c>
      <c r="EY58" s="140">
        <v>0.34306770538654596</v>
      </c>
      <c r="EZ58" s="34">
        <v>44</v>
      </c>
      <c r="FA58" s="34">
        <v>102</v>
      </c>
      <c r="FB58" s="27">
        <v>146</v>
      </c>
      <c r="FC58" s="147">
        <v>1.4560375922432907E-3</v>
      </c>
      <c r="FD58" s="147">
        <v>2.6348419094854307E-3</v>
      </c>
      <c r="FE58" s="148">
        <v>2.1180600890745816E-3</v>
      </c>
      <c r="FF58" s="34">
        <v>1714</v>
      </c>
      <c r="FG58" s="34">
        <v>9946</v>
      </c>
      <c r="FH58" s="27">
        <v>11660</v>
      </c>
      <c r="FI58" s="34">
        <v>8</v>
      </c>
      <c r="FJ58" s="34">
        <v>425</v>
      </c>
      <c r="FK58" s="27">
        <v>433</v>
      </c>
      <c r="FL58" s="183">
        <v>73.06</v>
      </c>
      <c r="FM58" s="183">
        <v>75.12</v>
      </c>
      <c r="FN58" s="184">
        <v>74.225731965501069</v>
      </c>
      <c r="FO58" s="186">
        <v>941.94</v>
      </c>
      <c r="FP58" s="186">
        <v>736.17</v>
      </c>
      <c r="FQ58" s="187">
        <v>825.80878216513452</v>
      </c>
      <c r="FR58" s="33">
        <v>12947</v>
      </c>
      <c r="FS58" s="34">
        <v>11275</v>
      </c>
      <c r="FT58" s="34">
        <v>4814</v>
      </c>
      <c r="FU58" s="34">
        <v>600</v>
      </c>
      <c r="FV58" s="27">
        <v>583</v>
      </c>
      <c r="FW58" s="33">
        <v>7897</v>
      </c>
      <c r="FX58" s="34">
        <v>19707</v>
      </c>
      <c r="FY58" s="34">
        <v>6407</v>
      </c>
      <c r="FZ58" s="34">
        <v>3790</v>
      </c>
      <c r="GA58" s="27">
        <v>911</v>
      </c>
      <c r="GB58" s="33">
        <v>20844</v>
      </c>
      <c r="GC58" s="34">
        <v>30982</v>
      </c>
      <c r="GD58" s="34">
        <v>11221</v>
      </c>
      <c r="GE58" s="34">
        <v>4390</v>
      </c>
      <c r="GF58" s="27">
        <v>1494</v>
      </c>
      <c r="GG58" s="90">
        <v>0.42843906151758826</v>
      </c>
      <c r="GH58" s="63">
        <v>0.37310963301234323</v>
      </c>
      <c r="GI58" s="63">
        <v>0.15930374929680002</v>
      </c>
      <c r="GJ58" s="63">
        <v>1.9855058076044874E-2</v>
      </c>
      <c r="GK58" s="64">
        <v>1.9292498097223602E-2</v>
      </c>
      <c r="GL58" s="90">
        <v>0.20399359371771028</v>
      </c>
      <c r="GM58" s="63">
        <v>0.50906695598264107</v>
      </c>
      <c r="GN58" s="63">
        <v>0.16550423641248191</v>
      </c>
      <c r="GO58" s="63">
        <v>9.7902459185782192E-2</v>
      </c>
      <c r="GP58" s="64">
        <v>2.3532754701384585E-2</v>
      </c>
      <c r="GQ58" s="90">
        <v>0.30238934586760674</v>
      </c>
      <c r="GR58" s="63">
        <v>0.44946395671033351</v>
      </c>
      <c r="GS58" s="63">
        <v>0.16278597438017728</v>
      </c>
      <c r="GT58" s="63">
        <v>6.3686875281078179E-2</v>
      </c>
      <c r="GU58" s="64">
        <v>2.1673847760804284E-2</v>
      </c>
    </row>
    <row r="59" spans="1:203" ht="20.100000000000001" customHeight="1">
      <c r="A59" s="51"/>
      <c r="B59" s="289" t="s">
        <v>93</v>
      </c>
      <c r="C59" s="22">
        <v>3877</v>
      </c>
      <c r="D59" s="22">
        <v>5948</v>
      </c>
      <c r="E59" s="23">
        <v>9825</v>
      </c>
      <c r="F59" s="22">
        <v>3546</v>
      </c>
      <c r="G59" s="22">
        <v>3857</v>
      </c>
      <c r="H59" s="23">
        <v>7403</v>
      </c>
      <c r="I59" s="207">
        <v>0.83333333333333337</v>
      </c>
      <c r="J59" s="207">
        <v>0.82680840031112268</v>
      </c>
      <c r="K59" s="208">
        <v>0.8299338106173173</v>
      </c>
      <c r="L59" s="207">
        <v>8.1782289904117317E-2</v>
      </c>
      <c r="M59" s="207">
        <v>8.3484573502722328E-2</v>
      </c>
      <c r="N59" s="208">
        <v>8.266918816695934E-2</v>
      </c>
      <c r="O59" s="207">
        <v>8.4884376762549354E-2</v>
      </c>
      <c r="P59" s="207">
        <v>8.9707026186155045E-2</v>
      </c>
      <c r="Q59" s="208">
        <v>8.7397001215723358E-2</v>
      </c>
      <c r="R59" s="22">
        <v>331</v>
      </c>
      <c r="S59" s="22">
        <v>2091</v>
      </c>
      <c r="T59" s="23">
        <v>2422</v>
      </c>
      <c r="U59" s="22">
        <v>320</v>
      </c>
      <c r="V59" s="22">
        <v>468</v>
      </c>
      <c r="W59" s="23">
        <v>788</v>
      </c>
      <c r="X59" s="22">
        <v>986</v>
      </c>
      <c r="Y59" s="22">
        <v>323</v>
      </c>
      <c r="Z59" s="23">
        <v>1309</v>
      </c>
      <c r="AA59" s="220">
        <v>0.27805978567399886</v>
      </c>
      <c r="AB59" s="220">
        <v>8.3743842364532015E-2</v>
      </c>
      <c r="AC59" s="221">
        <v>0.17682020802377416</v>
      </c>
      <c r="AD59" s="22">
        <v>1037</v>
      </c>
      <c r="AE59" s="22">
        <v>343</v>
      </c>
      <c r="AF59" s="23">
        <v>1380</v>
      </c>
      <c r="AG59" s="220">
        <v>0.29244218838127467</v>
      </c>
      <c r="AH59" s="220">
        <v>8.8929219600725959E-2</v>
      </c>
      <c r="AI59" s="221">
        <v>0.186410914494124</v>
      </c>
      <c r="AJ59" s="32">
        <v>62.818648242150779</v>
      </c>
      <c r="AK59" s="32">
        <v>63.601190908305249</v>
      </c>
      <c r="AL59" s="24">
        <v>63.226356882344994</v>
      </c>
      <c r="AM59" s="32">
        <v>78.386858638743448</v>
      </c>
      <c r="AN59" s="32">
        <v>75.216778666666997</v>
      </c>
      <c r="AO59" s="32">
        <v>75.958794934640778</v>
      </c>
      <c r="AP59" s="22">
        <v>460</v>
      </c>
      <c r="AQ59" s="22">
        <v>686</v>
      </c>
      <c r="AR59" s="23">
        <v>1146</v>
      </c>
      <c r="AS59" s="240">
        <v>0.12972363226170333</v>
      </c>
      <c r="AT59" s="240">
        <v>0.17785843920145192</v>
      </c>
      <c r="AU59" s="311">
        <v>0.15480210725381602</v>
      </c>
      <c r="AV59" s="22">
        <v>640</v>
      </c>
      <c r="AW59" s="22">
        <v>715</v>
      </c>
      <c r="AX59" s="23">
        <v>1355</v>
      </c>
      <c r="AY59" s="240">
        <v>0.18048505358150027</v>
      </c>
      <c r="AZ59" s="240">
        <v>0.18537723619393312</v>
      </c>
      <c r="BA59" s="311">
        <v>0.18303390517357829</v>
      </c>
      <c r="BB59" s="245">
        <v>0.27777777777777779</v>
      </c>
      <c r="BC59" s="245">
        <v>0.46149857402126004</v>
      </c>
      <c r="BD59" s="312">
        <v>0.37349723085235714</v>
      </c>
      <c r="BE59" s="245">
        <v>0.337890625</v>
      </c>
      <c r="BF59" s="245">
        <v>0.47962648556876059</v>
      </c>
      <c r="BG59" s="312">
        <v>0.42008532983262226</v>
      </c>
      <c r="BH59" s="245">
        <v>0.12170385395537525</v>
      </c>
      <c r="BI59" s="245">
        <v>0.26315789473684209</v>
      </c>
      <c r="BJ59" s="312">
        <v>0.15660809778456838</v>
      </c>
      <c r="BK59" s="240">
        <v>0.34292160180485054</v>
      </c>
      <c r="BL59" s="240">
        <v>0.22278623801466441</v>
      </c>
      <c r="BM59" s="240">
        <v>0.34179357021996615</v>
      </c>
      <c r="BN59" s="240">
        <v>3.3840947546531303E-2</v>
      </c>
      <c r="BO59" s="311">
        <v>5.865764241398759E-2</v>
      </c>
      <c r="BP59" s="240">
        <v>0.1550427793621986</v>
      </c>
      <c r="BQ59" s="240">
        <v>0.52216748768472909</v>
      </c>
      <c r="BR59" s="240">
        <v>0.36971739694062744</v>
      </c>
      <c r="BS59" s="240">
        <v>9.0225563909774431E-2</v>
      </c>
      <c r="BT59" s="311">
        <v>6.4817215452424165E-2</v>
      </c>
      <c r="BU59" s="240">
        <v>0.2451708766716196</v>
      </c>
      <c r="BV59" s="240">
        <v>0.27205187086316357</v>
      </c>
      <c r="BW59" s="240">
        <v>0.3564771038768067</v>
      </c>
      <c r="BX59" s="240">
        <v>6.3352694853437794E-2</v>
      </c>
      <c r="BY59" s="311">
        <v>6.2947453734972306E-2</v>
      </c>
      <c r="BZ59" s="34">
        <v>66438</v>
      </c>
      <c r="CA59" s="34">
        <v>85089</v>
      </c>
      <c r="CB59" s="27">
        <v>151527</v>
      </c>
      <c r="CC59" s="26">
        <v>64224</v>
      </c>
      <c r="CD59" s="26">
        <v>58864</v>
      </c>
      <c r="CE59" s="27">
        <v>123088</v>
      </c>
      <c r="CF59" s="26">
        <v>219</v>
      </c>
      <c r="CG59" s="26">
        <v>3654</v>
      </c>
      <c r="CH59" s="27">
        <v>3873</v>
      </c>
      <c r="CI59" s="26">
        <v>1995</v>
      </c>
      <c r="CJ59" s="26">
        <v>22571</v>
      </c>
      <c r="CK59" s="27">
        <v>24566</v>
      </c>
      <c r="CL59" s="34">
        <v>66219</v>
      </c>
      <c r="CM59" s="34">
        <v>81435</v>
      </c>
      <c r="CN59" s="27">
        <v>147654</v>
      </c>
      <c r="CO59" s="34">
        <v>66219</v>
      </c>
      <c r="CP59" s="34">
        <v>81433</v>
      </c>
      <c r="CQ59" s="27">
        <v>147652</v>
      </c>
      <c r="CR59" s="34">
        <v>59736</v>
      </c>
      <c r="CS59" s="34">
        <v>70809</v>
      </c>
      <c r="CT59" s="27">
        <v>130545</v>
      </c>
      <c r="CU59" s="34">
        <v>3126</v>
      </c>
      <c r="CV59" s="34">
        <v>3908</v>
      </c>
      <c r="CW59" s="27">
        <v>7034</v>
      </c>
      <c r="CX59" s="104">
        <v>3357</v>
      </c>
      <c r="CY59" s="104">
        <v>6716</v>
      </c>
      <c r="CZ59" s="105">
        <v>10073</v>
      </c>
      <c r="DA59" s="137">
        <v>0.90209758528519002</v>
      </c>
      <c r="DB59" s="137">
        <v>0.86953691992189897</v>
      </c>
      <c r="DC59" s="138">
        <v>0.88413973396906242</v>
      </c>
      <c r="DD59" s="139">
        <v>4.7206994971231819E-2</v>
      </c>
      <c r="DE59" s="139">
        <v>4.7990372453427972E-2</v>
      </c>
      <c r="DF59" s="140">
        <v>4.763904315552786E-2</v>
      </c>
      <c r="DG59" s="139">
        <v>5.0695419743578128E-2</v>
      </c>
      <c r="DH59" s="139">
        <v>8.2472707624673042E-2</v>
      </c>
      <c r="DI59" s="140">
        <v>6.8221222875409743E-2</v>
      </c>
      <c r="DJ59" s="34">
        <v>2357</v>
      </c>
      <c r="DK59" s="34">
        <v>3147</v>
      </c>
      <c r="DL59" s="27">
        <v>5504</v>
      </c>
      <c r="DM59" s="147">
        <v>3.559401380268503E-2</v>
      </c>
      <c r="DN59" s="147">
        <v>3.8644317553877323E-2</v>
      </c>
      <c r="DO59" s="148">
        <v>3.7276335216113343E-2</v>
      </c>
      <c r="DP59" s="34">
        <v>19120</v>
      </c>
      <c r="DQ59" s="34">
        <v>7455</v>
      </c>
      <c r="DR59" s="27">
        <v>26575</v>
      </c>
      <c r="DS59" s="34">
        <v>331</v>
      </c>
      <c r="DT59" s="34">
        <v>186</v>
      </c>
      <c r="DU59" s="27">
        <v>517</v>
      </c>
      <c r="DV59" s="34">
        <v>520</v>
      </c>
      <c r="DW59" s="34">
        <v>95</v>
      </c>
      <c r="DX59" s="27">
        <v>615</v>
      </c>
      <c r="DY59" s="34">
        <v>270</v>
      </c>
      <c r="DZ59" s="34">
        <v>132</v>
      </c>
      <c r="EA59" s="27">
        <v>402</v>
      </c>
      <c r="EB59" s="34">
        <v>20241</v>
      </c>
      <c r="EC59" s="34">
        <v>7868</v>
      </c>
      <c r="ED59" s="27">
        <v>28109</v>
      </c>
      <c r="EE59" s="139">
        <v>0.30566755764961717</v>
      </c>
      <c r="EF59" s="139">
        <v>9.6616933750844236E-2</v>
      </c>
      <c r="EG59" s="140">
        <v>0.19037073157516898</v>
      </c>
      <c r="EH59" s="34">
        <v>4136</v>
      </c>
      <c r="EI59" s="34">
        <v>10530</v>
      </c>
      <c r="EJ59" s="27">
        <v>14666</v>
      </c>
      <c r="EK59" s="34">
        <v>7121</v>
      </c>
      <c r="EL59" s="34">
        <v>7781</v>
      </c>
      <c r="EM59" s="27">
        <v>14902</v>
      </c>
      <c r="EN59" s="139">
        <v>6.2459414971533851E-2</v>
      </c>
      <c r="EO59" s="139">
        <v>0.12930558113833118</v>
      </c>
      <c r="EP59" s="140">
        <v>9.9326804556598536E-2</v>
      </c>
      <c r="EQ59" s="139">
        <v>0.10753711170509975</v>
      </c>
      <c r="ER59" s="139">
        <v>9.5548597040584521E-2</v>
      </c>
      <c r="ES59" s="140">
        <v>0.10092513579042897</v>
      </c>
      <c r="ET59" s="34">
        <v>10394</v>
      </c>
      <c r="EU59" s="34">
        <v>35809</v>
      </c>
      <c r="EV59" s="27">
        <v>46203</v>
      </c>
      <c r="EW59" s="139">
        <v>0.15696401334964286</v>
      </c>
      <c r="EX59" s="139">
        <v>0.43972493399643886</v>
      </c>
      <c r="EY59" s="140">
        <v>0.31291397456215203</v>
      </c>
      <c r="EZ59" s="34">
        <v>67</v>
      </c>
      <c r="FA59" s="34">
        <v>205</v>
      </c>
      <c r="FB59" s="27">
        <v>272</v>
      </c>
      <c r="FC59" s="147">
        <v>1.0117941980398375E-3</v>
      </c>
      <c r="FD59" s="147">
        <v>2.517345121876343E-3</v>
      </c>
      <c r="FE59" s="148">
        <v>1.8421444728893223E-3</v>
      </c>
      <c r="FF59" s="34">
        <v>2214</v>
      </c>
      <c r="FG59" s="34">
        <v>26225</v>
      </c>
      <c r="FH59" s="27">
        <v>28439</v>
      </c>
      <c r="FI59" s="34">
        <v>13</v>
      </c>
      <c r="FJ59" s="34">
        <v>2023</v>
      </c>
      <c r="FK59" s="27">
        <v>2036</v>
      </c>
      <c r="FL59" s="183">
        <v>73.459999999999994</v>
      </c>
      <c r="FM59" s="183">
        <v>75.239999999999995</v>
      </c>
      <c r="FN59" s="184">
        <v>74.460157397691503</v>
      </c>
      <c r="FO59" s="186">
        <v>946.82</v>
      </c>
      <c r="FP59" s="186">
        <v>744.1</v>
      </c>
      <c r="FQ59" s="187">
        <v>832.9831919063929</v>
      </c>
      <c r="FR59" s="33">
        <v>20448</v>
      </c>
      <c r="FS59" s="34">
        <v>25734</v>
      </c>
      <c r="FT59" s="34">
        <v>14606</v>
      </c>
      <c r="FU59" s="34">
        <v>3146</v>
      </c>
      <c r="FV59" s="27">
        <v>2285</v>
      </c>
      <c r="FW59" s="33">
        <v>8581</v>
      </c>
      <c r="FX59" s="34">
        <v>33651</v>
      </c>
      <c r="FY59" s="34">
        <v>18678</v>
      </c>
      <c r="FZ59" s="34">
        <v>16093</v>
      </c>
      <c r="GA59" s="27">
        <v>4432</v>
      </c>
      <c r="GB59" s="33">
        <v>29029</v>
      </c>
      <c r="GC59" s="34">
        <v>59385</v>
      </c>
      <c r="GD59" s="34">
        <v>33284</v>
      </c>
      <c r="GE59" s="34">
        <v>19239</v>
      </c>
      <c r="GF59" s="27">
        <v>6717</v>
      </c>
      <c r="GG59" s="90">
        <v>0.30879354867938202</v>
      </c>
      <c r="GH59" s="63">
        <v>0.38861958048294298</v>
      </c>
      <c r="GI59" s="63">
        <v>0.22057113517268459</v>
      </c>
      <c r="GJ59" s="63">
        <v>4.750902309004968E-2</v>
      </c>
      <c r="GK59" s="64">
        <v>3.4506712574940729E-2</v>
      </c>
      <c r="GL59" s="90">
        <v>0.10537238288205317</v>
      </c>
      <c r="GM59" s="63">
        <v>0.41322527168907719</v>
      </c>
      <c r="GN59" s="63">
        <v>0.22936083993368944</v>
      </c>
      <c r="GO59" s="63">
        <v>0.19761773193344384</v>
      </c>
      <c r="GP59" s="64">
        <v>5.4423773561736354E-2</v>
      </c>
      <c r="GQ59" s="90">
        <v>0.19660151435111817</v>
      </c>
      <c r="GR59" s="63">
        <v>0.40219025559754562</v>
      </c>
      <c r="GS59" s="63">
        <v>0.22541888468988311</v>
      </c>
      <c r="GT59" s="63">
        <v>0.13029785850705028</v>
      </c>
      <c r="GU59" s="64">
        <v>4.5491486854402859E-2</v>
      </c>
    </row>
    <row r="60" spans="1:203" ht="20.100000000000001" customHeight="1">
      <c r="A60" s="51"/>
      <c r="B60" s="289" t="s">
        <v>100</v>
      </c>
      <c r="C60" s="22">
        <v>1013</v>
      </c>
      <c r="D60" s="22">
        <v>1623</v>
      </c>
      <c r="E60" s="23">
        <v>2636</v>
      </c>
      <c r="F60" s="22">
        <v>893</v>
      </c>
      <c r="G60" s="22">
        <v>1053</v>
      </c>
      <c r="H60" s="23">
        <v>1946</v>
      </c>
      <c r="I60" s="207">
        <v>0.81075027995520721</v>
      </c>
      <c r="J60" s="207">
        <v>0.82431149097815759</v>
      </c>
      <c r="K60" s="208">
        <v>0.81808838643371018</v>
      </c>
      <c r="L60" s="207">
        <v>0.11646136618141098</v>
      </c>
      <c r="M60" s="207">
        <v>8.6419753086419748E-2</v>
      </c>
      <c r="N60" s="208">
        <v>0.10020554984583761</v>
      </c>
      <c r="O60" s="207">
        <v>7.2788353863381852E-2</v>
      </c>
      <c r="P60" s="207">
        <v>8.9268755935422606E-2</v>
      </c>
      <c r="Q60" s="208">
        <v>8.1706063720452207E-2</v>
      </c>
      <c r="R60" s="22">
        <v>120</v>
      </c>
      <c r="S60" s="22">
        <v>570</v>
      </c>
      <c r="T60" s="23">
        <v>690</v>
      </c>
      <c r="U60" s="22">
        <v>67</v>
      </c>
      <c r="V60" s="22">
        <v>126</v>
      </c>
      <c r="W60" s="23">
        <v>193</v>
      </c>
      <c r="X60" s="22">
        <v>293</v>
      </c>
      <c r="Y60" s="22">
        <v>96</v>
      </c>
      <c r="Z60" s="23">
        <v>389</v>
      </c>
      <c r="AA60" s="220">
        <v>0.32810750279955209</v>
      </c>
      <c r="AB60" s="220">
        <v>9.1168091168091173E-2</v>
      </c>
      <c r="AC60" s="221">
        <v>0.19989722507708119</v>
      </c>
      <c r="AD60" s="22">
        <v>307</v>
      </c>
      <c r="AE60" s="22">
        <v>99</v>
      </c>
      <c r="AF60" s="23">
        <v>406</v>
      </c>
      <c r="AG60" s="220">
        <v>0.34378499440089588</v>
      </c>
      <c r="AH60" s="220">
        <v>9.4017094017094016E-2</v>
      </c>
      <c r="AI60" s="221">
        <v>0.20863309352517986</v>
      </c>
      <c r="AJ60" s="32">
        <v>62.38384845091452</v>
      </c>
      <c r="AK60" s="32">
        <v>63.486802785691673</v>
      </c>
      <c r="AL60" s="24">
        <v>62.980668036998978</v>
      </c>
      <c r="AM60" s="32">
        <v>75.943847802786706</v>
      </c>
      <c r="AN60" s="32">
        <v>74.028972992183014</v>
      </c>
      <c r="AO60" s="32">
        <v>74.301275720165521</v>
      </c>
      <c r="AP60" s="22">
        <v>90</v>
      </c>
      <c r="AQ60" s="22">
        <v>176</v>
      </c>
      <c r="AR60" s="23">
        <v>266</v>
      </c>
      <c r="AS60" s="240">
        <v>0.10078387458006718</v>
      </c>
      <c r="AT60" s="240">
        <v>0.16714150047483381</v>
      </c>
      <c r="AU60" s="311">
        <v>0.1366906474820144</v>
      </c>
      <c r="AV60" s="22">
        <v>137</v>
      </c>
      <c r="AW60" s="22">
        <v>164</v>
      </c>
      <c r="AX60" s="23">
        <v>301</v>
      </c>
      <c r="AY60" s="240">
        <v>0.1534154535274356</v>
      </c>
      <c r="AZ60" s="240">
        <v>0.15574548907882241</v>
      </c>
      <c r="BA60" s="311">
        <v>0.15467625899280577</v>
      </c>
      <c r="BB60" s="245">
        <v>0.25979843225083987</v>
      </c>
      <c r="BC60" s="245">
        <v>0.48338081671415006</v>
      </c>
      <c r="BD60" s="312">
        <v>0.38078108941418293</v>
      </c>
      <c r="BE60" s="245">
        <v>0.33666666666666667</v>
      </c>
      <c r="BF60" s="245">
        <v>0.50679205851619646</v>
      </c>
      <c r="BG60" s="312">
        <v>0.44123314065510599</v>
      </c>
      <c r="BH60" s="245">
        <v>0.10238907849829351</v>
      </c>
      <c r="BI60" s="245">
        <v>0.25</v>
      </c>
      <c r="BJ60" s="312">
        <v>0.13881748071979436</v>
      </c>
      <c r="BK60" s="240">
        <v>0.42441209406494962</v>
      </c>
      <c r="BL60" s="240">
        <v>0.22396416573348266</v>
      </c>
      <c r="BM60" s="240">
        <v>0.2821948488241881</v>
      </c>
      <c r="BN60" s="240">
        <v>2.7995520716685332E-2</v>
      </c>
      <c r="BO60" s="311">
        <v>4.1433370660694288E-2</v>
      </c>
      <c r="BP60" s="240">
        <v>0.1728395061728395</v>
      </c>
      <c r="BQ60" s="240">
        <v>0.53371320037986703</v>
      </c>
      <c r="BR60" s="240">
        <v>0.31244064577397912</v>
      </c>
      <c r="BS60" s="240">
        <v>0.10256410256410256</v>
      </c>
      <c r="BT60" s="311">
        <v>8.0721747388414061E-2</v>
      </c>
      <c r="BU60" s="240">
        <v>0.28674203494347378</v>
      </c>
      <c r="BV60" s="240">
        <v>0.28879753340184994</v>
      </c>
      <c r="BW60" s="240">
        <v>0.29804727646454265</v>
      </c>
      <c r="BX60" s="240">
        <v>6.83453237410072E-2</v>
      </c>
      <c r="BY60" s="311">
        <v>5.806783144912641E-2</v>
      </c>
      <c r="BZ60" s="34">
        <v>19503</v>
      </c>
      <c r="CA60" s="34">
        <v>23872</v>
      </c>
      <c r="CB60" s="27">
        <v>43375</v>
      </c>
      <c r="CC60" s="26">
        <v>18641</v>
      </c>
      <c r="CD60" s="26">
        <v>16321</v>
      </c>
      <c r="CE60" s="27">
        <v>34962</v>
      </c>
      <c r="CF60" s="26">
        <v>122</v>
      </c>
      <c r="CG60" s="26">
        <v>1016</v>
      </c>
      <c r="CH60" s="27">
        <v>1138</v>
      </c>
      <c r="CI60" s="26">
        <v>740</v>
      </c>
      <c r="CJ60" s="26">
        <v>6535</v>
      </c>
      <c r="CK60" s="27">
        <v>7275</v>
      </c>
      <c r="CL60" s="34">
        <v>19381</v>
      </c>
      <c r="CM60" s="34">
        <v>22856</v>
      </c>
      <c r="CN60" s="27">
        <v>42237</v>
      </c>
      <c r="CO60" s="34">
        <v>19381</v>
      </c>
      <c r="CP60" s="34">
        <v>22856</v>
      </c>
      <c r="CQ60" s="27">
        <v>42237</v>
      </c>
      <c r="CR60" s="34">
        <v>17326</v>
      </c>
      <c r="CS60" s="34">
        <v>19226</v>
      </c>
      <c r="CT60" s="27">
        <v>36552</v>
      </c>
      <c r="CU60" s="34">
        <v>1048</v>
      </c>
      <c r="CV60" s="34">
        <v>1201</v>
      </c>
      <c r="CW60" s="27">
        <v>2249</v>
      </c>
      <c r="CX60" s="104">
        <v>1007</v>
      </c>
      <c r="CY60" s="104">
        <v>2429</v>
      </c>
      <c r="CZ60" s="105">
        <v>3436</v>
      </c>
      <c r="DA60" s="137">
        <v>0.89396831948815847</v>
      </c>
      <c r="DB60" s="137">
        <v>0.84117955897794894</v>
      </c>
      <c r="DC60" s="138">
        <v>0.8654023723275801</v>
      </c>
      <c r="DD60" s="139">
        <v>5.4073577214797997E-2</v>
      </c>
      <c r="DE60" s="139">
        <v>5.2546377318865946E-2</v>
      </c>
      <c r="DF60" s="140">
        <v>5.3247152970144658E-2</v>
      </c>
      <c r="DG60" s="139">
        <v>5.1958103297043499E-2</v>
      </c>
      <c r="DH60" s="139">
        <v>0.10627406370318516</v>
      </c>
      <c r="DI60" s="140">
        <v>8.1350474702275258E-2</v>
      </c>
      <c r="DJ60" s="34">
        <v>586</v>
      </c>
      <c r="DK60" s="34">
        <v>889</v>
      </c>
      <c r="DL60" s="27">
        <v>1475</v>
      </c>
      <c r="DM60" s="147">
        <v>3.0235797946442391E-2</v>
      </c>
      <c r="DN60" s="147">
        <v>3.889569478473924E-2</v>
      </c>
      <c r="DO60" s="148">
        <v>3.4921987830575089E-2</v>
      </c>
      <c r="DP60" s="34">
        <v>6678</v>
      </c>
      <c r="DQ60" s="34">
        <v>2250</v>
      </c>
      <c r="DR60" s="27">
        <v>8928</v>
      </c>
      <c r="DS60" s="34">
        <v>122</v>
      </c>
      <c r="DT60" s="34">
        <v>58</v>
      </c>
      <c r="DU60" s="27">
        <v>180</v>
      </c>
      <c r="DV60" s="34">
        <v>63</v>
      </c>
      <c r="DW60" s="34">
        <v>7</v>
      </c>
      <c r="DX60" s="27">
        <v>70</v>
      </c>
      <c r="DY60" s="34">
        <v>108</v>
      </c>
      <c r="DZ60" s="34">
        <v>57</v>
      </c>
      <c r="EA60" s="27">
        <v>165</v>
      </c>
      <c r="EB60" s="34">
        <v>6971</v>
      </c>
      <c r="EC60" s="34">
        <v>2372</v>
      </c>
      <c r="ED60" s="27">
        <v>9343</v>
      </c>
      <c r="EE60" s="139">
        <v>0.35968216294308858</v>
      </c>
      <c r="EF60" s="139">
        <v>0.10378018900945048</v>
      </c>
      <c r="EG60" s="140">
        <v>0.22120415749224615</v>
      </c>
      <c r="EH60" s="34">
        <v>1009</v>
      </c>
      <c r="EI60" s="34">
        <v>2680</v>
      </c>
      <c r="EJ60" s="27">
        <v>3689</v>
      </c>
      <c r="EK60" s="34">
        <v>1650</v>
      </c>
      <c r="EL60" s="34">
        <v>1733</v>
      </c>
      <c r="EM60" s="27">
        <v>3383</v>
      </c>
      <c r="EN60" s="139">
        <v>5.2061297146690055E-2</v>
      </c>
      <c r="EO60" s="139">
        <v>0.11725586279313965</v>
      </c>
      <c r="EP60" s="140">
        <v>8.7340483462367113E-2</v>
      </c>
      <c r="EQ60" s="139">
        <v>8.5134925958412877E-2</v>
      </c>
      <c r="ER60" s="139">
        <v>7.5822541127056359E-2</v>
      </c>
      <c r="ES60" s="140">
        <v>8.0095650732769849E-2</v>
      </c>
      <c r="ET60" s="34">
        <v>3453</v>
      </c>
      <c r="EU60" s="34">
        <v>11575</v>
      </c>
      <c r="EV60" s="27">
        <v>15028</v>
      </c>
      <c r="EW60" s="139">
        <v>0.17816418141478768</v>
      </c>
      <c r="EX60" s="139">
        <v>0.50643157157857888</v>
      </c>
      <c r="EY60" s="140">
        <v>0.35580178516466604</v>
      </c>
      <c r="EZ60" s="34">
        <v>27</v>
      </c>
      <c r="FA60" s="34">
        <v>53</v>
      </c>
      <c r="FB60" s="27">
        <v>80</v>
      </c>
      <c r="FC60" s="147">
        <v>1.3931169702285744E-3</v>
      </c>
      <c r="FD60" s="147">
        <v>2.318865943297165E-3</v>
      </c>
      <c r="FE60" s="148">
        <v>1.8940739162345811E-3</v>
      </c>
      <c r="FF60" s="34">
        <v>862</v>
      </c>
      <c r="FG60" s="34">
        <v>7551</v>
      </c>
      <c r="FH60" s="27">
        <v>8413</v>
      </c>
      <c r="FI60" s="34">
        <v>6</v>
      </c>
      <c r="FJ60" s="34">
        <v>512</v>
      </c>
      <c r="FK60" s="27">
        <v>518</v>
      </c>
      <c r="FL60" s="183">
        <v>73.06</v>
      </c>
      <c r="FM60" s="183">
        <v>75.08</v>
      </c>
      <c r="FN60" s="184">
        <v>74.170355734870313</v>
      </c>
      <c r="FO60" s="186">
        <v>920.27</v>
      </c>
      <c r="FP60" s="186">
        <v>704.53</v>
      </c>
      <c r="FQ60" s="187">
        <v>801.53439193083568</v>
      </c>
      <c r="FR60" s="33">
        <v>7067</v>
      </c>
      <c r="FS60" s="34">
        <v>7725</v>
      </c>
      <c r="FT60" s="34">
        <v>3525</v>
      </c>
      <c r="FU60" s="34">
        <v>582</v>
      </c>
      <c r="FV60" s="27">
        <v>482</v>
      </c>
      <c r="FW60" s="33">
        <v>2620</v>
      </c>
      <c r="FX60" s="34">
        <v>10292</v>
      </c>
      <c r="FY60" s="34">
        <v>4762</v>
      </c>
      <c r="FZ60" s="34">
        <v>4103</v>
      </c>
      <c r="GA60" s="27">
        <v>1079</v>
      </c>
      <c r="GB60" s="33">
        <v>9687</v>
      </c>
      <c r="GC60" s="34">
        <v>18017</v>
      </c>
      <c r="GD60" s="34">
        <v>8287</v>
      </c>
      <c r="GE60" s="34">
        <v>4685</v>
      </c>
      <c r="GF60" s="27">
        <v>1561</v>
      </c>
      <c r="GG60" s="90">
        <v>0.36463546772612354</v>
      </c>
      <c r="GH60" s="63">
        <v>0.39858624425984213</v>
      </c>
      <c r="GI60" s="63">
        <v>0.18187916000206389</v>
      </c>
      <c r="GJ60" s="63">
        <v>3.0029410247149269E-2</v>
      </c>
      <c r="GK60" s="64">
        <v>2.4869717764821216E-2</v>
      </c>
      <c r="GL60" s="90">
        <v>0.11463073153657682</v>
      </c>
      <c r="GM60" s="63">
        <v>0.45029751487574377</v>
      </c>
      <c r="GN60" s="63">
        <v>0.2083479173958698</v>
      </c>
      <c r="GO60" s="63">
        <v>0.17951522576128806</v>
      </c>
      <c r="GP60" s="64">
        <v>4.7208610430521526E-2</v>
      </c>
      <c r="GQ60" s="90">
        <v>0.22934867533205483</v>
      </c>
      <c r="GR60" s="63">
        <v>0.42656912185998058</v>
      </c>
      <c r="GS60" s="63">
        <v>0.19620238179794966</v>
      </c>
      <c r="GT60" s="63">
        <v>0.11092170371948765</v>
      </c>
      <c r="GU60" s="64">
        <v>3.6958117290527261E-2</v>
      </c>
    </row>
    <row r="61" spans="1:203" ht="20.100000000000001" customHeight="1">
      <c r="A61" s="51"/>
      <c r="B61" s="289" t="s">
        <v>86</v>
      </c>
      <c r="C61" s="22">
        <v>4560</v>
      </c>
      <c r="D61" s="22">
        <v>6960</v>
      </c>
      <c r="E61" s="23">
        <v>11520</v>
      </c>
      <c r="F61" s="22">
        <v>4161</v>
      </c>
      <c r="G61" s="22">
        <v>4629</v>
      </c>
      <c r="H61" s="23">
        <v>8790</v>
      </c>
      <c r="I61" s="207">
        <v>0.84306657053592882</v>
      </c>
      <c r="J61" s="207">
        <v>0.81162238064376757</v>
      </c>
      <c r="K61" s="208">
        <v>0.82650739476678048</v>
      </c>
      <c r="L61" s="207">
        <v>9.1324200913242004E-2</v>
      </c>
      <c r="M61" s="207">
        <v>0.11341542449773169</v>
      </c>
      <c r="N61" s="208">
        <v>0.10295790671217292</v>
      </c>
      <c r="O61" s="207">
        <v>6.5609228550829124E-2</v>
      </c>
      <c r="P61" s="207">
        <v>7.4962194858500752E-2</v>
      </c>
      <c r="Q61" s="208">
        <v>7.0534698521046643E-2</v>
      </c>
      <c r="R61" s="22">
        <v>399</v>
      </c>
      <c r="S61" s="22">
        <v>2331</v>
      </c>
      <c r="T61" s="23">
        <v>2730</v>
      </c>
      <c r="U61" s="22">
        <v>291</v>
      </c>
      <c r="V61" s="22">
        <v>360</v>
      </c>
      <c r="W61" s="23">
        <v>651</v>
      </c>
      <c r="X61" s="22">
        <v>1176</v>
      </c>
      <c r="Y61" s="22">
        <v>539</v>
      </c>
      <c r="Z61" s="23">
        <v>1715</v>
      </c>
      <c r="AA61" s="220">
        <v>0.28262436914203315</v>
      </c>
      <c r="AB61" s="220">
        <v>0.1164398358176712</v>
      </c>
      <c r="AC61" s="221">
        <v>0.19510807736063709</v>
      </c>
      <c r="AD61" s="22">
        <v>1312</v>
      </c>
      <c r="AE61" s="22">
        <v>586</v>
      </c>
      <c r="AF61" s="23">
        <v>1898</v>
      </c>
      <c r="AG61" s="220">
        <v>0.31530881999519345</v>
      </c>
      <c r="AH61" s="220">
        <v>0.12659321667746815</v>
      </c>
      <c r="AI61" s="221">
        <v>0.21592718998862342</v>
      </c>
      <c r="AJ61" s="32">
        <v>62.736425538732675</v>
      </c>
      <c r="AK61" s="32">
        <v>63.213456470079933</v>
      </c>
      <c r="AL61" s="24">
        <v>62.987640121350019</v>
      </c>
      <c r="AM61" s="32">
        <v>76.018608695652162</v>
      </c>
      <c r="AN61" s="32">
        <v>73.462999331997523</v>
      </c>
      <c r="AO61" s="32">
        <v>73.941655808903519</v>
      </c>
      <c r="AP61" s="22">
        <v>527</v>
      </c>
      <c r="AQ61" s="22">
        <v>632</v>
      </c>
      <c r="AR61" s="23">
        <v>1159</v>
      </c>
      <c r="AS61" s="240">
        <v>0.12665224705599615</v>
      </c>
      <c r="AT61" s="240">
        <v>0.13653056815726938</v>
      </c>
      <c r="AU61" s="311">
        <v>0.13185437997724686</v>
      </c>
      <c r="AV61" s="22">
        <v>578</v>
      </c>
      <c r="AW61" s="22">
        <v>717</v>
      </c>
      <c r="AX61" s="23">
        <v>1295</v>
      </c>
      <c r="AY61" s="240">
        <v>0.13890891612593126</v>
      </c>
      <c r="AZ61" s="240">
        <v>0.15489306545690215</v>
      </c>
      <c r="BA61" s="311">
        <v>0.14732650739476677</v>
      </c>
      <c r="BB61" s="245">
        <v>0.24849795722182166</v>
      </c>
      <c r="BC61" s="245">
        <v>0.42233743789155326</v>
      </c>
      <c r="BD61" s="312">
        <v>0.34004550625711033</v>
      </c>
      <c r="BE61" s="245">
        <v>0.29614740368509213</v>
      </c>
      <c r="BF61" s="245">
        <v>0.44400977995110025</v>
      </c>
      <c r="BG61" s="312">
        <v>0.38162544169611307</v>
      </c>
      <c r="BH61" s="245">
        <v>0.12755102040816327</v>
      </c>
      <c r="BI61" s="245">
        <v>0.25788497217068646</v>
      </c>
      <c r="BJ61" s="312">
        <v>0.16851311953352768</v>
      </c>
      <c r="BK61" s="240">
        <v>0.37130497476568131</v>
      </c>
      <c r="BL61" s="240">
        <v>0.22927180966113914</v>
      </c>
      <c r="BM61" s="240">
        <v>0.30689738043739484</v>
      </c>
      <c r="BN61" s="240">
        <v>3.6049026676279738E-2</v>
      </c>
      <c r="BO61" s="311">
        <v>5.6476808459504924E-2</v>
      </c>
      <c r="BP61" s="240">
        <v>0.2162454093756751</v>
      </c>
      <c r="BQ61" s="240">
        <v>0.53985742060920283</v>
      </c>
      <c r="BR61" s="240">
        <v>0.31194642471376105</v>
      </c>
      <c r="BS61" s="240">
        <v>7.6690429898466195E-2</v>
      </c>
      <c r="BT61" s="311">
        <v>6.0488226398790236E-2</v>
      </c>
      <c r="BU61" s="240">
        <v>0.2899886234357224</v>
      </c>
      <c r="BV61" s="240">
        <v>0.28430034129692833</v>
      </c>
      <c r="BW61" s="240">
        <v>0.30932878270762232</v>
      </c>
      <c r="BX61" s="240">
        <v>5.7451649601820247E-2</v>
      </c>
      <c r="BY61" s="311">
        <v>5.8930602957906711E-2</v>
      </c>
      <c r="BZ61" s="34">
        <v>88084</v>
      </c>
      <c r="CA61" s="34">
        <v>115241</v>
      </c>
      <c r="CB61" s="27">
        <v>203325</v>
      </c>
      <c r="CC61" s="26">
        <v>84904</v>
      </c>
      <c r="CD61" s="26">
        <v>85885</v>
      </c>
      <c r="CE61" s="27">
        <v>170789</v>
      </c>
      <c r="CF61" s="26">
        <v>502</v>
      </c>
      <c r="CG61" s="26">
        <v>3415</v>
      </c>
      <c r="CH61" s="27">
        <v>3917</v>
      </c>
      <c r="CI61" s="26">
        <v>2678</v>
      </c>
      <c r="CJ61" s="26">
        <v>25941</v>
      </c>
      <c r="CK61" s="27">
        <v>28619</v>
      </c>
      <c r="CL61" s="34">
        <v>87582</v>
      </c>
      <c r="CM61" s="34">
        <v>111826</v>
      </c>
      <c r="CN61" s="27">
        <v>199408</v>
      </c>
      <c r="CO61" s="34">
        <v>87582</v>
      </c>
      <c r="CP61" s="34">
        <v>111825</v>
      </c>
      <c r="CQ61" s="27">
        <v>199407</v>
      </c>
      <c r="CR61" s="34">
        <v>77255</v>
      </c>
      <c r="CS61" s="34">
        <v>92034</v>
      </c>
      <c r="CT61" s="27">
        <v>169289</v>
      </c>
      <c r="CU61" s="34">
        <v>5509</v>
      </c>
      <c r="CV61" s="34">
        <v>8378</v>
      </c>
      <c r="CW61" s="27">
        <v>13887</v>
      </c>
      <c r="CX61" s="104">
        <v>4818</v>
      </c>
      <c r="CY61" s="104">
        <v>11413</v>
      </c>
      <c r="CZ61" s="105">
        <v>16231</v>
      </c>
      <c r="DA61" s="137">
        <v>0.88208764357973102</v>
      </c>
      <c r="DB61" s="137">
        <v>0.8230181086519115</v>
      </c>
      <c r="DC61" s="138">
        <v>0.84896217284247799</v>
      </c>
      <c r="DD61" s="139">
        <v>6.2901052727729445E-2</v>
      </c>
      <c r="DE61" s="139">
        <v>7.4920634920634915E-2</v>
      </c>
      <c r="DF61" s="140">
        <v>6.9641487008981637E-2</v>
      </c>
      <c r="DG61" s="139">
        <v>5.5011303692539565E-2</v>
      </c>
      <c r="DH61" s="139">
        <v>0.10206125642745362</v>
      </c>
      <c r="DI61" s="140">
        <v>8.1396340148540428E-2</v>
      </c>
      <c r="DJ61" s="34">
        <v>2102</v>
      </c>
      <c r="DK61" s="34">
        <v>2995</v>
      </c>
      <c r="DL61" s="27">
        <v>5097</v>
      </c>
      <c r="DM61" s="147">
        <v>2.4000365371880068E-2</v>
      </c>
      <c r="DN61" s="147">
        <v>2.6782680235365657E-2</v>
      </c>
      <c r="DO61" s="148">
        <v>2.5560659552274732E-2</v>
      </c>
      <c r="DP61" s="34">
        <v>23341</v>
      </c>
      <c r="DQ61" s="34">
        <v>11427</v>
      </c>
      <c r="DR61" s="27">
        <v>34768</v>
      </c>
      <c r="DS61" s="34">
        <v>426</v>
      </c>
      <c r="DT61" s="34">
        <v>272</v>
      </c>
      <c r="DU61" s="27">
        <v>698</v>
      </c>
      <c r="DV61" s="34">
        <v>1510</v>
      </c>
      <c r="DW61" s="34">
        <v>85</v>
      </c>
      <c r="DX61" s="27">
        <v>1595</v>
      </c>
      <c r="DY61" s="34">
        <v>533</v>
      </c>
      <c r="DZ61" s="34">
        <v>505</v>
      </c>
      <c r="EA61" s="27">
        <v>1038</v>
      </c>
      <c r="EB61" s="34">
        <v>25810</v>
      </c>
      <c r="EC61" s="34">
        <v>12289</v>
      </c>
      <c r="ED61" s="27">
        <v>38099</v>
      </c>
      <c r="EE61" s="139">
        <v>0.29469525701628191</v>
      </c>
      <c r="EF61" s="139">
        <v>0.10989394237476079</v>
      </c>
      <c r="EG61" s="140">
        <v>0.19106053919602023</v>
      </c>
      <c r="EH61" s="34">
        <v>5772</v>
      </c>
      <c r="EI61" s="34">
        <v>10045</v>
      </c>
      <c r="EJ61" s="27">
        <v>15817</v>
      </c>
      <c r="EK61" s="34">
        <v>8081</v>
      </c>
      <c r="EL61" s="34">
        <v>8107</v>
      </c>
      <c r="EM61" s="27">
        <v>16188</v>
      </c>
      <c r="EN61" s="139">
        <v>6.5903952867027465E-2</v>
      </c>
      <c r="EO61" s="139">
        <v>8.9827052742653762E-2</v>
      </c>
      <c r="EP61" s="140">
        <v>7.9319786568241998E-2</v>
      </c>
      <c r="EQ61" s="139">
        <v>9.2267817588088871E-2</v>
      </c>
      <c r="ER61" s="139">
        <v>7.249655715128861E-2</v>
      </c>
      <c r="ES61" s="140">
        <v>8.1180293669261008E-2</v>
      </c>
      <c r="ET61" s="34">
        <v>15165</v>
      </c>
      <c r="EU61" s="34">
        <v>49367</v>
      </c>
      <c r="EV61" s="27">
        <v>64532</v>
      </c>
      <c r="EW61" s="139">
        <v>0.17315201753785026</v>
      </c>
      <c r="EX61" s="139">
        <v>0.44146262944216907</v>
      </c>
      <c r="EY61" s="140">
        <v>0.32361790901067161</v>
      </c>
      <c r="EZ61" s="34">
        <v>138</v>
      </c>
      <c r="FA61" s="34">
        <v>346</v>
      </c>
      <c r="FB61" s="27">
        <v>484</v>
      </c>
      <c r="FC61" s="147">
        <v>1.5756662327875591E-3</v>
      </c>
      <c r="FD61" s="147">
        <v>3.0940926081591043E-3</v>
      </c>
      <c r="FE61" s="148">
        <v>2.4271844660194173E-3</v>
      </c>
      <c r="FF61" s="34">
        <v>3180</v>
      </c>
      <c r="FG61" s="34">
        <v>29356</v>
      </c>
      <c r="FH61" s="27">
        <v>32536</v>
      </c>
      <c r="FI61" s="34">
        <v>25</v>
      </c>
      <c r="FJ61" s="34">
        <v>1854</v>
      </c>
      <c r="FK61" s="27">
        <v>1879</v>
      </c>
      <c r="FL61" s="183">
        <v>73.17</v>
      </c>
      <c r="FM61" s="183">
        <v>75.069999999999993</v>
      </c>
      <c r="FN61" s="184">
        <v>74.245267183081282</v>
      </c>
      <c r="FO61" s="186">
        <v>924.84</v>
      </c>
      <c r="FP61" s="186">
        <v>737.37</v>
      </c>
      <c r="FQ61" s="187">
        <v>818.58411852944801</v>
      </c>
      <c r="FR61" s="33">
        <v>26121</v>
      </c>
      <c r="FS61" s="34">
        <v>36278</v>
      </c>
      <c r="FT61" s="34">
        <v>19647</v>
      </c>
      <c r="FU61" s="34">
        <v>3006</v>
      </c>
      <c r="FV61" s="27">
        <v>2530</v>
      </c>
      <c r="FW61" s="33">
        <v>13594</v>
      </c>
      <c r="FX61" s="34">
        <v>53021</v>
      </c>
      <c r="FY61" s="34">
        <v>23128</v>
      </c>
      <c r="FZ61" s="34">
        <v>17938</v>
      </c>
      <c r="GA61" s="27">
        <v>4145</v>
      </c>
      <c r="GB61" s="33">
        <v>39715</v>
      </c>
      <c r="GC61" s="34">
        <v>89299</v>
      </c>
      <c r="GD61" s="34">
        <v>42775</v>
      </c>
      <c r="GE61" s="34">
        <v>20944</v>
      </c>
      <c r="GF61" s="27">
        <v>6675</v>
      </c>
      <c r="GG61" s="90">
        <v>0.29824621497567994</v>
      </c>
      <c r="GH61" s="63">
        <v>0.41421753328309469</v>
      </c>
      <c r="GI61" s="63">
        <v>0.22432691648968967</v>
      </c>
      <c r="GJ61" s="63">
        <v>3.432212098376379E-2</v>
      </c>
      <c r="GK61" s="64">
        <v>2.8887214267771917E-2</v>
      </c>
      <c r="GL61" s="90">
        <v>0.12156385813674817</v>
      </c>
      <c r="GM61" s="63">
        <v>0.47413839357573373</v>
      </c>
      <c r="GN61" s="63">
        <v>0.20682131168064671</v>
      </c>
      <c r="GO61" s="63">
        <v>0.16040992255826014</v>
      </c>
      <c r="GP61" s="64">
        <v>3.7066514048611235E-2</v>
      </c>
      <c r="GQ61" s="90">
        <v>0.19916452699991977</v>
      </c>
      <c r="GR61" s="63">
        <v>0.4478205488245206</v>
      </c>
      <c r="GS61" s="63">
        <v>0.21450994945037311</v>
      </c>
      <c r="GT61" s="63">
        <v>0.10503089143865843</v>
      </c>
      <c r="GU61" s="64">
        <v>3.3474083286528122E-2</v>
      </c>
    </row>
    <row r="62" spans="1:203" ht="20.100000000000001" customHeight="1">
      <c r="A62" s="51"/>
      <c r="B62" s="289" t="s">
        <v>95</v>
      </c>
      <c r="C62" s="22">
        <v>5452</v>
      </c>
      <c r="D62" s="22">
        <v>8717</v>
      </c>
      <c r="E62" s="23">
        <v>14169</v>
      </c>
      <c r="F62" s="22">
        <v>5083</v>
      </c>
      <c r="G62" s="22">
        <v>5828</v>
      </c>
      <c r="H62" s="23">
        <v>10911</v>
      </c>
      <c r="I62" s="207">
        <v>0.83730080661026951</v>
      </c>
      <c r="J62" s="207">
        <v>0.81485929993136585</v>
      </c>
      <c r="K62" s="208">
        <v>0.82531390340023825</v>
      </c>
      <c r="L62" s="207">
        <v>6.8856974227818224E-2</v>
      </c>
      <c r="M62" s="207">
        <v>6.8634179821551136E-2</v>
      </c>
      <c r="N62" s="208">
        <v>6.8737970855100361E-2</v>
      </c>
      <c r="O62" s="207">
        <v>9.3842219161912252E-2</v>
      </c>
      <c r="P62" s="207">
        <v>0.11650652024708305</v>
      </c>
      <c r="Q62" s="208">
        <v>0.10594812574466135</v>
      </c>
      <c r="R62" s="22">
        <v>369</v>
      </c>
      <c r="S62" s="22">
        <v>2889</v>
      </c>
      <c r="T62" s="23">
        <v>3258</v>
      </c>
      <c r="U62" s="22">
        <v>398</v>
      </c>
      <c r="V62" s="22">
        <v>598</v>
      </c>
      <c r="W62" s="23">
        <v>996</v>
      </c>
      <c r="X62" s="22">
        <v>1339</v>
      </c>
      <c r="Y62" s="22">
        <v>490</v>
      </c>
      <c r="Z62" s="23">
        <v>1829</v>
      </c>
      <c r="AA62" s="220">
        <v>0.26342710997442453</v>
      </c>
      <c r="AB62" s="220">
        <v>8.4076870281400137E-2</v>
      </c>
      <c r="AC62" s="221">
        <v>0.16762899825863808</v>
      </c>
      <c r="AD62" s="22">
        <v>1442</v>
      </c>
      <c r="AE62" s="22">
        <v>547</v>
      </c>
      <c r="AF62" s="23">
        <v>1989</v>
      </c>
      <c r="AG62" s="220">
        <v>0.28369073381861104</v>
      </c>
      <c r="AH62" s="220">
        <v>9.3857240905971168E-2</v>
      </c>
      <c r="AI62" s="221">
        <v>0.18229309870772614</v>
      </c>
      <c r="AJ62" s="32">
        <v>62.957098826152524</v>
      </c>
      <c r="AK62" s="32">
        <v>63.837420498741714</v>
      </c>
      <c r="AL62" s="24">
        <v>63.427313720098979</v>
      </c>
      <c r="AM62" s="32">
        <v>77.413505434782607</v>
      </c>
      <c r="AN62" s="32">
        <v>74.234130248501458</v>
      </c>
      <c r="AO62" s="32">
        <v>74.739971177403959</v>
      </c>
      <c r="AP62" s="22">
        <v>628</v>
      </c>
      <c r="AQ62" s="22">
        <v>983</v>
      </c>
      <c r="AR62" s="23">
        <v>1611</v>
      </c>
      <c r="AS62" s="240">
        <v>0.12354908518591383</v>
      </c>
      <c r="AT62" s="240">
        <v>0.16866849691146191</v>
      </c>
      <c r="AU62" s="311">
        <v>0.14764916139675557</v>
      </c>
      <c r="AV62" s="22">
        <v>947</v>
      </c>
      <c r="AW62" s="22">
        <v>993</v>
      </c>
      <c r="AX62" s="23">
        <v>1940</v>
      </c>
      <c r="AY62" s="240">
        <v>0.18630729883926814</v>
      </c>
      <c r="AZ62" s="240">
        <v>0.17038435140700067</v>
      </c>
      <c r="BA62" s="311">
        <v>0.17780221794519294</v>
      </c>
      <c r="BB62" s="245">
        <v>0.32107023411371238</v>
      </c>
      <c r="BC62" s="245">
        <v>0.50377487989018532</v>
      </c>
      <c r="BD62" s="312">
        <v>0.41866006782146459</v>
      </c>
      <c r="BE62" s="245">
        <v>0.38835470085470086</v>
      </c>
      <c r="BF62" s="245">
        <v>0.52529037092544029</v>
      </c>
      <c r="BG62" s="312">
        <v>0.46883946267341997</v>
      </c>
      <c r="BH62" s="245">
        <v>0.13293502613890965</v>
      </c>
      <c r="BI62" s="245">
        <v>0.26938775510204083</v>
      </c>
      <c r="BJ62" s="312">
        <v>0.16949152542372881</v>
      </c>
      <c r="BK62" s="240">
        <v>0.32913633680897109</v>
      </c>
      <c r="BL62" s="240">
        <v>0.22368679913436948</v>
      </c>
      <c r="BM62" s="240">
        <v>0.34526854219948849</v>
      </c>
      <c r="BN62" s="240">
        <v>4.3084792445406257E-2</v>
      </c>
      <c r="BO62" s="311">
        <v>5.8823529411764705E-2</v>
      </c>
      <c r="BP62" s="240">
        <v>0.15751544269045986</v>
      </c>
      <c r="BQ62" s="240">
        <v>0.48919011667810569</v>
      </c>
      <c r="BR62" s="240">
        <v>0.35706932052161977</v>
      </c>
      <c r="BS62" s="240">
        <v>0.10603980782429651</v>
      </c>
      <c r="BT62" s="311">
        <v>8.4420041180507888E-2</v>
      </c>
      <c r="BU62" s="240">
        <v>0.23746677664742002</v>
      </c>
      <c r="BV62" s="240">
        <v>0.26129593987718813</v>
      </c>
      <c r="BW62" s="240">
        <v>0.35175510952250022</v>
      </c>
      <c r="BX62" s="240">
        <v>7.6711575474291999E-2</v>
      </c>
      <c r="BY62" s="311">
        <v>7.2770598478599582E-2</v>
      </c>
      <c r="BZ62" s="34">
        <v>96776</v>
      </c>
      <c r="CA62" s="34">
        <v>121825</v>
      </c>
      <c r="CB62" s="27">
        <v>218601</v>
      </c>
      <c r="CC62" s="26">
        <v>93985</v>
      </c>
      <c r="CD62" s="26">
        <v>82268</v>
      </c>
      <c r="CE62" s="27">
        <v>176253</v>
      </c>
      <c r="CF62" s="26">
        <v>290</v>
      </c>
      <c r="CG62" s="26">
        <v>6434</v>
      </c>
      <c r="CH62" s="27">
        <v>6724</v>
      </c>
      <c r="CI62" s="26">
        <v>2501</v>
      </c>
      <c r="CJ62" s="26">
        <v>33123</v>
      </c>
      <c r="CK62" s="27">
        <v>35624</v>
      </c>
      <c r="CL62" s="34">
        <v>96486</v>
      </c>
      <c r="CM62" s="34">
        <v>115391</v>
      </c>
      <c r="CN62" s="27">
        <v>211877</v>
      </c>
      <c r="CO62" s="34">
        <v>96486</v>
      </c>
      <c r="CP62" s="34">
        <v>115390</v>
      </c>
      <c r="CQ62" s="27">
        <v>211876</v>
      </c>
      <c r="CR62" s="34">
        <v>85385</v>
      </c>
      <c r="CS62" s="34">
        <v>94212</v>
      </c>
      <c r="CT62" s="27">
        <v>179597</v>
      </c>
      <c r="CU62" s="34">
        <v>5738</v>
      </c>
      <c r="CV62" s="34">
        <v>5777</v>
      </c>
      <c r="CW62" s="27">
        <v>11515</v>
      </c>
      <c r="CX62" s="104">
        <v>5363</v>
      </c>
      <c r="CY62" s="104">
        <v>15401</v>
      </c>
      <c r="CZ62" s="105">
        <v>20764</v>
      </c>
      <c r="DA62" s="137">
        <v>0.88494703894865578</v>
      </c>
      <c r="DB62" s="137">
        <v>0.81646589825808125</v>
      </c>
      <c r="DC62" s="138">
        <v>0.84765145651229967</v>
      </c>
      <c r="DD62" s="139">
        <v>5.9469767634682751E-2</v>
      </c>
      <c r="DE62" s="139">
        <v>5.0064996966808217E-2</v>
      </c>
      <c r="DF62" s="140">
        <v>5.434782608695652E-2</v>
      </c>
      <c r="DG62" s="139">
        <v>5.5583193416661486E-2</v>
      </c>
      <c r="DH62" s="139">
        <v>0.13346910477511051</v>
      </c>
      <c r="DI62" s="140">
        <v>9.8000717400743828E-2</v>
      </c>
      <c r="DJ62" s="34">
        <v>2736</v>
      </c>
      <c r="DK62" s="34">
        <v>4051</v>
      </c>
      <c r="DL62" s="27">
        <v>6787</v>
      </c>
      <c r="DM62" s="147">
        <v>2.8356445494683167E-2</v>
      </c>
      <c r="DN62" s="147">
        <v>3.5106724094600097E-2</v>
      </c>
      <c r="DO62" s="148">
        <v>3.2032735974173693E-2</v>
      </c>
      <c r="DP62" s="34">
        <v>27940</v>
      </c>
      <c r="DQ62" s="34">
        <v>9502</v>
      </c>
      <c r="DR62" s="27">
        <v>37442</v>
      </c>
      <c r="DS62" s="34">
        <v>457</v>
      </c>
      <c r="DT62" s="34">
        <v>239</v>
      </c>
      <c r="DU62" s="27">
        <v>696</v>
      </c>
      <c r="DV62" s="34">
        <v>636</v>
      </c>
      <c r="DW62" s="34">
        <v>354</v>
      </c>
      <c r="DX62" s="27">
        <v>990</v>
      </c>
      <c r="DY62" s="34">
        <v>442</v>
      </c>
      <c r="DZ62" s="34">
        <v>366</v>
      </c>
      <c r="EA62" s="27">
        <v>808</v>
      </c>
      <c r="EB62" s="34">
        <v>29475</v>
      </c>
      <c r="EC62" s="34">
        <v>10461</v>
      </c>
      <c r="ED62" s="27">
        <v>39936</v>
      </c>
      <c r="EE62" s="139">
        <v>0.3054847335364716</v>
      </c>
      <c r="EF62" s="139">
        <v>9.0656983646904873E-2</v>
      </c>
      <c r="EG62" s="140">
        <v>0.18848671634958017</v>
      </c>
      <c r="EH62" s="34">
        <v>6720</v>
      </c>
      <c r="EI62" s="34">
        <v>14139</v>
      </c>
      <c r="EJ62" s="27">
        <v>20859</v>
      </c>
      <c r="EK62" s="34">
        <v>10698</v>
      </c>
      <c r="EL62" s="34">
        <v>9439</v>
      </c>
      <c r="EM62" s="27">
        <v>20137</v>
      </c>
      <c r="EN62" s="139">
        <v>6.9647409986941106E-2</v>
      </c>
      <c r="EO62" s="139">
        <v>0.12253121993916337</v>
      </c>
      <c r="EP62" s="140">
        <v>9.8448628213538988E-2</v>
      </c>
      <c r="EQ62" s="139">
        <v>0.11087618929171071</v>
      </c>
      <c r="ER62" s="139">
        <v>8.1800140392231629E-2</v>
      </c>
      <c r="ES62" s="140">
        <v>9.5040990763509012E-2</v>
      </c>
      <c r="ET62" s="34">
        <v>16972</v>
      </c>
      <c r="EU62" s="34">
        <v>59816</v>
      </c>
      <c r="EV62" s="27">
        <v>76788</v>
      </c>
      <c r="EW62" s="139">
        <v>0.17590116700868519</v>
      </c>
      <c r="EX62" s="139">
        <v>0.51837664982537635</v>
      </c>
      <c r="EY62" s="140">
        <v>0.3624178178849049</v>
      </c>
      <c r="EZ62" s="34">
        <v>102</v>
      </c>
      <c r="FA62" s="34">
        <v>264</v>
      </c>
      <c r="FB62" s="27">
        <v>366</v>
      </c>
      <c r="FC62" s="147">
        <v>1.0571481873017847E-3</v>
      </c>
      <c r="FD62" s="147">
        <v>2.2878734043382935E-3</v>
      </c>
      <c r="FE62" s="148">
        <v>1.7274173223143616E-3</v>
      </c>
      <c r="FF62" s="34">
        <v>2791</v>
      </c>
      <c r="FG62" s="34">
        <v>39557</v>
      </c>
      <c r="FH62" s="27">
        <v>42348</v>
      </c>
      <c r="FI62" s="34">
        <v>15</v>
      </c>
      <c r="FJ62" s="34">
        <v>3395</v>
      </c>
      <c r="FK62" s="27">
        <v>3410</v>
      </c>
      <c r="FL62" s="183">
        <v>73.099999999999994</v>
      </c>
      <c r="FM62" s="183">
        <v>74.739999999999995</v>
      </c>
      <c r="FN62" s="184">
        <v>74.014302176110817</v>
      </c>
      <c r="FO62" s="186">
        <v>907.33</v>
      </c>
      <c r="FP62" s="186">
        <v>710.28</v>
      </c>
      <c r="FQ62" s="187">
        <v>797.51261069254031</v>
      </c>
      <c r="FR62" s="33">
        <v>29839</v>
      </c>
      <c r="FS62" s="34">
        <v>37608</v>
      </c>
      <c r="FT62" s="34">
        <v>21006</v>
      </c>
      <c r="FU62" s="34">
        <v>5030</v>
      </c>
      <c r="FV62" s="27">
        <v>3003</v>
      </c>
      <c r="FW62" s="33">
        <v>11385</v>
      </c>
      <c r="FX62" s="34">
        <v>46385</v>
      </c>
      <c r="FY62" s="34">
        <v>26290</v>
      </c>
      <c r="FZ62" s="34">
        <v>24097</v>
      </c>
      <c r="GA62" s="27">
        <v>7234</v>
      </c>
      <c r="GB62" s="33">
        <v>41224</v>
      </c>
      <c r="GC62" s="34">
        <v>83993</v>
      </c>
      <c r="GD62" s="34">
        <v>47296</v>
      </c>
      <c r="GE62" s="34">
        <v>29127</v>
      </c>
      <c r="GF62" s="27">
        <v>10237</v>
      </c>
      <c r="GG62" s="90">
        <v>0.30925730157743092</v>
      </c>
      <c r="GH62" s="63">
        <v>0.38977675517691684</v>
      </c>
      <c r="GI62" s="63">
        <v>0.2177103413966793</v>
      </c>
      <c r="GJ62" s="63">
        <v>5.2131915511058599E-2</v>
      </c>
      <c r="GK62" s="64">
        <v>3.1123686337914309E-2</v>
      </c>
      <c r="GL62" s="90">
        <v>9.8664540562088898E-2</v>
      </c>
      <c r="GM62" s="63">
        <v>0.40198109037966567</v>
      </c>
      <c r="GN62" s="63">
        <v>0.22783405984868838</v>
      </c>
      <c r="GO62" s="63">
        <v>0.20882911145583277</v>
      </c>
      <c r="GP62" s="64">
        <v>6.2691197753724295E-2</v>
      </c>
      <c r="GQ62" s="90">
        <v>0.19456571501389958</v>
      </c>
      <c r="GR62" s="63">
        <v>0.3964233965933065</v>
      </c>
      <c r="GS62" s="63">
        <v>0.22322385157426242</v>
      </c>
      <c r="GT62" s="63">
        <v>0.137471268707788</v>
      </c>
      <c r="GU62" s="64">
        <v>4.83157681107435E-2</v>
      </c>
    </row>
    <row r="63" spans="1:203" ht="20.100000000000001" customHeight="1">
      <c r="A63" s="51"/>
      <c r="B63" s="289" t="s">
        <v>31</v>
      </c>
      <c r="C63" s="22">
        <v>1203</v>
      </c>
      <c r="D63" s="22">
        <v>2037</v>
      </c>
      <c r="E63" s="23">
        <v>3240</v>
      </c>
      <c r="F63" s="22">
        <v>1041</v>
      </c>
      <c r="G63" s="22">
        <v>1252</v>
      </c>
      <c r="H63" s="23">
        <v>2293</v>
      </c>
      <c r="I63" s="207">
        <v>0.78386167146974062</v>
      </c>
      <c r="J63" s="207">
        <v>0.7755591054313099</v>
      </c>
      <c r="K63" s="208">
        <v>0.77932839075447013</v>
      </c>
      <c r="L63" s="207">
        <v>0.11239193083573487</v>
      </c>
      <c r="M63" s="207">
        <v>0.1110223642172524</v>
      </c>
      <c r="N63" s="208">
        <v>0.11164413432184911</v>
      </c>
      <c r="O63" s="207">
        <v>0.1037463976945245</v>
      </c>
      <c r="P63" s="207">
        <v>0.1134185303514377</v>
      </c>
      <c r="Q63" s="208">
        <v>0.10902747492368077</v>
      </c>
      <c r="R63" s="22">
        <v>162</v>
      </c>
      <c r="S63" s="22">
        <v>785</v>
      </c>
      <c r="T63" s="23">
        <v>947</v>
      </c>
      <c r="U63" s="22">
        <v>114</v>
      </c>
      <c r="V63" s="22">
        <v>171</v>
      </c>
      <c r="W63" s="23">
        <v>285</v>
      </c>
      <c r="X63" s="22">
        <v>308</v>
      </c>
      <c r="Y63" s="22">
        <v>131</v>
      </c>
      <c r="Z63" s="23">
        <v>439</v>
      </c>
      <c r="AA63" s="220">
        <v>0.29586935638808837</v>
      </c>
      <c r="AB63" s="220">
        <v>0.10463258785942492</v>
      </c>
      <c r="AC63" s="221">
        <v>0.19145224596598343</v>
      </c>
      <c r="AD63" s="22">
        <v>321</v>
      </c>
      <c r="AE63" s="22">
        <v>139</v>
      </c>
      <c r="AF63" s="23">
        <v>460</v>
      </c>
      <c r="AG63" s="220">
        <v>0.30835734870317005</v>
      </c>
      <c r="AH63" s="220">
        <v>0.1110223642172524</v>
      </c>
      <c r="AI63" s="221">
        <v>0.2006105538595726</v>
      </c>
      <c r="AJ63" s="32">
        <v>62.601668267691316</v>
      </c>
      <c r="AK63" s="32">
        <v>63.346325878594257</v>
      </c>
      <c r="AL63" s="24">
        <v>63.008258467800559</v>
      </c>
      <c r="AM63" s="32">
        <v>74.761704761904767</v>
      </c>
      <c r="AN63" s="32">
        <v>73.481933281814278</v>
      </c>
      <c r="AO63" s="32">
        <v>73.63439074200204</v>
      </c>
      <c r="AP63" s="22">
        <v>136</v>
      </c>
      <c r="AQ63" s="22">
        <v>181</v>
      </c>
      <c r="AR63" s="23">
        <v>317</v>
      </c>
      <c r="AS63" s="240">
        <v>0.13064361191162344</v>
      </c>
      <c r="AT63" s="240">
        <v>0.14456869009584664</v>
      </c>
      <c r="AU63" s="311">
        <v>0.13824683820322722</v>
      </c>
      <c r="AV63" s="22">
        <v>136</v>
      </c>
      <c r="AW63" s="22">
        <v>205</v>
      </c>
      <c r="AX63" s="23">
        <v>341</v>
      </c>
      <c r="AY63" s="240">
        <v>0.13064361191162344</v>
      </c>
      <c r="AZ63" s="240">
        <v>0.16373801916932906</v>
      </c>
      <c r="BA63" s="311">
        <v>0.14871347579590058</v>
      </c>
      <c r="BB63" s="245">
        <v>0.30355427473583091</v>
      </c>
      <c r="BC63" s="245">
        <v>0.46325878594249204</v>
      </c>
      <c r="BD63" s="312">
        <v>0.39075447012647185</v>
      </c>
      <c r="BE63" s="245">
        <v>0.35743519781718963</v>
      </c>
      <c r="BF63" s="245">
        <v>0.4808206958073149</v>
      </c>
      <c r="BG63" s="312">
        <v>0.43203883495145629</v>
      </c>
      <c r="BH63" s="245">
        <v>0.17532467532467533</v>
      </c>
      <c r="BI63" s="245">
        <v>0.31297709923664124</v>
      </c>
      <c r="BJ63" s="312">
        <v>0.21640091116173121</v>
      </c>
      <c r="BK63" s="240">
        <v>0.3861671469740634</v>
      </c>
      <c r="BL63" s="240">
        <v>0.26705091258405378</v>
      </c>
      <c r="BM63" s="240">
        <v>0.26128722382324687</v>
      </c>
      <c r="BN63" s="240">
        <v>2.4975984630163303E-2</v>
      </c>
      <c r="BO63" s="311">
        <v>6.0518731988472622E-2</v>
      </c>
      <c r="BP63" s="240">
        <v>0.18849840255591055</v>
      </c>
      <c r="BQ63" s="240">
        <v>0.59025559105431313</v>
      </c>
      <c r="BR63" s="240">
        <v>0.30750798722044731</v>
      </c>
      <c r="BS63" s="240">
        <v>5.9105431309904151E-2</v>
      </c>
      <c r="BT63" s="311">
        <v>9.4249201277955275E-2</v>
      </c>
      <c r="BU63" s="240">
        <v>0.27823811600523329</v>
      </c>
      <c r="BV63" s="240">
        <v>0.32228521587440034</v>
      </c>
      <c r="BW63" s="240">
        <v>0.28565198430004363</v>
      </c>
      <c r="BX63" s="240">
        <v>4.3610989969472304E-2</v>
      </c>
      <c r="BY63" s="311">
        <v>7.0213693850850412E-2</v>
      </c>
      <c r="BZ63" s="34">
        <v>25734</v>
      </c>
      <c r="CA63" s="34">
        <v>33613</v>
      </c>
      <c r="CB63" s="27">
        <v>59347</v>
      </c>
      <c r="CC63" s="26">
        <v>24440</v>
      </c>
      <c r="CD63" s="26">
        <v>23099</v>
      </c>
      <c r="CE63" s="27">
        <v>47539</v>
      </c>
      <c r="CF63" s="26">
        <v>170</v>
      </c>
      <c r="CG63" s="26">
        <v>1080</v>
      </c>
      <c r="CH63" s="27">
        <v>1250</v>
      </c>
      <c r="CI63" s="26">
        <v>1124</v>
      </c>
      <c r="CJ63" s="26">
        <v>9434</v>
      </c>
      <c r="CK63" s="27">
        <v>10558</v>
      </c>
      <c r="CL63" s="34">
        <v>25564</v>
      </c>
      <c r="CM63" s="34">
        <v>32533</v>
      </c>
      <c r="CN63" s="27">
        <v>58097</v>
      </c>
      <c r="CO63" s="34">
        <v>25564</v>
      </c>
      <c r="CP63" s="34">
        <v>32533</v>
      </c>
      <c r="CQ63" s="27">
        <v>58097</v>
      </c>
      <c r="CR63" s="34">
        <v>22219</v>
      </c>
      <c r="CS63" s="34">
        <v>26752</v>
      </c>
      <c r="CT63" s="27">
        <v>48971</v>
      </c>
      <c r="CU63" s="34">
        <v>1636</v>
      </c>
      <c r="CV63" s="34">
        <v>2325</v>
      </c>
      <c r="CW63" s="27">
        <v>3961</v>
      </c>
      <c r="CX63" s="104">
        <v>1709</v>
      </c>
      <c r="CY63" s="104">
        <v>3456</v>
      </c>
      <c r="CZ63" s="105">
        <v>5165</v>
      </c>
      <c r="DA63" s="137">
        <v>0.86915193240494448</v>
      </c>
      <c r="DB63" s="137">
        <v>0.82230350720806566</v>
      </c>
      <c r="DC63" s="138">
        <v>0.84291787872007162</v>
      </c>
      <c r="DD63" s="139">
        <v>6.3996244719136286E-2</v>
      </c>
      <c r="DE63" s="139">
        <v>7.1465896166968926E-2</v>
      </c>
      <c r="DF63" s="140">
        <v>6.8179079814792501E-2</v>
      </c>
      <c r="DG63" s="139">
        <v>6.6851822875919259E-2</v>
      </c>
      <c r="DH63" s="139">
        <v>0.10623059662496542</v>
      </c>
      <c r="DI63" s="140">
        <v>8.890304146513589E-2</v>
      </c>
      <c r="DJ63" s="34">
        <v>870</v>
      </c>
      <c r="DK63" s="34">
        <v>1284</v>
      </c>
      <c r="DL63" s="27">
        <v>2154</v>
      </c>
      <c r="DM63" s="147">
        <v>3.403223282741355E-2</v>
      </c>
      <c r="DN63" s="147">
        <v>3.9467617496080902E-2</v>
      </c>
      <c r="DO63" s="148">
        <v>3.7075924746544572E-2</v>
      </c>
      <c r="DP63" s="34">
        <v>7372</v>
      </c>
      <c r="DQ63" s="34">
        <v>3060</v>
      </c>
      <c r="DR63" s="27">
        <v>10432</v>
      </c>
      <c r="DS63" s="34">
        <v>117</v>
      </c>
      <c r="DT63" s="34">
        <v>72</v>
      </c>
      <c r="DU63" s="27">
        <v>189</v>
      </c>
      <c r="DV63" s="34">
        <v>143</v>
      </c>
      <c r="DW63" s="34">
        <v>49</v>
      </c>
      <c r="DX63" s="27">
        <v>192</v>
      </c>
      <c r="DY63" s="34">
        <v>94</v>
      </c>
      <c r="DZ63" s="34">
        <v>62</v>
      </c>
      <c r="EA63" s="27">
        <v>156</v>
      </c>
      <c r="EB63" s="34">
        <v>7726</v>
      </c>
      <c r="EC63" s="34">
        <v>3243</v>
      </c>
      <c r="ED63" s="27">
        <v>10969</v>
      </c>
      <c r="EE63" s="139">
        <v>0.30222187451103116</v>
      </c>
      <c r="EF63" s="139">
        <v>9.9683398395475367E-2</v>
      </c>
      <c r="EG63" s="140">
        <v>0.18880492968655868</v>
      </c>
      <c r="EH63" s="34">
        <v>1808</v>
      </c>
      <c r="EI63" s="34">
        <v>3126</v>
      </c>
      <c r="EJ63" s="27">
        <v>4934</v>
      </c>
      <c r="EK63" s="34">
        <v>2051</v>
      </c>
      <c r="EL63" s="34">
        <v>2423</v>
      </c>
      <c r="EM63" s="27">
        <v>4474</v>
      </c>
      <c r="EN63" s="139">
        <v>7.0724456266624935E-2</v>
      </c>
      <c r="EO63" s="139">
        <v>9.6087050072234351E-2</v>
      </c>
      <c r="EP63" s="140">
        <v>8.4926932543849074E-2</v>
      </c>
      <c r="EQ63" s="139">
        <v>8.0230010952902525E-2</v>
      </c>
      <c r="ER63" s="139">
        <v>7.447822211293148E-2</v>
      </c>
      <c r="ES63" s="140">
        <v>7.7009139886741143E-2</v>
      </c>
      <c r="ET63" s="34">
        <v>5009</v>
      </c>
      <c r="EU63" s="34">
        <v>15006</v>
      </c>
      <c r="EV63" s="27">
        <v>20015</v>
      </c>
      <c r="EW63" s="139">
        <v>0.19593960256610859</v>
      </c>
      <c r="EX63" s="139">
        <v>0.461254725970553</v>
      </c>
      <c r="EY63" s="140">
        <v>0.34451004354785963</v>
      </c>
      <c r="EZ63" s="34">
        <v>25</v>
      </c>
      <c r="FA63" s="34">
        <v>42</v>
      </c>
      <c r="FB63" s="27">
        <v>67</v>
      </c>
      <c r="FC63" s="147">
        <v>9.7793772492567668E-4</v>
      </c>
      <c r="FD63" s="147">
        <v>1.2909968339839548E-3</v>
      </c>
      <c r="FE63" s="148">
        <v>1.1532437131005044E-3</v>
      </c>
      <c r="FF63" s="34">
        <v>1294</v>
      </c>
      <c r="FG63" s="34">
        <v>10514</v>
      </c>
      <c r="FH63" s="27">
        <v>11808</v>
      </c>
      <c r="FI63" s="34">
        <v>11</v>
      </c>
      <c r="FJ63" s="34">
        <v>695</v>
      </c>
      <c r="FK63" s="27">
        <v>706</v>
      </c>
      <c r="FL63" s="183">
        <v>73.67</v>
      </c>
      <c r="FM63" s="183">
        <v>75.81</v>
      </c>
      <c r="FN63" s="184">
        <v>74.885539454395342</v>
      </c>
      <c r="FO63" s="186">
        <v>894.61</v>
      </c>
      <c r="FP63" s="186">
        <v>742.31</v>
      </c>
      <c r="FQ63" s="187">
        <v>808.35237484624326</v>
      </c>
      <c r="FR63" s="33">
        <v>7802</v>
      </c>
      <c r="FS63" s="34">
        <v>11154</v>
      </c>
      <c r="FT63" s="34">
        <v>4958</v>
      </c>
      <c r="FU63" s="34">
        <v>850</v>
      </c>
      <c r="FV63" s="27">
        <v>800</v>
      </c>
      <c r="FW63" s="33">
        <v>3416</v>
      </c>
      <c r="FX63" s="34">
        <v>15653</v>
      </c>
      <c r="FY63" s="34">
        <v>6852</v>
      </c>
      <c r="FZ63" s="34">
        <v>5153</v>
      </c>
      <c r="GA63" s="27">
        <v>1459</v>
      </c>
      <c r="GB63" s="33">
        <v>11218</v>
      </c>
      <c r="GC63" s="34">
        <v>26807</v>
      </c>
      <c r="GD63" s="34">
        <v>11810</v>
      </c>
      <c r="GE63" s="34">
        <v>6003</v>
      </c>
      <c r="GF63" s="27">
        <v>2259</v>
      </c>
      <c r="GG63" s="90">
        <v>0.30519480519480519</v>
      </c>
      <c r="GH63" s="63">
        <v>0.43631669535283996</v>
      </c>
      <c r="GI63" s="63">
        <v>0.1939446096072602</v>
      </c>
      <c r="GJ63" s="63">
        <v>3.3249882647473007E-2</v>
      </c>
      <c r="GK63" s="64">
        <v>3.1294007197621654E-2</v>
      </c>
      <c r="GL63" s="90">
        <v>0.10500107583069498</v>
      </c>
      <c r="GM63" s="63">
        <v>0.48114222481787722</v>
      </c>
      <c r="GN63" s="63">
        <v>0.2106169120585252</v>
      </c>
      <c r="GO63" s="63">
        <v>0.15839301632188854</v>
      </c>
      <c r="GP63" s="64">
        <v>4.4846770971014048E-2</v>
      </c>
      <c r="GQ63" s="90">
        <v>0.19309086527703667</v>
      </c>
      <c r="GR63" s="63">
        <v>0.46141797338933166</v>
      </c>
      <c r="GS63" s="63">
        <v>0.20328072017487994</v>
      </c>
      <c r="GT63" s="63">
        <v>0.10332719417525862</v>
      </c>
      <c r="GU63" s="64">
        <v>3.8883246983493124E-2</v>
      </c>
    </row>
    <row r="64" spans="1:203" ht="20.100000000000001" customHeight="1">
      <c r="A64" s="51"/>
      <c r="B64" s="289" t="s">
        <v>16</v>
      </c>
      <c r="C64" s="22">
        <v>12865</v>
      </c>
      <c r="D64" s="22">
        <v>18719</v>
      </c>
      <c r="E64" s="23">
        <v>31584</v>
      </c>
      <c r="F64" s="22">
        <v>11753</v>
      </c>
      <c r="G64" s="22">
        <v>12493</v>
      </c>
      <c r="H64" s="23">
        <v>24246</v>
      </c>
      <c r="I64" s="207">
        <v>0.77103718199608606</v>
      </c>
      <c r="J64" s="207">
        <v>0.76450812454974781</v>
      </c>
      <c r="K64" s="208">
        <v>0.76767301822981115</v>
      </c>
      <c r="L64" s="207">
        <v>0.13171105249723475</v>
      </c>
      <c r="M64" s="207">
        <v>0.12719122708716882</v>
      </c>
      <c r="N64" s="208">
        <v>0.12938216613049575</v>
      </c>
      <c r="O64" s="207">
        <v>9.7251765506679147E-2</v>
      </c>
      <c r="P64" s="207">
        <v>0.10830064836308333</v>
      </c>
      <c r="Q64" s="208">
        <v>0.10294481563969314</v>
      </c>
      <c r="R64" s="22">
        <v>1112</v>
      </c>
      <c r="S64" s="22">
        <v>6226</v>
      </c>
      <c r="T64" s="23">
        <v>7338</v>
      </c>
      <c r="U64" s="22">
        <v>1213</v>
      </c>
      <c r="V64" s="22">
        <v>1751</v>
      </c>
      <c r="W64" s="23">
        <v>2964</v>
      </c>
      <c r="X64" s="22">
        <v>2746</v>
      </c>
      <c r="Y64" s="22">
        <v>1045</v>
      </c>
      <c r="Z64" s="23">
        <v>3791</v>
      </c>
      <c r="AA64" s="220">
        <v>0.23364247426189058</v>
      </c>
      <c r="AB64" s="220">
        <v>8.3646842231649726E-2</v>
      </c>
      <c r="AC64" s="221">
        <v>0.15635568753608842</v>
      </c>
      <c r="AD64" s="22">
        <v>2954</v>
      </c>
      <c r="AE64" s="22">
        <v>1094</v>
      </c>
      <c r="AF64" s="23">
        <v>4048</v>
      </c>
      <c r="AG64" s="220">
        <v>0.25134008338296604</v>
      </c>
      <c r="AH64" s="220">
        <v>8.7569038661650528E-2</v>
      </c>
      <c r="AI64" s="221">
        <v>0.16695537408232286</v>
      </c>
      <c r="AJ64" s="32">
        <v>62.76693213080349</v>
      </c>
      <c r="AK64" s="32">
        <v>63.31065956935884</v>
      </c>
      <c r="AL64" s="24">
        <v>63.047093266243223</v>
      </c>
      <c r="AM64" s="32">
        <v>76.863688888888873</v>
      </c>
      <c r="AN64" s="32">
        <v>74.942040100251077</v>
      </c>
      <c r="AO64" s="32">
        <v>75.295717791411406</v>
      </c>
      <c r="AP64" s="22">
        <v>1420</v>
      </c>
      <c r="AQ64" s="22">
        <v>2028</v>
      </c>
      <c r="AR64" s="23">
        <v>3448</v>
      </c>
      <c r="AS64" s="240">
        <v>0.12082021611503446</v>
      </c>
      <c r="AT64" s="240">
        <v>0.16233090530697192</v>
      </c>
      <c r="AU64" s="311">
        <v>0.14220902416893508</v>
      </c>
      <c r="AV64" s="22">
        <v>1905</v>
      </c>
      <c r="AW64" s="22">
        <v>1985</v>
      </c>
      <c r="AX64" s="23">
        <v>3890</v>
      </c>
      <c r="AY64" s="240">
        <v>0.16208627584446525</v>
      </c>
      <c r="AZ64" s="240">
        <v>0.15888897782758343</v>
      </c>
      <c r="BA64" s="311">
        <v>0.16043883527179742</v>
      </c>
      <c r="BB64" s="245">
        <v>0.26716583000085087</v>
      </c>
      <c r="BC64" s="245">
        <v>0.44600976546866244</v>
      </c>
      <c r="BD64" s="312">
        <v>0.35931700074239048</v>
      </c>
      <c r="BE64" s="245">
        <v>0.31741978461196846</v>
      </c>
      <c r="BF64" s="245">
        <v>0.46305031446540879</v>
      </c>
      <c r="BG64" s="312">
        <v>0.39892446834514789</v>
      </c>
      <c r="BH64" s="245">
        <v>0.1023306627822287</v>
      </c>
      <c r="BI64" s="245">
        <v>0.25933014354066986</v>
      </c>
      <c r="BJ64" s="312">
        <v>0.14560801899235029</v>
      </c>
      <c r="BK64" s="240">
        <v>0.34280609206160129</v>
      </c>
      <c r="BL64" s="240">
        <v>0.24240619416319237</v>
      </c>
      <c r="BM64" s="240">
        <v>0.32961796988003061</v>
      </c>
      <c r="BN64" s="240">
        <v>3.420403301284778E-2</v>
      </c>
      <c r="BO64" s="311">
        <v>5.0965710882327916E-2</v>
      </c>
      <c r="BP64" s="240">
        <v>0.17745937725126071</v>
      </c>
      <c r="BQ64" s="240">
        <v>0.58112543024093488</v>
      </c>
      <c r="BR64" s="240">
        <v>0.33690866885455856</v>
      </c>
      <c r="BS64" s="240">
        <v>7.5242135595933721E-2</v>
      </c>
      <c r="BT64" s="311">
        <v>5.5631153445929719E-2</v>
      </c>
      <c r="BU64" s="240">
        <v>0.25756825868184441</v>
      </c>
      <c r="BV64" s="240">
        <v>0.2994308339519921</v>
      </c>
      <c r="BW64" s="240">
        <v>0.33349830899942257</v>
      </c>
      <c r="BX64" s="240">
        <v>5.5349335972943989E-2</v>
      </c>
      <c r="BY64" s="311">
        <v>5.4153262393796912E-2</v>
      </c>
      <c r="BZ64" s="34">
        <v>211284</v>
      </c>
      <c r="CA64" s="34">
        <v>283291</v>
      </c>
      <c r="CB64" s="27">
        <v>494575</v>
      </c>
      <c r="CC64" s="26">
        <v>201891</v>
      </c>
      <c r="CD64" s="26">
        <v>185959</v>
      </c>
      <c r="CE64" s="27">
        <v>387850</v>
      </c>
      <c r="CF64" s="26">
        <v>852</v>
      </c>
      <c r="CG64" s="26">
        <v>12057</v>
      </c>
      <c r="CH64" s="27">
        <v>12909</v>
      </c>
      <c r="CI64" s="26">
        <v>8541</v>
      </c>
      <c r="CJ64" s="26">
        <v>85275</v>
      </c>
      <c r="CK64" s="27">
        <v>93816</v>
      </c>
      <c r="CL64" s="34">
        <v>210432</v>
      </c>
      <c r="CM64" s="34">
        <v>271234</v>
      </c>
      <c r="CN64" s="27">
        <v>481666</v>
      </c>
      <c r="CO64" s="34">
        <v>210431</v>
      </c>
      <c r="CP64" s="34">
        <v>271215</v>
      </c>
      <c r="CQ64" s="27">
        <v>481646</v>
      </c>
      <c r="CR64" s="34">
        <v>182812</v>
      </c>
      <c r="CS64" s="34">
        <v>220801</v>
      </c>
      <c r="CT64" s="27">
        <v>403613</v>
      </c>
      <c r="CU64" s="34">
        <v>16006</v>
      </c>
      <c r="CV64" s="34">
        <v>17670</v>
      </c>
      <c r="CW64" s="27">
        <v>33676</v>
      </c>
      <c r="CX64" s="104">
        <v>11613</v>
      </c>
      <c r="CY64" s="104">
        <v>32744</v>
      </c>
      <c r="CZ64" s="105">
        <v>44357</v>
      </c>
      <c r="DA64" s="137">
        <v>0.86875032671041819</v>
      </c>
      <c r="DB64" s="137">
        <v>0.81411795070331661</v>
      </c>
      <c r="DC64" s="138">
        <v>0.83798682019574544</v>
      </c>
      <c r="DD64" s="139">
        <v>7.6062937494950841E-2</v>
      </c>
      <c r="DE64" s="139">
        <v>6.5151263757535535E-2</v>
      </c>
      <c r="DF64" s="140">
        <v>6.9918570900619953E-2</v>
      </c>
      <c r="DG64" s="139">
        <v>5.5186735794631021E-2</v>
      </c>
      <c r="DH64" s="139">
        <v>0.12073078553914791</v>
      </c>
      <c r="DI64" s="140">
        <v>9.209460890363462E-2</v>
      </c>
      <c r="DJ64" s="34">
        <v>9657</v>
      </c>
      <c r="DK64" s="34">
        <v>13224</v>
      </c>
      <c r="DL64" s="27">
        <v>22881</v>
      </c>
      <c r="DM64" s="147">
        <v>4.5891309306569344E-2</v>
      </c>
      <c r="DN64" s="147">
        <v>4.8754949600713776E-2</v>
      </c>
      <c r="DO64" s="148">
        <v>4.7503871977677477E-2</v>
      </c>
      <c r="DP64" s="34">
        <v>55966</v>
      </c>
      <c r="DQ64" s="34">
        <v>24149</v>
      </c>
      <c r="DR64" s="27">
        <v>80115</v>
      </c>
      <c r="DS64" s="34">
        <v>879</v>
      </c>
      <c r="DT64" s="34">
        <v>439</v>
      </c>
      <c r="DU64" s="27">
        <v>1318</v>
      </c>
      <c r="DV64" s="34">
        <v>2759</v>
      </c>
      <c r="DW64" s="34">
        <v>191</v>
      </c>
      <c r="DX64" s="27">
        <v>2950</v>
      </c>
      <c r="DY64" s="34">
        <v>606</v>
      </c>
      <c r="DZ64" s="34">
        <v>282</v>
      </c>
      <c r="EA64" s="27">
        <v>888</v>
      </c>
      <c r="EB64" s="34">
        <v>60210</v>
      </c>
      <c r="EC64" s="34">
        <v>25061</v>
      </c>
      <c r="ED64" s="27">
        <v>85271</v>
      </c>
      <c r="EE64" s="139">
        <v>0.28612568430656932</v>
      </c>
      <c r="EF64" s="139">
        <v>9.2396233510548084E-2</v>
      </c>
      <c r="EG64" s="140">
        <v>0.17703346302209416</v>
      </c>
      <c r="EH64" s="34">
        <v>10861</v>
      </c>
      <c r="EI64" s="34">
        <v>34173</v>
      </c>
      <c r="EJ64" s="27">
        <v>45034</v>
      </c>
      <c r="EK64" s="34">
        <v>19918</v>
      </c>
      <c r="EL64" s="34">
        <v>19177</v>
      </c>
      <c r="EM64" s="27">
        <v>39095</v>
      </c>
      <c r="EN64" s="139">
        <v>5.1612872566909974E-2</v>
      </c>
      <c r="EO64" s="139">
        <v>0.12599084185610948</v>
      </c>
      <c r="EP64" s="140">
        <v>9.3496323178301977E-2</v>
      </c>
      <c r="EQ64" s="139">
        <v>9.465290450121655E-2</v>
      </c>
      <c r="ER64" s="139">
        <v>7.0702787998554756E-2</v>
      </c>
      <c r="ES64" s="140">
        <v>8.1166202306162366E-2</v>
      </c>
      <c r="ET64" s="34">
        <v>34018</v>
      </c>
      <c r="EU64" s="34">
        <v>128211</v>
      </c>
      <c r="EV64" s="27">
        <v>162229</v>
      </c>
      <c r="EW64" s="139">
        <v>0.16165792274939172</v>
      </c>
      <c r="EX64" s="139">
        <v>0.47269516358568614</v>
      </c>
      <c r="EY64" s="140">
        <v>0.33680807862709844</v>
      </c>
      <c r="EZ64" s="34">
        <v>303</v>
      </c>
      <c r="FA64" s="34">
        <v>518</v>
      </c>
      <c r="FB64" s="27">
        <v>821</v>
      </c>
      <c r="FC64" s="147">
        <v>1.4398950729927007E-3</v>
      </c>
      <c r="FD64" s="147">
        <v>1.9097900705663743E-3</v>
      </c>
      <c r="FE64" s="148">
        <v>1.7045006290666146E-3</v>
      </c>
      <c r="FF64" s="34">
        <v>9393</v>
      </c>
      <c r="FG64" s="34">
        <v>97332</v>
      </c>
      <c r="FH64" s="27">
        <v>106725</v>
      </c>
      <c r="FI64" s="34">
        <v>67</v>
      </c>
      <c r="FJ64" s="34">
        <v>6576</v>
      </c>
      <c r="FK64" s="27">
        <v>6643</v>
      </c>
      <c r="FL64" s="183">
        <v>72.87</v>
      </c>
      <c r="FM64" s="183">
        <v>74.72</v>
      </c>
      <c r="FN64" s="184">
        <v>73.929920537835528</v>
      </c>
      <c r="FO64" s="186">
        <v>1006.96</v>
      </c>
      <c r="FP64" s="186">
        <v>780.6</v>
      </c>
      <c r="FQ64" s="187">
        <v>877.30388855077592</v>
      </c>
      <c r="FR64" s="33">
        <v>60910</v>
      </c>
      <c r="FS64" s="34">
        <v>88943</v>
      </c>
      <c r="FT64" s="34">
        <v>45458</v>
      </c>
      <c r="FU64" s="34">
        <v>8923</v>
      </c>
      <c r="FV64" s="27">
        <v>6198</v>
      </c>
      <c r="FW64" s="33">
        <v>26880</v>
      </c>
      <c r="FX64" s="34">
        <v>133880</v>
      </c>
      <c r="FY64" s="34">
        <v>55207</v>
      </c>
      <c r="FZ64" s="34">
        <v>43881</v>
      </c>
      <c r="GA64" s="27">
        <v>11386</v>
      </c>
      <c r="GB64" s="33">
        <v>87790</v>
      </c>
      <c r="GC64" s="34">
        <v>222823</v>
      </c>
      <c r="GD64" s="34">
        <v>100665</v>
      </c>
      <c r="GE64" s="34">
        <v>52804</v>
      </c>
      <c r="GF64" s="27">
        <v>17584</v>
      </c>
      <c r="GG64" s="90">
        <v>0.28945217457420924</v>
      </c>
      <c r="GH64" s="63">
        <v>0.4226686055352798</v>
      </c>
      <c r="GI64" s="63">
        <v>0.21602227798053528</v>
      </c>
      <c r="GJ64" s="63">
        <v>4.2403246654501216E-2</v>
      </c>
      <c r="GK64" s="64">
        <v>2.9453695255474453E-2</v>
      </c>
      <c r="GL64" s="90">
        <v>9.9102619878038894E-2</v>
      </c>
      <c r="GM64" s="63">
        <v>0.49359593561279191</v>
      </c>
      <c r="GN64" s="63">
        <v>0.20354011665204214</v>
      </c>
      <c r="GO64" s="63">
        <v>0.16178281483884763</v>
      </c>
      <c r="GP64" s="64">
        <v>4.1978513018279422E-2</v>
      </c>
      <c r="GQ64" s="90">
        <v>0.18226322804599038</v>
      </c>
      <c r="GR64" s="63">
        <v>0.46260894478746684</v>
      </c>
      <c r="GS64" s="63">
        <v>0.20899336884895342</v>
      </c>
      <c r="GT64" s="63">
        <v>0.10962783339492511</v>
      </c>
      <c r="GU64" s="64">
        <v>3.6506624922664252E-2</v>
      </c>
    </row>
    <row r="65" spans="1:203" ht="20.100000000000001" customHeight="1">
      <c r="A65" s="51"/>
      <c r="B65" s="289" t="s">
        <v>97</v>
      </c>
      <c r="C65" s="22">
        <v>4249</v>
      </c>
      <c r="D65" s="22">
        <v>6030</v>
      </c>
      <c r="E65" s="23">
        <v>10279</v>
      </c>
      <c r="F65" s="22">
        <v>3965</v>
      </c>
      <c r="G65" s="22">
        <v>4122</v>
      </c>
      <c r="H65" s="23">
        <v>8087</v>
      </c>
      <c r="I65" s="207">
        <v>0.80529634300126107</v>
      </c>
      <c r="J65" s="207">
        <v>0.75764192139737996</v>
      </c>
      <c r="K65" s="208">
        <v>0.78100655372820571</v>
      </c>
      <c r="L65" s="207">
        <v>0.13593947036569987</v>
      </c>
      <c r="M65" s="207">
        <v>0.16132945172246482</v>
      </c>
      <c r="N65" s="208">
        <v>0.14888091999505379</v>
      </c>
      <c r="O65" s="207">
        <v>5.8764186633039089E-2</v>
      </c>
      <c r="P65" s="207">
        <v>8.1028626880155261E-2</v>
      </c>
      <c r="Q65" s="208">
        <v>7.0112526276740444E-2</v>
      </c>
      <c r="R65" s="22">
        <v>284</v>
      </c>
      <c r="S65" s="22">
        <v>1908</v>
      </c>
      <c r="T65" s="23">
        <v>2192</v>
      </c>
      <c r="U65" s="22">
        <v>215</v>
      </c>
      <c r="V65" s="22">
        <v>353</v>
      </c>
      <c r="W65" s="23">
        <v>568</v>
      </c>
      <c r="X65" s="22">
        <v>1305</v>
      </c>
      <c r="Y65" s="22">
        <v>529</v>
      </c>
      <c r="Z65" s="23">
        <v>1834</v>
      </c>
      <c r="AA65" s="220">
        <v>0.3291298865069357</v>
      </c>
      <c r="AB65" s="220">
        <v>0.12833575934012614</v>
      </c>
      <c r="AC65" s="221">
        <v>0.22678372696920984</v>
      </c>
      <c r="AD65" s="22">
        <v>1369</v>
      </c>
      <c r="AE65" s="22">
        <v>553</v>
      </c>
      <c r="AF65" s="23">
        <v>1922</v>
      </c>
      <c r="AG65" s="220">
        <v>0.34527112232030266</v>
      </c>
      <c r="AH65" s="220">
        <v>0.13415817564289181</v>
      </c>
      <c r="AI65" s="221">
        <v>0.23766538889575861</v>
      </c>
      <c r="AJ65" s="32">
        <v>62.489419083648592</v>
      </c>
      <c r="AK65" s="32">
        <v>63.09396732977519</v>
      </c>
      <c r="AL65" s="24">
        <v>62.797561518486461</v>
      </c>
      <c r="AM65" s="32">
        <v>73.143767295598238</v>
      </c>
      <c r="AN65" s="32">
        <v>72.294989614858764</v>
      </c>
      <c r="AO65" s="32">
        <v>72.429736408566086</v>
      </c>
      <c r="AP65" s="22">
        <v>403</v>
      </c>
      <c r="AQ65" s="22">
        <v>590</v>
      </c>
      <c r="AR65" s="23">
        <v>993</v>
      </c>
      <c r="AS65" s="240">
        <v>0.10163934426229508</v>
      </c>
      <c r="AT65" s="240">
        <v>0.14313440077632217</v>
      </c>
      <c r="AU65" s="311">
        <v>0.12278966242116977</v>
      </c>
      <c r="AV65" s="22">
        <v>524</v>
      </c>
      <c r="AW65" s="22">
        <v>670</v>
      </c>
      <c r="AX65" s="23">
        <v>1194</v>
      </c>
      <c r="AY65" s="240">
        <v>0.13215636822194199</v>
      </c>
      <c r="AZ65" s="240">
        <v>0.16254245511887433</v>
      </c>
      <c r="BA65" s="311">
        <v>0.14764436750340051</v>
      </c>
      <c r="BB65" s="245">
        <v>0.18335435056746532</v>
      </c>
      <c r="BC65" s="245">
        <v>0.356380397865114</v>
      </c>
      <c r="BD65" s="312">
        <v>0.27154692716705825</v>
      </c>
      <c r="BE65" s="245">
        <v>0.23496240601503759</v>
      </c>
      <c r="BF65" s="245">
        <v>0.38352351795157252</v>
      </c>
      <c r="BG65" s="312">
        <v>0.32032624340316646</v>
      </c>
      <c r="BH65" s="245">
        <v>7.8160919540229884E-2</v>
      </c>
      <c r="BI65" s="245">
        <v>0.17202268431001891</v>
      </c>
      <c r="BJ65" s="312">
        <v>0.10523446019629226</v>
      </c>
      <c r="BK65" s="240">
        <v>0.42370744010088274</v>
      </c>
      <c r="BL65" s="240">
        <v>0.21513240857503152</v>
      </c>
      <c r="BM65" s="240">
        <v>0.28953341740226984</v>
      </c>
      <c r="BN65" s="240">
        <v>2.4464060529634301E-2</v>
      </c>
      <c r="BO65" s="311">
        <v>4.7162673392181588E-2</v>
      </c>
      <c r="BP65" s="240">
        <v>0.22537603105288695</v>
      </c>
      <c r="BQ65" s="240">
        <v>0.53954391072295005</v>
      </c>
      <c r="BR65" s="240">
        <v>0.32265890344492965</v>
      </c>
      <c r="BS65" s="240">
        <v>6.3076176613294524E-2</v>
      </c>
      <c r="BT65" s="311">
        <v>5.5555555555555552E-2</v>
      </c>
      <c r="BU65" s="240">
        <v>0.32274020032150363</v>
      </c>
      <c r="BV65" s="240">
        <v>0.27500927414368742</v>
      </c>
      <c r="BW65" s="240">
        <v>0.30641770743168045</v>
      </c>
      <c r="BX65" s="240">
        <v>4.4144923952021763E-2</v>
      </c>
      <c r="BY65" s="311">
        <v>5.1687894151106716E-2</v>
      </c>
      <c r="BZ65" s="34">
        <v>73854</v>
      </c>
      <c r="CA65" s="34">
        <v>88506</v>
      </c>
      <c r="CB65" s="27">
        <v>162360</v>
      </c>
      <c r="CC65" s="26">
        <v>71562</v>
      </c>
      <c r="CD65" s="26">
        <v>63136</v>
      </c>
      <c r="CE65" s="27">
        <v>134698</v>
      </c>
      <c r="CF65" s="26">
        <v>226</v>
      </c>
      <c r="CG65" s="26">
        <v>2976</v>
      </c>
      <c r="CH65" s="27">
        <v>3202</v>
      </c>
      <c r="CI65" s="26">
        <v>2066</v>
      </c>
      <c r="CJ65" s="26">
        <v>22394</v>
      </c>
      <c r="CK65" s="27">
        <v>24460</v>
      </c>
      <c r="CL65" s="34">
        <v>73628</v>
      </c>
      <c r="CM65" s="34">
        <v>85530</v>
      </c>
      <c r="CN65" s="27">
        <v>159158</v>
      </c>
      <c r="CO65" s="34">
        <v>73628</v>
      </c>
      <c r="CP65" s="34">
        <v>85529</v>
      </c>
      <c r="CQ65" s="27">
        <v>159157</v>
      </c>
      <c r="CR65" s="34">
        <v>64659</v>
      </c>
      <c r="CS65" s="34">
        <v>69566</v>
      </c>
      <c r="CT65" s="27">
        <v>134225</v>
      </c>
      <c r="CU65" s="34">
        <v>5288</v>
      </c>
      <c r="CV65" s="34">
        <v>7465</v>
      </c>
      <c r="CW65" s="27">
        <v>12753</v>
      </c>
      <c r="CX65" s="104">
        <v>3681</v>
      </c>
      <c r="CY65" s="104">
        <v>8498</v>
      </c>
      <c r="CZ65" s="105">
        <v>12179</v>
      </c>
      <c r="DA65" s="137">
        <v>0.87818492964633021</v>
      </c>
      <c r="DB65" s="137">
        <v>0.81336154988366516</v>
      </c>
      <c r="DC65" s="138">
        <v>0.84334964846032534</v>
      </c>
      <c r="DD65" s="139">
        <v>7.182050306948444E-2</v>
      </c>
      <c r="DE65" s="139">
        <v>8.7280337663248719E-2</v>
      </c>
      <c r="DF65" s="140">
        <v>8.0128426647901124E-2</v>
      </c>
      <c r="DG65" s="139">
        <v>4.9994567284185366E-2</v>
      </c>
      <c r="DH65" s="139">
        <v>9.9358112453086081E-2</v>
      </c>
      <c r="DI65" s="140">
        <v>7.6521924891773535E-2</v>
      </c>
      <c r="DJ65" s="34">
        <v>2044</v>
      </c>
      <c r="DK65" s="34">
        <v>2687</v>
      </c>
      <c r="DL65" s="27">
        <v>4731</v>
      </c>
      <c r="DM65" s="147">
        <v>2.7761177812788612E-2</v>
      </c>
      <c r="DN65" s="147">
        <v>3.1415877469893605E-2</v>
      </c>
      <c r="DO65" s="148">
        <v>2.9725178753188655E-2</v>
      </c>
      <c r="DP65" s="34">
        <v>22833</v>
      </c>
      <c r="DQ65" s="34">
        <v>10233</v>
      </c>
      <c r="DR65" s="27">
        <v>33066</v>
      </c>
      <c r="DS65" s="34">
        <v>186</v>
      </c>
      <c r="DT65" s="34">
        <v>125</v>
      </c>
      <c r="DU65" s="27">
        <v>311</v>
      </c>
      <c r="DV65" s="34">
        <v>675</v>
      </c>
      <c r="DW65" s="34">
        <v>431</v>
      </c>
      <c r="DX65" s="27">
        <v>1106</v>
      </c>
      <c r="DY65" s="34">
        <v>225</v>
      </c>
      <c r="DZ65" s="34">
        <v>127</v>
      </c>
      <c r="EA65" s="27">
        <v>352</v>
      </c>
      <c r="EB65" s="34">
        <v>23919</v>
      </c>
      <c r="EC65" s="34">
        <v>10916</v>
      </c>
      <c r="ED65" s="27">
        <v>34835</v>
      </c>
      <c r="EE65" s="139">
        <v>0.32486282392568044</v>
      </c>
      <c r="EF65" s="139">
        <v>0.12762773295919561</v>
      </c>
      <c r="EG65" s="140">
        <v>0.21887055630254212</v>
      </c>
      <c r="EH65" s="34">
        <v>3318</v>
      </c>
      <c r="EI65" s="34">
        <v>9288</v>
      </c>
      <c r="EJ65" s="27">
        <v>12606</v>
      </c>
      <c r="EK65" s="34">
        <v>7394</v>
      </c>
      <c r="EL65" s="34">
        <v>6774</v>
      </c>
      <c r="EM65" s="27">
        <v>14168</v>
      </c>
      <c r="EN65" s="139">
        <v>4.5064377682403435E-2</v>
      </c>
      <c r="EO65" s="139">
        <v>0.10859347597334269</v>
      </c>
      <c r="EP65" s="140">
        <v>7.9204312695560386E-2</v>
      </c>
      <c r="EQ65" s="139">
        <v>0.10042375183354159</v>
      </c>
      <c r="ER65" s="139">
        <v>7.9200280603297091E-2</v>
      </c>
      <c r="ES65" s="140">
        <v>8.9018459643875891E-2</v>
      </c>
      <c r="ET65" s="34">
        <v>8126</v>
      </c>
      <c r="EU65" s="34">
        <v>31467</v>
      </c>
      <c r="EV65" s="27">
        <v>39593</v>
      </c>
      <c r="EW65" s="139">
        <v>0.11036562177432499</v>
      </c>
      <c r="EX65" s="139">
        <v>0.36790599789547529</v>
      </c>
      <c r="EY65" s="140">
        <v>0.24876537780067606</v>
      </c>
      <c r="EZ65" s="34">
        <v>72</v>
      </c>
      <c r="FA65" s="34">
        <v>99</v>
      </c>
      <c r="FB65" s="27">
        <v>171</v>
      </c>
      <c r="FC65" s="147">
        <v>9.7788884663443259E-4</v>
      </c>
      <c r="FD65" s="147">
        <v>1.1574886004910557E-3</v>
      </c>
      <c r="FE65" s="148">
        <v>1.0744040513200718E-3</v>
      </c>
      <c r="FF65" s="34">
        <v>2292</v>
      </c>
      <c r="FG65" s="34">
        <v>25370</v>
      </c>
      <c r="FH65" s="27">
        <v>27662</v>
      </c>
      <c r="FI65" s="34">
        <v>18</v>
      </c>
      <c r="FJ65" s="34">
        <v>1249</v>
      </c>
      <c r="FK65" s="27">
        <v>1267</v>
      </c>
      <c r="FL65" s="183">
        <v>72.930000000000007</v>
      </c>
      <c r="FM65" s="183">
        <v>74.459999999999994</v>
      </c>
      <c r="FN65" s="184">
        <v>73.76448293914757</v>
      </c>
      <c r="FO65" s="186">
        <v>1086.23</v>
      </c>
      <c r="FP65" s="186">
        <v>826.11</v>
      </c>
      <c r="FQ65" s="187">
        <v>944.43075739098288</v>
      </c>
      <c r="FR65" s="33">
        <v>24076</v>
      </c>
      <c r="FS65" s="34">
        <v>28578</v>
      </c>
      <c r="FT65" s="34">
        <v>15583</v>
      </c>
      <c r="FU65" s="34">
        <v>2813</v>
      </c>
      <c r="FV65" s="27">
        <v>2578</v>
      </c>
      <c r="FW65" s="33">
        <v>11269</v>
      </c>
      <c r="FX65" s="34">
        <v>40520</v>
      </c>
      <c r="FY65" s="34">
        <v>17856</v>
      </c>
      <c r="FZ65" s="34">
        <v>11797</v>
      </c>
      <c r="GA65" s="27">
        <v>4088</v>
      </c>
      <c r="GB65" s="33">
        <v>35345</v>
      </c>
      <c r="GC65" s="34">
        <v>69098</v>
      </c>
      <c r="GD65" s="34">
        <v>33439</v>
      </c>
      <c r="GE65" s="34">
        <v>14610</v>
      </c>
      <c r="GF65" s="27">
        <v>6666</v>
      </c>
      <c r="GG65" s="90">
        <v>0.32699516488292496</v>
      </c>
      <c r="GH65" s="63">
        <v>0.38814038137665019</v>
      </c>
      <c r="GI65" s="63">
        <v>0.21164502634867169</v>
      </c>
      <c r="GJ65" s="63">
        <v>3.8205573966425814E-2</v>
      </c>
      <c r="GK65" s="64">
        <v>3.501385342532732E-2</v>
      </c>
      <c r="GL65" s="90">
        <v>0.13175493978720917</v>
      </c>
      <c r="GM65" s="63">
        <v>0.47375189991815736</v>
      </c>
      <c r="GN65" s="63">
        <v>0.20876885303402315</v>
      </c>
      <c r="GO65" s="63">
        <v>0.13792821232316146</v>
      </c>
      <c r="GP65" s="64">
        <v>4.7796094937448845E-2</v>
      </c>
      <c r="GQ65" s="90">
        <v>0.22207491926261955</v>
      </c>
      <c r="GR65" s="63">
        <v>0.4341471996380955</v>
      </c>
      <c r="GS65" s="63">
        <v>0.21009939808240868</v>
      </c>
      <c r="GT65" s="63">
        <v>9.1795574209276323E-2</v>
      </c>
      <c r="GU65" s="64">
        <v>4.1882908807599997E-2</v>
      </c>
    </row>
    <row r="66" spans="1:203" ht="20.100000000000001" customHeight="1">
      <c r="A66" s="51"/>
      <c r="B66" s="289" t="s">
        <v>56</v>
      </c>
      <c r="C66" s="22">
        <v>1674</v>
      </c>
      <c r="D66" s="22">
        <v>2542</v>
      </c>
      <c r="E66" s="23">
        <v>4216</v>
      </c>
      <c r="F66" s="22">
        <v>1444</v>
      </c>
      <c r="G66" s="22">
        <v>1613</v>
      </c>
      <c r="H66" s="23">
        <v>3057</v>
      </c>
      <c r="I66" s="207">
        <v>0.82548476454293629</v>
      </c>
      <c r="J66" s="207">
        <v>0.78983261004339744</v>
      </c>
      <c r="K66" s="208">
        <v>0.80667320902845929</v>
      </c>
      <c r="L66" s="207">
        <v>9.0720221606648194E-2</v>
      </c>
      <c r="M66" s="207">
        <v>0.11717296962182269</v>
      </c>
      <c r="N66" s="208">
        <v>0.1046777886817141</v>
      </c>
      <c r="O66" s="207">
        <v>8.3795013850415517E-2</v>
      </c>
      <c r="P66" s="207">
        <v>9.2994420334779906E-2</v>
      </c>
      <c r="Q66" s="208">
        <v>8.8649002289826626E-2</v>
      </c>
      <c r="R66" s="22">
        <v>230</v>
      </c>
      <c r="S66" s="22">
        <v>929</v>
      </c>
      <c r="T66" s="23">
        <v>1159</v>
      </c>
      <c r="U66" s="22">
        <v>143</v>
      </c>
      <c r="V66" s="22">
        <v>188</v>
      </c>
      <c r="W66" s="23">
        <v>331</v>
      </c>
      <c r="X66" s="22">
        <v>560</v>
      </c>
      <c r="Y66" s="22">
        <v>266</v>
      </c>
      <c r="Z66" s="23">
        <v>826</v>
      </c>
      <c r="AA66" s="220">
        <v>0.38781163434903049</v>
      </c>
      <c r="AB66" s="220">
        <v>0.16491010539367637</v>
      </c>
      <c r="AC66" s="221">
        <v>0.2701995420346745</v>
      </c>
      <c r="AD66" s="22">
        <v>596</v>
      </c>
      <c r="AE66" s="22">
        <v>281</v>
      </c>
      <c r="AF66" s="23">
        <v>877</v>
      </c>
      <c r="AG66" s="220">
        <v>0.41274238227146814</v>
      </c>
      <c r="AH66" s="220">
        <v>0.17420954742715436</v>
      </c>
      <c r="AI66" s="221">
        <v>0.28688256460582268</v>
      </c>
      <c r="AJ66" s="32">
        <v>62.228021698984293</v>
      </c>
      <c r="AK66" s="32">
        <v>62.76008266170696</v>
      </c>
      <c r="AL66" s="24">
        <v>62.508759132046663</v>
      </c>
      <c r="AM66" s="32">
        <v>73.547910447761197</v>
      </c>
      <c r="AN66" s="32">
        <v>73.104969006199966</v>
      </c>
      <c r="AO66" s="32">
        <v>73.166316968131966</v>
      </c>
      <c r="AP66" s="22">
        <v>138</v>
      </c>
      <c r="AQ66" s="22">
        <v>167</v>
      </c>
      <c r="AR66" s="23">
        <v>305</v>
      </c>
      <c r="AS66" s="240">
        <v>9.5567867036011084E-2</v>
      </c>
      <c r="AT66" s="240">
        <v>0.10353378797272164</v>
      </c>
      <c r="AU66" s="311">
        <v>9.9771017337258752E-2</v>
      </c>
      <c r="AV66" s="22">
        <v>155</v>
      </c>
      <c r="AW66" s="22">
        <v>232</v>
      </c>
      <c r="AX66" s="23">
        <v>387</v>
      </c>
      <c r="AY66" s="240">
        <v>0.10734072022160665</v>
      </c>
      <c r="AZ66" s="240">
        <v>0.14383137011779293</v>
      </c>
      <c r="BA66" s="311">
        <v>0.12659470068694798</v>
      </c>
      <c r="BB66" s="245">
        <v>0.24515235457063711</v>
      </c>
      <c r="BC66" s="245">
        <v>0.40049597024178551</v>
      </c>
      <c r="BD66" s="312">
        <v>0.32711808963035655</v>
      </c>
      <c r="BE66" s="245">
        <v>0.32805429864253394</v>
      </c>
      <c r="BF66" s="245">
        <v>0.43429844097995546</v>
      </c>
      <c r="BG66" s="312">
        <v>0.39220080681308828</v>
      </c>
      <c r="BH66" s="245">
        <v>0.11428571428571428</v>
      </c>
      <c r="BI66" s="245">
        <v>0.22932330827067668</v>
      </c>
      <c r="BJ66" s="312">
        <v>0.1513317191283293</v>
      </c>
      <c r="BK66" s="240">
        <v>0.46260387811634351</v>
      </c>
      <c r="BL66" s="240">
        <v>0.23060941828254847</v>
      </c>
      <c r="BM66" s="240">
        <v>0.23337950138504154</v>
      </c>
      <c r="BN66" s="240">
        <v>2.0083102493074791E-2</v>
      </c>
      <c r="BO66" s="311">
        <v>5.3324099722991687E-2</v>
      </c>
      <c r="BP66" s="240">
        <v>0.25542467451952883</v>
      </c>
      <c r="BQ66" s="240">
        <v>0.57284562926224425</v>
      </c>
      <c r="BR66" s="240">
        <v>0.29138251704897705</v>
      </c>
      <c r="BS66" s="240">
        <v>4.6497210167389953E-2</v>
      </c>
      <c r="BT66" s="311">
        <v>4.8357098574085558E-2</v>
      </c>
      <c r="BU66" s="240">
        <v>0.35328753680078506</v>
      </c>
      <c r="BV66" s="240">
        <v>0.30225711481844947</v>
      </c>
      <c r="BW66" s="240">
        <v>0.26365718024206741</v>
      </c>
      <c r="BX66" s="240">
        <v>3.4020281321557079E-2</v>
      </c>
      <c r="BY66" s="311">
        <v>4.6777886817140985E-2</v>
      </c>
      <c r="BZ66" s="34">
        <v>32093</v>
      </c>
      <c r="CA66" s="34">
        <v>41397</v>
      </c>
      <c r="CB66" s="27">
        <v>73490</v>
      </c>
      <c r="CC66" s="26">
        <v>30393</v>
      </c>
      <c r="CD66" s="26">
        <v>29463</v>
      </c>
      <c r="CE66" s="27">
        <v>59856</v>
      </c>
      <c r="CF66" s="26">
        <v>288</v>
      </c>
      <c r="CG66" s="26">
        <v>1219</v>
      </c>
      <c r="CH66" s="27">
        <v>1507</v>
      </c>
      <c r="CI66" s="26">
        <v>1412</v>
      </c>
      <c r="CJ66" s="26">
        <v>10715</v>
      </c>
      <c r="CK66" s="27">
        <v>12127</v>
      </c>
      <c r="CL66" s="34">
        <v>31805</v>
      </c>
      <c r="CM66" s="34">
        <v>40178</v>
      </c>
      <c r="CN66" s="27">
        <v>71983</v>
      </c>
      <c r="CO66" s="34">
        <v>31805</v>
      </c>
      <c r="CP66" s="34">
        <v>40177</v>
      </c>
      <c r="CQ66" s="27">
        <v>71982</v>
      </c>
      <c r="CR66" s="34">
        <v>28125</v>
      </c>
      <c r="CS66" s="34">
        <v>33504</v>
      </c>
      <c r="CT66" s="27">
        <v>61629</v>
      </c>
      <c r="CU66" s="34">
        <v>1889</v>
      </c>
      <c r="CV66" s="34">
        <v>2874</v>
      </c>
      <c r="CW66" s="27">
        <v>4763</v>
      </c>
      <c r="CX66" s="104">
        <v>1791</v>
      </c>
      <c r="CY66" s="104">
        <v>3799</v>
      </c>
      <c r="CZ66" s="105">
        <v>5590</v>
      </c>
      <c r="DA66" s="137">
        <v>0.88429492218204686</v>
      </c>
      <c r="DB66" s="137">
        <v>0.83390994847798494</v>
      </c>
      <c r="DC66" s="138">
        <v>0.85617237642744015</v>
      </c>
      <c r="DD66" s="139">
        <v>5.939317717340041E-2</v>
      </c>
      <c r="DE66" s="139">
        <v>7.1533464419941753E-2</v>
      </c>
      <c r="DF66" s="140">
        <v>6.6169320107804727E-2</v>
      </c>
      <c r="DG66" s="139">
        <v>5.6311900644552743E-2</v>
      </c>
      <c r="DH66" s="139">
        <v>9.455658710207332E-2</v>
      </c>
      <c r="DI66" s="140">
        <v>7.765830346475508E-2</v>
      </c>
      <c r="DJ66" s="34">
        <v>1018</v>
      </c>
      <c r="DK66" s="34">
        <v>1298</v>
      </c>
      <c r="DL66" s="27">
        <v>2316</v>
      </c>
      <c r="DM66" s="147">
        <v>3.2007545983335953E-2</v>
      </c>
      <c r="DN66" s="147">
        <v>3.2306237244263028E-2</v>
      </c>
      <c r="DO66" s="148">
        <v>3.2174263367739604E-2</v>
      </c>
      <c r="DP66" s="34">
        <v>10966</v>
      </c>
      <c r="DQ66" s="34">
        <v>5519</v>
      </c>
      <c r="DR66" s="27">
        <v>16485</v>
      </c>
      <c r="DS66" s="34">
        <v>198</v>
      </c>
      <c r="DT66" s="34">
        <v>123</v>
      </c>
      <c r="DU66" s="27">
        <v>321</v>
      </c>
      <c r="DV66" s="34">
        <v>440</v>
      </c>
      <c r="DW66" s="34">
        <v>434</v>
      </c>
      <c r="DX66" s="27">
        <v>874</v>
      </c>
      <c r="DY66" s="34">
        <v>179</v>
      </c>
      <c r="DZ66" s="34">
        <v>128</v>
      </c>
      <c r="EA66" s="27">
        <v>307</v>
      </c>
      <c r="EB66" s="34">
        <v>11783</v>
      </c>
      <c r="EC66" s="34">
        <v>6204</v>
      </c>
      <c r="ED66" s="27">
        <v>17987</v>
      </c>
      <c r="EE66" s="139">
        <v>0.37047634019808207</v>
      </c>
      <c r="EF66" s="139">
        <v>0.15441286276071481</v>
      </c>
      <c r="EG66" s="140">
        <v>0.24987844352138699</v>
      </c>
      <c r="EH66" s="34">
        <v>1425</v>
      </c>
      <c r="EI66" s="34">
        <v>3015</v>
      </c>
      <c r="EJ66" s="27">
        <v>4440</v>
      </c>
      <c r="EK66" s="34">
        <v>2503</v>
      </c>
      <c r="EL66" s="34">
        <v>2831</v>
      </c>
      <c r="EM66" s="27">
        <v>5334</v>
      </c>
      <c r="EN66" s="139">
        <v>4.4804276057223709E-2</v>
      </c>
      <c r="EO66" s="139">
        <v>7.5041067250734228E-2</v>
      </c>
      <c r="EP66" s="140">
        <v>6.1681230290485251E-2</v>
      </c>
      <c r="EQ66" s="139">
        <v>7.8698317874548021E-2</v>
      </c>
      <c r="ER66" s="139">
        <v>7.0461446562795557E-2</v>
      </c>
      <c r="ES66" s="140">
        <v>7.4100829362488366E-2</v>
      </c>
      <c r="ET66" s="34">
        <v>5618</v>
      </c>
      <c r="EU66" s="34">
        <v>18069</v>
      </c>
      <c r="EV66" s="27">
        <v>23687</v>
      </c>
      <c r="EW66" s="139">
        <v>0.17663889325577739</v>
      </c>
      <c r="EX66" s="139">
        <v>0.44972372940415151</v>
      </c>
      <c r="EY66" s="140">
        <v>0.32906380673214508</v>
      </c>
      <c r="EZ66" s="34">
        <v>21</v>
      </c>
      <c r="FA66" s="34">
        <v>92</v>
      </c>
      <c r="FB66" s="27">
        <v>113</v>
      </c>
      <c r="FC66" s="147">
        <v>6.6027354189592826E-4</v>
      </c>
      <c r="FD66" s="147">
        <v>2.2898103439693363E-3</v>
      </c>
      <c r="FE66" s="148">
        <v>1.5698150952308185E-3</v>
      </c>
      <c r="FF66" s="34">
        <v>1700</v>
      </c>
      <c r="FG66" s="34">
        <v>11934</v>
      </c>
      <c r="FH66" s="27">
        <v>13634</v>
      </c>
      <c r="FI66" s="34">
        <v>9</v>
      </c>
      <c r="FJ66" s="34">
        <v>605</v>
      </c>
      <c r="FK66" s="27">
        <v>614</v>
      </c>
      <c r="FL66" s="183">
        <v>73.44</v>
      </c>
      <c r="FM66" s="183">
        <v>75.44</v>
      </c>
      <c r="FN66" s="184">
        <v>74.569096339638051</v>
      </c>
      <c r="FO66" s="186">
        <v>962.55</v>
      </c>
      <c r="FP66" s="186">
        <v>766.09</v>
      </c>
      <c r="FQ66" s="187">
        <v>851.88232888828418</v>
      </c>
      <c r="FR66" s="33">
        <v>11849</v>
      </c>
      <c r="FS66" s="34">
        <v>12623</v>
      </c>
      <c r="FT66" s="34">
        <v>5679</v>
      </c>
      <c r="FU66" s="34">
        <v>836</v>
      </c>
      <c r="FV66" s="27">
        <v>818</v>
      </c>
      <c r="FW66" s="33">
        <v>6512</v>
      </c>
      <c r="FX66" s="34">
        <v>20023</v>
      </c>
      <c r="FY66" s="34">
        <v>8025</v>
      </c>
      <c r="FZ66" s="34">
        <v>4307</v>
      </c>
      <c r="GA66" s="27">
        <v>1311</v>
      </c>
      <c r="GB66" s="33">
        <v>18361</v>
      </c>
      <c r="GC66" s="34">
        <v>32646</v>
      </c>
      <c r="GD66" s="34">
        <v>13704</v>
      </c>
      <c r="GE66" s="34">
        <v>5143</v>
      </c>
      <c r="GF66" s="27">
        <v>2129</v>
      </c>
      <c r="GG66" s="90">
        <v>0.37255148561546925</v>
      </c>
      <c r="GH66" s="63">
        <v>0.3968872818739192</v>
      </c>
      <c r="GI66" s="63">
        <v>0.1785568306869989</v>
      </c>
      <c r="GJ66" s="63">
        <v>2.6285175286904574E-2</v>
      </c>
      <c r="GK66" s="64">
        <v>2.5719226536708065E-2</v>
      </c>
      <c r="GL66" s="90">
        <v>0.16207874956443824</v>
      </c>
      <c r="GM66" s="63">
        <v>0.49835730997063071</v>
      </c>
      <c r="GN66" s="63">
        <v>0.19973617402558613</v>
      </c>
      <c r="GO66" s="63">
        <v>0.10719796903778187</v>
      </c>
      <c r="GP66" s="64">
        <v>3.2629797401563042E-2</v>
      </c>
      <c r="GQ66" s="90">
        <v>0.25507411472153146</v>
      </c>
      <c r="GR66" s="63">
        <v>0.45352374866287876</v>
      </c>
      <c r="GS66" s="63">
        <v>0.19037828376144367</v>
      </c>
      <c r="GT66" s="63">
        <v>7.144742508647875E-2</v>
      </c>
      <c r="GU66" s="64">
        <v>2.9576427767667366E-2</v>
      </c>
    </row>
    <row r="67" spans="1:203" ht="20.100000000000001" customHeight="1">
      <c r="A67" s="51"/>
      <c r="B67" s="289" t="s">
        <v>32</v>
      </c>
      <c r="C67" s="22">
        <v>7814</v>
      </c>
      <c r="D67" s="22">
        <v>11856</v>
      </c>
      <c r="E67" s="23">
        <v>19670</v>
      </c>
      <c r="F67" s="22">
        <v>7031</v>
      </c>
      <c r="G67" s="22">
        <v>7816</v>
      </c>
      <c r="H67" s="23">
        <v>14847</v>
      </c>
      <c r="I67" s="207">
        <v>0.7562224434646565</v>
      </c>
      <c r="J67" s="207">
        <v>0.76752814738996933</v>
      </c>
      <c r="K67" s="208">
        <v>0.76217417660133358</v>
      </c>
      <c r="L67" s="207">
        <v>0.16427250746693214</v>
      </c>
      <c r="M67" s="207">
        <v>0.13024564994882293</v>
      </c>
      <c r="N67" s="208">
        <v>0.14635953391257492</v>
      </c>
      <c r="O67" s="207">
        <v>7.9505049068411326E-2</v>
      </c>
      <c r="P67" s="207">
        <v>0.10222620266120779</v>
      </c>
      <c r="Q67" s="208">
        <v>9.1466289486091465E-2</v>
      </c>
      <c r="R67" s="22">
        <v>783</v>
      </c>
      <c r="S67" s="22">
        <v>4040</v>
      </c>
      <c r="T67" s="23">
        <v>4823</v>
      </c>
      <c r="U67" s="22">
        <v>713</v>
      </c>
      <c r="V67" s="22">
        <v>1129</v>
      </c>
      <c r="W67" s="23">
        <v>1842</v>
      </c>
      <c r="X67" s="22">
        <v>1931</v>
      </c>
      <c r="Y67" s="22">
        <v>550</v>
      </c>
      <c r="Z67" s="23">
        <v>2481</v>
      </c>
      <c r="AA67" s="220">
        <v>0.27464087612003985</v>
      </c>
      <c r="AB67" s="220">
        <v>7.0368474923234392E-2</v>
      </c>
      <c r="AC67" s="221">
        <v>0.16710446554859568</v>
      </c>
      <c r="AD67" s="22">
        <v>2093</v>
      </c>
      <c r="AE67" s="22">
        <v>609</v>
      </c>
      <c r="AF67" s="23">
        <v>2702</v>
      </c>
      <c r="AG67" s="220">
        <v>0.297681695349168</v>
      </c>
      <c r="AH67" s="220">
        <v>7.7917093142272256E-2</v>
      </c>
      <c r="AI67" s="221">
        <v>0.18198962753418199</v>
      </c>
      <c r="AJ67" s="32">
        <v>62.499210638600488</v>
      </c>
      <c r="AK67" s="32">
        <v>63.41545931422722</v>
      </c>
      <c r="AL67" s="24">
        <v>62.981557216946179</v>
      </c>
      <c r="AM67" s="32">
        <v>77.193410138248851</v>
      </c>
      <c r="AN67" s="32">
        <v>74.714047317279764</v>
      </c>
      <c r="AO67" s="32">
        <v>75.248860172299928</v>
      </c>
      <c r="AP67" s="22">
        <v>713</v>
      </c>
      <c r="AQ67" s="22">
        <v>1396</v>
      </c>
      <c r="AR67" s="23">
        <v>2109</v>
      </c>
      <c r="AS67" s="240">
        <v>0.10140805006400228</v>
      </c>
      <c r="AT67" s="240">
        <v>0.17860798362333674</v>
      </c>
      <c r="AU67" s="311">
        <v>0.14204889876742777</v>
      </c>
      <c r="AV67" s="22">
        <v>910</v>
      </c>
      <c r="AW67" s="22">
        <v>1092</v>
      </c>
      <c r="AX67" s="23">
        <v>2002</v>
      </c>
      <c r="AY67" s="240">
        <v>0.12942682406485564</v>
      </c>
      <c r="AZ67" s="240">
        <v>0.13971340839303992</v>
      </c>
      <c r="BA67" s="311">
        <v>0.13484205563413484</v>
      </c>
      <c r="BB67" s="245">
        <v>0.2527378751244489</v>
      </c>
      <c r="BC67" s="245">
        <v>0.47236438075742065</v>
      </c>
      <c r="BD67" s="312">
        <v>0.36835724388765406</v>
      </c>
      <c r="BE67" s="245">
        <v>0.31411764705882356</v>
      </c>
      <c r="BF67" s="245">
        <v>0.48651252408477841</v>
      </c>
      <c r="BG67" s="312">
        <v>0.41541322982371015</v>
      </c>
      <c r="BH67" s="245">
        <v>9.0626618332470224E-2</v>
      </c>
      <c r="BI67" s="245">
        <v>0.28545454545454546</v>
      </c>
      <c r="BJ67" s="312">
        <v>0.13381700927045545</v>
      </c>
      <c r="BK67" s="240">
        <v>0.40079647276347602</v>
      </c>
      <c r="BL67" s="240">
        <v>0.25928032996728773</v>
      </c>
      <c r="BM67" s="240">
        <v>0.27307637604892621</v>
      </c>
      <c r="BN67" s="240">
        <v>2.7449864884084768E-2</v>
      </c>
      <c r="BO67" s="311">
        <v>3.9396956336225288E-2</v>
      </c>
      <c r="BP67" s="240">
        <v>0.16402251791197545</v>
      </c>
      <c r="BQ67" s="240">
        <v>0.60388945752302969</v>
      </c>
      <c r="BR67" s="240">
        <v>0.31614636642784033</v>
      </c>
      <c r="BS67" s="240">
        <v>8.9176049129989762E-2</v>
      </c>
      <c r="BT67" s="311">
        <v>5.859774820880246E-2</v>
      </c>
      <c r="BU67" s="240">
        <v>0.27615006398599046</v>
      </c>
      <c r="BV67" s="240">
        <v>0.31790934195460363</v>
      </c>
      <c r="BW67" s="240">
        <v>0.29581733683572436</v>
      </c>
      <c r="BX67" s="240">
        <v>5.9877416313059879E-2</v>
      </c>
      <c r="BY67" s="311">
        <v>5.0245840910621675E-2</v>
      </c>
      <c r="BZ67" s="34">
        <v>129773</v>
      </c>
      <c r="CA67" s="34">
        <v>175102</v>
      </c>
      <c r="CB67" s="27">
        <v>304875</v>
      </c>
      <c r="CC67" s="26">
        <v>123637</v>
      </c>
      <c r="CD67" s="26">
        <v>115531</v>
      </c>
      <c r="CE67" s="27">
        <v>239168</v>
      </c>
      <c r="CF67" s="26">
        <v>796</v>
      </c>
      <c r="CG67" s="26">
        <v>7887</v>
      </c>
      <c r="CH67" s="27">
        <v>8683</v>
      </c>
      <c r="CI67" s="26">
        <v>5340</v>
      </c>
      <c r="CJ67" s="26">
        <v>51684</v>
      </c>
      <c r="CK67" s="27">
        <v>57024</v>
      </c>
      <c r="CL67" s="34">
        <v>128977</v>
      </c>
      <c r="CM67" s="34">
        <v>167215</v>
      </c>
      <c r="CN67" s="27">
        <v>296192</v>
      </c>
      <c r="CO67" s="34">
        <v>128976</v>
      </c>
      <c r="CP67" s="34">
        <v>167212</v>
      </c>
      <c r="CQ67" s="27">
        <v>296188</v>
      </c>
      <c r="CR67" s="34">
        <v>111248</v>
      </c>
      <c r="CS67" s="34">
        <v>134010</v>
      </c>
      <c r="CT67" s="27">
        <v>245258</v>
      </c>
      <c r="CU67" s="34">
        <v>11040</v>
      </c>
      <c r="CV67" s="34">
        <v>11678</v>
      </c>
      <c r="CW67" s="27">
        <v>22718</v>
      </c>
      <c r="CX67" s="104">
        <v>6688</v>
      </c>
      <c r="CY67" s="104">
        <v>21524</v>
      </c>
      <c r="CZ67" s="105">
        <v>28212</v>
      </c>
      <c r="DA67" s="137">
        <v>0.86254807095893815</v>
      </c>
      <c r="DB67" s="137">
        <v>0.80143769585914881</v>
      </c>
      <c r="DC67" s="138">
        <v>0.82804840169081795</v>
      </c>
      <c r="DD67" s="139">
        <v>8.5597320431708229E-2</v>
      </c>
      <c r="DE67" s="139">
        <v>6.9839485204411161E-2</v>
      </c>
      <c r="DF67" s="140">
        <v>7.670128431941875E-2</v>
      </c>
      <c r="DG67" s="139">
        <v>5.1854608609353675E-2</v>
      </c>
      <c r="DH67" s="139">
        <v>0.12872281893643997</v>
      </c>
      <c r="DI67" s="140">
        <v>9.5250313989763261E-2</v>
      </c>
      <c r="DJ67" s="34">
        <v>4464</v>
      </c>
      <c r="DK67" s="34">
        <v>7772</v>
      </c>
      <c r="DL67" s="27">
        <v>12236</v>
      </c>
      <c r="DM67" s="147">
        <v>3.4610822084557714E-2</v>
      </c>
      <c r="DN67" s="147">
        <v>4.6479083814251115E-2</v>
      </c>
      <c r="DO67" s="148">
        <v>4.1311041486603285E-2</v>
      </c>
      <c r="DP67" s="34">
        <v>39408</v>
      </c>
      <c r="DQ67" s="34">
        <v>12194</v>
      </c>
      <c r="DR67" s="27">
        <v>51602</v>
      </c>
      <c r="DS67" s="34">
        <v>752</v>
      </c>
      <c r="DT67" s="34">
        <v>349</v>
      </c>
      <c r="DU67" s="27">
        <v>1101</v>
      </c>
      <c r="DV67" s="34">
        <v>1762</v>
      </c>
      <c r="DW67" s="34">
        <v>529</v>
      </c>
      <c r="DX67" s="27">
        <v>2291</v>
      </c>
      <c r="DY67" s="34">
        <v>741</v>
      </c>
      <c r="DZ67" s="34">
        <v>315</v>
      </c>
      <c r="EA67" s="27">
        <v>1056</v>
      </c>
      <c r="EB67" s="34">
        <v>42663</v>
      </c>
      <c r="EC67" s="34">
        <v>13387</v>
      </c>
      <c r="ED67" s="27">
        <v>56050</v>
      </c>
      <c r="EE67" s="139">
        <v>0.33077990649495648</v>
      </c>
      <c r="EF67" s="139">
        <v>8.0058607182369998E-2</v>
      </c>
      <c r="EG67" s="140">
        <v>0.18923536084701814</v>
      </c>
      <c r="EH67" s="34">
        <v>6464</v>
      </c>
      <c r="EI67" s="34">
        <v>22055</v>
      </c>
      <c r="EJ67" s="27">
        <v>28519</v>
      </c>
      <c r="EK67" s="34">
        <v>10224</v>
      </c>
      <c r="EL67" s="34">
        <v>10133</v>
      </c>
      <c r="EM67" s="27">
        <v>20357</v>
      </c>
      <c r="EN67" s="139">
        <v>5.0117462803445575E-2</v>
      </c>
      <c r="EO67" s="139">
        <v>0.13189606195616421</v>
      </c>
      <c r="EP67" s="140">
        <v>9.6285517502160758E-2</v>
      </c>
      <c r="EQ67" s="139">
        <v>7.9269947354954753E-2</v>
      </c>
      <c r="ER67" s="139">
        <v>6.0598630505636457E-2</v>
      </c>
      <c r="ES67" s="140">
        <v>6.872906763180639E-2</v>
      </c>
      <c r="ET67" s="34">
        <v>21230</v>
      </c>
      <c r="EU67" s="34">
        <v>89074</v>
      </c>
      <c r="EV67" s="27">
        <v>110304</v>
      </c>
      <c r="EW67" s="139">
        <v>0.16460299123099467</v>
      </c>
      <c r="EX67" s="139">
        <v>0.5326914451454714</v>
      </c>
      <c r="EY67" s="140">
        <v>0.37240708729472777</v>
      </c>
      <c r="EZ67" s="34">
        <v>152</v>
      </c>
      <c r="FA67" s="34">
        <v>255</v>
      </c>
      <c r="FB67" s="27">
        <v>407</v>
      </c>
      <c r="FC67" s="147">
        <v>1.1785046946354778E-3</v>
      </c>
      <c r="FD67" s="147">
        <v>1.5249828065663966E-3</v>
      </c>
      <c r="FE67" s="148">
        <v>1.3741086862575627E-3</v>
      </c>
      <c r="FF67" s="34">
        <v>6136</v>
      </c>
      <c r="FG67" s="34">
        <v>59571</v>
      </c>
      <c r="FH67" s="27">
        <v>65707</v>
      </c>
      <c r="FI67" s="34">
        <v>48</v>
      </c>
      <c r="FJ67" s="34">
        <v>4514</v>
      </c>
      <c r="FK67" s="27">
        <v>4562</v>
      </c>
      <c r="FL67" s="183">
        <v>72.209999999999994</v>
      </c>
      <c r="FM67" s="183">
        <v>74.44</v>
      </c>
      <c r="FN67" s="184">
        <v>73.490859040590408</v>
      </c>
      <c r="FO67" s="186">
        <v>982.45</v>
      </c>
      <c r="FP67" s="186">
        <v>734.06</v>
      </c>
      <c r="FQ67" s="187">
        <v>839.7865423206232</v>
      </c>
      <c r="FR67" s="33">
        <v>43107</v>
      </c>
      <c r="FS67" s="34">
        <v>56451</v>
      </c>
      <c r="FT67" s="34">
        <v>23007</v>
      </c>
      <c r="FU67" s="34">
        <v>3343</v>
      </c>
      <c r="FV67" s="27">
        <v>3069</v>
      </c>
      <c r="FW67" s="33">
        <v>14265</v>
      </c>
      <c r="FX67" s="34">
        <v>83086</v>
      </c>
      <c r="FY67" s="34">
        <v>31935</v>
      </c>
      <c r="FZ67" s="34">
        <v>29570</v>
      </c>
      <c r="GA67" s="27">
        <v>8359</v>
      </c>
      <c r="GB67" s="33">
        <v>57372</v>
      </c>
      <c r="GC67" s="34">
        <v>139537</v>
      </c>
      <c r="GD67" s="34">
        <v>54942</v>
      </c>
      <c r="GE67" s="34">
        <v>32913</v>
      </c>
      <c r="GF67" s="27">
        <v>11428</v>
      </c>
      <c r="GG67" s="90">
        <v>0.33422238073454957</v>
      </c>
      <c r="GH67" s="63">
        <v>0.4376826876109694</v>
      </c>
      <c r="GI67" s="63">
        <v>0.17838064150972655</v>
      </c>
      <c r="GJ67" s="63">
        <v>2.5919349961621065E-2</v>
      </c>
      <c r="GK67" s="64">
        <v>2.3794940183133426E-2</v>
      </c>
      <c r="GL67" s="90">
        <v>8.5309332296743715E-2</v>
      </c>
      <c r="GM67" s="63">
        <v>0.49688126065245342</v>
      </c>
      <c r="GN67" s="63">
        <v>0.19098167030469754</v>
      </c>
      <c r="GO67" s="63">
        <v>0.17683820231438568</v>
      </c>
      <c r="GP67" s="64">
        <v>4.9989534431719641E-2</v>
      </c>
      <c r="GQ67" s="90">
        <v>0.19369868193604148</v>
      </c>
      <c r="GR67" s="63">
        <v>0.47110320332757133</v>
      </c>
      <c r="GS67" s="63">
        <v>0.18549454407951599</v>
      </c>
      <c r="GT67" s="63">
        <v>0.11112048941227312</v>
      </c>
      <c r="GU67" s="64">
        <v>3.8583081244598097E-2</v>
      </c>
    </row>
    <row r="68" spans="1:203" ht="20.100000000000001" customHeight="1">
      <c r="A68" s="51"/>
      <c r="B68" s="289" t="s">
        <v>77</v>
      </c>
      <c r="C68" s="22">
        <v>3250</v>
      </c>
      <c r="D68" s="22">
        <v>5057</v>
      </c>
      <c r="E68" s="23">
        <v>8307</v>
      </c>
      <c r="F68" s="22">
        <v>2947</v>
      </c>
      <c r="G68" s="22">
        <v>3321</v>
      </c>
      <c r="H68" s="23">
        <v>6268</v>
      </c>
      <c r="I68" s="207">
        <v>0.83406854428232102</v>
      </c>
      <c r="J68" s="207">
        <v>0.81903041252634745</v>
      </c>
      <c r="K68" s="208">
        <v>0.82610082961072118</v>
      </c>
      <c r="L68" s="207">
        <v>9.4333220223956571E-2</v>
      </c>
      <c r="M68" s="207">
        <v>9.8765432098765427E-2</v>
      </c>
      <c r="N68" s="208">
        <v>9.6681557115507341E-2</v>
      </c>
      <c r="O68" s="207">
        <v>7.1598235493722434E-2</v>
      </c>
      <c r="P68" s="207">
        <v>8.2204155374887081E-2</v>
      </c>
      <c r="Q68" s="208">
        <v>7.7217613273771538E-2</v>
      </c>
      <c r="R68" s="22">
        <v>303</v>
      </c>
      <c r="S68" s="22">
        <v>1736</v>
      </c>
      <c r="T68" s="23">
        <v>2039</v>
      </c>
      <c r="U68" s="22">
        <v>194</v>
      </c>
      <c r="V68" s="22">
        <v>255</v>
      </c>
      <c r="W68" s="23">
        <v>449</v>
      </c>
      <c r="X68" s="22">
        <v>924</v>
      </c>
      <c r="Y68" s="22">
        <v>281</v>
      </c>
      <c r="Z68" s="23">
        <v>1205</v>
      </c>
      <c r="AA68" s="220">
        <v>0.31353919239904987</v>
      </c>
      <c r="AB68" s="220">
        <v>8.4613068352905746E-2</v>
      </c>
      <c r="AC68" s="221">
        <v>0.19224633056796425</v>
      </c>
      <c r="AD68" s="22">
        <v>971</v>
      </c>
      <c r="AE68" s="22">
        <v>310</v>
      </c>
      <c r="AF68" s="23">
        <v>1281</v>
      </c>
      <c r="AG68" s="220">
        <v>0.32948761452324399</v>
      </c>
      <c r="AH68" s="220">
        <v>9.3345377898223433E-2</v>
      </c>
      <c r="AI68" s="221">
        <v>0.20437141033822592</v>
      </c>
      <c r="AJ68" s="32">
        <v>62.525129510236397</v>
      </c>
      <c r="AK68" s="32">
        <v>63.446059419853462</v>
      </c>
      <c r="AL68" s="24">
        <v>63.01306955966816</v>
      </c>
      <c r="AM68" s="32">
        <v>72.323173333333742</v>
      </c>
      <c r="AN68" s="32">
        <v>71.368535576392716</v>
      </c>
      <c r="AO68" s="32">
        <v>71.532150365630784</v>
      </c>
      <c r="AP68" s="22">
        <v>310</v>
      </c>
      <c r="AQ68" s="22">
        <v>425</v>
      </c>
      <c r="AR68" s="23">
        <v>735</v>
      </c>
      <c r="AS68" s="240">
        <v>0.10519172039362062</v>
      </c>
      <c r="AT68" s="240">
        <v>0.1279735019572418</v>
      </c>
      <c r="AU68" s="311">
        <v>0.11726228462029356</v>
      </c>
      <c r="AV68" s="22">
        <v>455</v>
      </c>
      <c r="AW68" s="22">
        <v>673</v>
      </c>
      <c r="AX68" s="23">
        <v>1128</v>
      </c>
      <c r="AY68" s="240">
        <v>0.15439429928741091</v>
      </c>
      <c r="AZ68" s="240">
        <v>0.20264980427582055</v>
      </c>
      <c r="BA68" s="311">
        <v>0.17996171027440969</v>
      </c>
      <c r="BB68" s="245">
        <v>0.27146250424160162</v>
      </c>
      <c r="BC68" s="245">
        <v>0.48569707919301414</v>
      </c>
      <c r="BD68" s="312">
        <v>0.38497128270580727</v>
      </c>
      <c r="BE68" s="245">
        <v>0.32723677706376669</v>
      </c>
      <c r="BF68" s="245">
        <v>0.50657894736842102</v>
      </c>
      <c r="BG68" s="312">
        <v>0.43492000790045426</v>
      </c>
      <c r="BH68" s="245">
        <v>0.14935064935064934</v>
      </c>
      <c r="BI68" s="245">
        <v>0.2597864768683274</v>
      </c>
      <c r="BJ68" s="312">
        <v>0.17510373443983401</v>
      </c>
      <c r="BK68" s="240">
        <v>0.3698676620291822</v>
      </c>
      <c r="BL68" s="240">
        <v>0.22870715982354936</v>
      </c>
      <c r="BM68" s="240">
        <v>0.32541567695961993</v>
      </c>
      <c r="BN68" s="240">
        <v>2.7146250424160162E-2</v>
      </c>
      <c r="BO68" s="311">
        <v>4.886325076348829E-2</v>
      </c>
      <c r="BP68" s="240">
        <v>0.15266485998193316</v>
      </c>
      <c r="BQ68" s="240">
        <v>0.53899427883167716</v>
      </c>
      <c r="BR68" s="240">
        <v>0.35802469135802467</v>
      </c>
      <c r="BS68" s="240">
        <v>8.2204155374887081E-2</v>
      </c>
      <c r="BT68" s="311">
        <v>7.6181872929840411E-2</v>
      </c>
      <c r="BU68" s="240">
        <v>0.25478621569878751</v>
      </c>
      <c r="BV68" s="240">
        <v>0.28557753669432034</v>
      </c>
      <c r="BW68" s="240">
        <v>0.34221442246330569</v>
      </c>
      <c r="BX68" s="240">
        <v>5.6477345245692409E-2</v>
      </c>
      <c r="BY68" s="311">
        <v>6.0944479897894067E-2</v>
      </c>
      <c r="BZ68" s="34">
        <v>67307</v>
      </c>
      <c r="CA68" s="34">
        <v>84058</v>
      </c>
      <c r="CB68" s="27">
        <v>151365</v>
      </c>
      <c r="CC68" s="26">
        <v>64757</v>
      </c>
      <c r="CD68" s="26">
        <v>60451</v>
      </c>
      <c r="CE68" s="27">
        <v>125208</v>
      </c>
      <c r="CF68" s="26">
        <v>321</v>
      </c>
      <c r="CG68" s="26">
        <v>3058</v>
      </c>
      <c r="CH68" s="27">
        <v>3379</v>
      </c>
      <c r="CI68" s="26">
        <v>2229</v>
      </c>
      <c r="CJ68" s="26">
        <v>20549</v>
      </c>
      <c r="CK68" s="27">
        <v>22778</v>
      </c>
      <c r="CL68" s="34">
        <v>66986</v>
      </c>
      <c r="CM68" s="34">
        <v>81000</v>
      </c>
      <c r="CN68" s="27">
        <v>147986</v>
      </c>
      <c r="CO68" s="34">
        <v>66986</v>
      </c>
      <c r="CP68" s="34">
        <v>80998</v>
      </c>
      <c r="CQ68" s="27">
        <v>147984</v>
      </c>
      <c r="CR68" s="34">
        <v>58146</v>
      </c>
      <c r="CS68" s="34">
        <v>63149</v>
      </c>
      <c r="CT68" s="27">
        <v>121295</v>
      </c>
      <c r="CU68" s="34">
        <v>4477</v>
      </c>
      <c r="CV68" s="34">
        <v>6431</v>
      </c>
      <c r="CW68" s="27">
        <v>10908</v>
      </c>
      <c r="CX68" s="104">
        <v>4363</v>
      </c>
      <c r="CY68" s="104">
        <v>11418</v>
      </c>
      <c r="CZ68" s="105">
        <v>15781</v>
      </c>
      <c r="DA68" s="137">
        <v>0.86803212611590486</v>
      </c>
      <c r="DB68" s="137">
        <v>0.77963653423541324</v>
      </c>
      <c r="DC68" s="138">
        <v>0.81964942155908749</v>
      </c>
      <c r="DD68" s="139">
        <v>6.6834861015734631E-2</v>
      </c>
      <c r="DE68" s="139">
        <v>7.9397022148695026E-2</v>
      </c>
      <c r="DF68" s="140">
        <v>7.3710671423937724E-2</v>
      </c>
      <c r="DG68" s="139">
        <v>6.5133012868360554E-2</v>
      </c>
      <c r="DH68" s="139">
        <v>0.14096644361589175</v>
      </c>
      <c r="DI68" s="140">
        <v>0.1066399070169748</v>
      </c>
      <c r="DJ68" s="34">
        <v>1988</v>
      </c>
      <c r="DK68" s="34">
        <v>2872</v>
      </c>
      <c r="DL68" s="27">
        <v>4860</v>
      </c>
      <c r="DM68" s="147">
        <v>2.9677843131400591E-2</v>
      </c>
      <c r="DN68" s="147">
        <v>3.5456790123456788E-2</v>
      </c>
      <c r="DO68" s="148">
        <v>3.2840944413660748E-2</v>
      </c>
      <c r="DP68" s="34">
        <v>17934</v>
      </c>
      <c r="DQ68" s="34">
        <v>6293</v>
      </c>
      <c r="DR68" s="27">
        <v>24227</v>
      </c>
      <c r="DS68" s="34">
        <v>341</v>
      </c>
      <c r="DT68" s="34">
        <v>220</v>
      </c>
      <c r="DU68" s="27">
        <v>561</v>
      </c>
      <c r="DV68" s="34">
        <v>516</v>
      </c>
      <c r="DW68" s="34">
        <v>104</v>
      </c>
      <c r="DX68" s="27">
        <v>620</v>
      </c>
      <c r="DY68" s="34">
        <v>276</v>
      </c>
      <c r="DZ68" s="34">
        <v>154</v>
      </c>
      <c r="EA68" s="27">
        <v>430</v>
      </c>
      <c r="EB68" s="34">
        <v>19067</v>
      </c>
      <c r="EC68" s="34">
        <v>6771</v>
      </c>
      <c r="ED68" s="27">
        <v>25838</v>
      </c>
      <c r="EE68" s="139">
        <v>0.28464156689457498</v>
      </c>
      <c r="EF68" s="139">
        <v>8.3592592592592593E-2</v>
      </c>
      <c r="EG68" s="140">
        <v>0.17459759706999312</v>
      </c>
      <c r="EH68" s="34">
        <v>3555</v>
      </c>
      <c r="EI68" s="34">
        <v>6187</v>
      </c>
      <c r="EJ68" s="27">
        <v>9742</v>
      </c>
      <c r="EK68" s="34">
        <v>6389</v>
      </c>
      <c r="EL68" s="34">
        <v>8011</v>
      </c>
      <c r="EM68" s="27">
        <v>14400</v>
      </c>
      <c r="EN68" s="139">
        <v>5.3070790911533751E-2</v>
      </c>
      <c r="EO68" s="139">
        <v>7.638271604938271E-2</v>
      </c>
      <c r="EP68" s="140">
        <v>6.5830551538659063E-2</v>
      </c>
      <c r="EQ68" s="139">
        <v>9.5378138715552507E-2</v>
      </c>
      <c r="ER68" s="139">
        <v>9.8901234567901231E-2</v>
      </c>
      <c r="ES68" s="140">
        <v>9.7306501966402226E-2</v>
      </c>
      <c r="ET68" s="34">
        <v>12155</v>
      </c>
      <c r="EU68" s="34">
        <v>37477</v>
      </c>
      <c r="EV68" s="27">
        <v>49632</v>
      </c>
      <c r="EW68" s="139">
        <v>0.18145582659063086</v>
      </c>
      <c r="EX68" s="139">
        <v>0.46267901234567899</v>
      </c>
      <c r="EY68" s="140">
        <v>0.33538307677753298</v>
      </c>
      <c r="EZ68" s="34">
        <v>75</v>
      </c>
      <c r="FA68" s="34">
        <v>186</v>
      </c>
      <c r="FB68" s="27">
        <v>261</v>
      </c>
      <c r="FC68" s="147">
        <v>1.1196369390618936E-3</v>
      </c>
      <c r="FD68" s="147">
        <v>2.2962962962962963E-3</v>
      </c>
      <c r="FE68" s="148">
        <v>1.7636803481410404E-3</v>
      </c>
      <c r="FF68" s="34">
        <v>2550</v>
      </c>
      <c r="FG68" s="34">
        <v>23607</v>
      </c>
      <c r="FH68" s="27">
        <v>26157</v>
      </c>
      <c r="FI68" s="34">
        <v>18</v>
      </c>
      <c r="FJ68" s="34">
        <v>1524</v>
      </c>
      <c r="FK68" s="27">
        <v>1542</v>
      </c>
      <c r="FL68" s="183">
        <v>73.45</v>
      </c>
      <c r="FM68" s="183">
        <v>75.400000000000006</v>
      </c>
      <c r="FN68" s="184">
        <v>74.534241865688898</v>
      </c>
      <c r="FO68" s="186">
        <v>951.29</v>
      </c>
      <c r="FP68" s="186">
        <v>736.39</v>
      </c>
      <c r="FQ68" s="187">
        <v>831.9482535592773</v>
      </c>
      <c r="FR68" s="33">
        <v>19280</v>
      </c>
      <c r="FS68" s="34">
        <v>27896</v>
      </c>
      <c r="FT68" s="34">
        <v>15117</v>
      </c>
      <c r="FU68" s="34">
        <v>2615</v>
      </c>
      <c r="FV68" s="27">
        <v>2078</v>
      </c>
      <c r="FW68" s="33">
        <v>7437</v>
      </c>
      <c r="FX68" s="34">
        <v>37893</v>
      </c>
      <c r="FY68" s="34">
        <v>19762</v>
      </c>
      <c r="FZ68" s="34">
        <v>11875</v>
      </c>
      <c r="GA68" s="27">
        <v>4033</v>
      </c>
      <c r="GB68" s="33">
        <v>26717</v>
      </c>
      <c r="GC68" s="34">
        <v>65789</v>
      </c>
      <c r="GD68" s="34">
        <v>34879</v>
      </c>
      <c r="GE68" s="34">
        <v>14490</v>
      </c>
      <c r="GF68" s="27">
        <v>6111</v>
      </c>
      <c r="GG68" s="90">
        <v>0.28782133580151076</v>
      </c>
      <c r="GH68" s="63">
        <v>0.41644522736094108</v>
      </c>
      <c r="GI68" s="63">
        <v>0.22567402143731527</v>
      </c>
      <c r="GJ68" s="63">
        <v>3.9038007941958018E-2</v>
      </c>
      <c r="GK68" s="64">
        <v>3.1021407458274863E-2</v>
      </c>
      <c r="GL68" s="90">
        <v>9.1814814814814821E-2</v>
      </c>
      <c r="GM68" s="63">
        <v>0.46781481481481479</v>
      </c>
      <c r="GN68" s="63">
        <v>0.24397530864197531</v>
      </c>
      <c r="GO68" s="63">
        <v>0.14660493827160495</v>
      </c>
      <c r="GP68" s="64">
        <v>4.9790123456790125E-2</v>
      </c>
      <c r="GQ68" s="90">
        <v>0.18053734812752559</v>
      </c>
      <c r="GR68" s="63">
        <v>0.44456232346303026</v>
      </c>
      <c r="GS68" s="63">
        <v>0.23569121403375995</v>
      </c>
      <c r="GT68" s="63">
        <v>9.7914667603692246E-2</v>
      </c>
      <c r="GU68" s="64">
        <v>4.1294446771991948E-2</v>
      </c>
    </row>
    <row r="69" spans="1:203" ht="20.100000000000001" customHeight="1">
      <c r="A69" s="51"/>
      <c r="B69" s="289" t="s">
        <v>58</v>
      </c>
      <c r="C69" s="22">
        <v>3767</v>
      </c>
      <c r="D69" s="22">
        <v>5893</v>
      </c>
      <c r="E69" s="23">
        <v>9660</v>
      </c>
      <c r="F69" s="22">
        <v>3388</v>
      </c>
      <c r="G69" s="22">
        <v>3988</v>
      </c>
      <c r="H69" s="23">
        <v>7376</v>
      </c>
      <c r="I69" s="207">
        <v>0.84090909090909094</v>
      </c>
      <c r="J69" s="207">
        <v>0.80416248746238717</v>
      </c>
      <c r="K69" s="208">
        <v>0.82104121475054226</v>
      </c>
      <c r="L69" s="207">
        <v>7.0247933884297523E-2</v>
      </c>
      <c r="M69" s="207">
        <v>8.7763289869608824E-2</v>
      </c>
      <c r="N69" s="208">
        <v>7.9718004338394793E-2</v>
      </c>
      <c r="O69" s="207">
        <v>8.8842975206611566E-2</v>
      </c>
      <c r="P69" s="207">
        <v>0.10807422266800401</v>
      </c>
      <c r="Q69" s="208">
        <v>9.9240780911062906E-2</v>
      </c>
      <c r="R69" s="22">
        <v>379</v>
      </c>
      <c r="S69" s="22">
        <v>1905</v>
      </c>
      <c r="T69" s="23">
        <v>2284</v>
      </c>
      <c r="U69" s="22">
        <v>296</v>
      </c>
      <c r="V69" s="22">
        <v>415</v>
      </c>
      <c r="W69" s="23">
        <v>711</v>
      </c>
      <c r="X69" s="22">
        <v>936</v>
      </c>
      <c r="Y69" s="22">
        <v>368</v>
      </c>
      <c r="Z69" s="23">
        <v>1304</v>
      </c>
      <c r="AA69" s="220">
        <v>0.27626918536009443</v>
      </c>
      <c r="AB69" s="220">
        <v>9.2276830491474421E-2</v>
      </c>
      <c r="AC69" s="221">
        <v>0.17678958785249457</v>
      </c>
      <c r="AD69" s="22">
        <v>990</v>
      </c>
      <c r="AE69" s="22">
        <v>398</v>
      </c>
      <c r="AF69" s="23">
        <v>1388</v>
      </c>
      <c r="AG69" s="220">
        <v>0.29220779220779219</v>
      </c>
      <c r="AH69" s="220">
        <v>9.9799398194583749E-2</v>
      </c>
      <c r="AI69" s="221">
        <v>0.18817787418655096</v>
      </c>
      <c r="AJ69" s="32">
        <v>62.838465171192446</v>
      </c>
      <c r="AK69" s="32">
        <v>63.513989468405221</v>
      </c>
      <c r="AL69" s="24">
        <v>63.203702548806945</v>
      </c>
      <c r="AM69" s="32">
        <v>76.063485915492947</v>
      </c>
      <c r="AN69" s="32">
        <v>74.833582596873555</v>
      </c>
      <c r="AO69" s="32">
        <v>75.032609686610257</v>
      </c>
      <c r="AP69" s="22">
        <v>454</v>
      </c>
      <c r="AQ69" s="22">
        <v>625</v>
      </c>
      <c r="AR69" s="23">
        <v>1079</v>
      </c>
      <c r="AS69" s="240">
        <v>0.13400236127508855</v>
      </c>
      <c r="AT69" s="240">
        <v>0.15672016048144433</v>
      </c>
      <c r="AU69" s="311">
        <v>0.14628524945770066</v>
      </c>
      <c r="AV69" s="22">
        <v>533</v>
      </c>
      <c r="AW69" s="22">
        <v>707</v>
      </c>
      <c r="AX69" s="23">
        <v>1240</v>
      </c>
      <c r="AY69" s="240">
        <v>0.15731995277449823</v>
      </c>
      <c r="AZ69" s="240">
        <v>0.17728184553660983</v>
      </c>
      <c r="BA69" s="311">
        <v>0.16811279826464209</v>
      </c>
      <c r="BB69" s="245">
        <v>0.2618063754427391</v>
      </c>
      <c r="BC69" s="245">
        <v>0.42377131394182549</v>
      </c>
      <c r="BD69" s="312">
        <v>0.34937635574837311</v>
      </c>
      <c r="BE69" s="245">
        <v>0.31606851549755299</v>
      </c>
      <c r="BF69" s="245">
        <v>0.44033149171270719</v>
      </c>
      <c r="BG69" s="312">
        <v>0.39015151515151514</v>
      </c>
      <c r="BH69" s="245">
        <v>0.11965811965811966</v>
      </c>
      <c r="BI69" s="245">
        <v>0.2608695652173913</v>
      </c>
      <c r="BJ69" s="312">
        <v>0.15950920245398773</v>
      </c>
      <c r="BK69" s="240">
        <v>0.36393152302243209</v>
      </c>
      <c r="BL69" s="240">
        <v>0.19539551357733176</v>
      </c>
      <c r="BM69" s="240">
        <v>0.34031877213695394</v>
      </c>
      <c r="BN69" s="240">
        <v>4.0436835891381348E-2</v>
      </c>
      <c r="BO69" s="311">
        <v>5.9917355371900828E-2</v>
      </c>
      <c r="BP69" s="240">
        <v>0.20536609829488464</v>
      </c>
      <c r="BQ69" s="240">
        <v>0.4538615847542628</v>
      </c>
      <c r="BR69" s="240">
        <v>0.35406218655967903</v>
      </c>
      <c r="BS69" s="240">
        <v>8.0742226680040122E-2</v>
      </c>
      <c r="BT69" s="311">
        <v>6.845536609829489E-2</v>
      </c>
      <c r="BU69" s="240">
        <v>0.27806399132321041</v>
      </c>
      <c r="BV69" s="240">
        <v>0.24539045553145336</v>
      </c>
      <c r="BW69" s="240">
        <v>0.34802060737527113</v>
      </c>
      <c r="BX69" s="240">
        <v>6.2228850325379607E-2</v>
      </c>
      <c r="BY69" s="311">
        <v>6.6296095444685468E-2</v>
      </c>
      <c r="BZ69" s="34">
        <v>73999</v>
      </c>
      <c r="CA69" s="34">
        <v>96699</v>
      </c>
      <c r="CB69" s="27">
        <v>170698</v>
      </c>
      <c r="CC69" s="26">
        <v>71279</v>
      </c>
      <c r="CD69" s="26">
        <v>71485</v>
      </c>
      <c r="CE69" s="27">
        <v>142764</v>
      </c>
      <c r="CF69" s="26">
        <v>379</v>
      </c>
      <c r="CG69" s="26">
        <v>3046</v>
      </c>
      <c r="CH69" s="27">
        <v>3425</v>
      </c>
      <c r="CI69" s="26">
        <v>2341</v>
      </c>
      <c r="CJ69" s="26">
        <v>22168</v>
      </c>
      <c r="CK69" s="27">
        <v>24509</v>
      </c>
      <c r="CL69" s="34">
        <v>73620</v>
      </c>
      <c r="CM69" s="34">
        <v>93653</v>
      </c>
      <c r="CN69" s="27">
        <v>167273</v>
      </c>
      <c r="CO69" s="34">
        <v>73620</v>
      </c>
      <c r="CP69" s="34">
        <v>93653</v>
      </c>
      <c r="CQ69" s="27">
        <v>167273</v>
      </c>
      <c r="CR69" s="34">
        <v>65682</v>
      </c>
      <c r="CS69" s="34">
        <v>80064</v>
      </c>
      <c r="CT69" s="27">
        <v>145746</v>
      </c>
      <c r="CU69" s="34">
        <v>3351</v>
      </c>
      <c r="CV69" s="34">
        <v>4865</v>
      </c>
      <c r="CW69" s="27">
        <v>8216</v>
      </c>
      <c r="CX69" s="104">
        <v>4587</v>
      </c>
      <c r="CY69" s="104">
        <v>8724</v>
      </c>
      <c r="CZ69" s="105">
        <v>13311</v>
      </c>
      <c r="DA69" s="137">
        <v>0.89217603911980436</v>
      </c>
      <c r="DB69" s="137">
        <v>0.85490053708904146</v>
      </c>
      <c r="DC69" s="138">
        <v>0.87130618808773685</v>
      </c>
      <c r="DD69" s="139">
        <v>4.5517522412387941E-2</v>
      </c>
      <c r="DE69" s="139">
        <v>5.1947081246729948E-2</v>
      </c>
      <c r="DF69" s="140">
        <v>4.9117311221775185E-2</v>
      </c>
      <c r="DG69" s="139">
        <v>6.2306438467807659E-2</v>
      </c>
      <c r="DH69" s="139">
        <v>9.3152381664228595E-2</v>
      </c>
      <c r="DI69" s="140">
        <v>7.9576500690488008E-2</v>
      </c>
      <c r="DJ69" s="34">
        <v>2407</v>
      </c>
      <c r="DK69" s="34">
        <v>4062</v>
      </c>
      <c r="DL69" s="27">
        <v>6469</v>
      </c>
      <c r="DM69" s="147">
        <v>3.2694919858734038E-2</v>
      </c>
      <c r="DN69" s="147">
        <v>4.3372876469520462E-2</v>
      </c>
      <c r="DO69" s="148">
        <v>3.8673306510913295E-2</v>
      </c>
      <c r="DP69" s="34">
        <v>18845</v>
      </c>
      <c r="DQ69" s="34">
        <v>7820</v>
      </c>
      <c r="DR69" s="27">
        <v>26665</v>
      </c>
      <c r="DS69" s="34">
        <v>293</v>
      </c>
      <c r="DT69" s="34">
        <v>170</v>
      </c>
      <c r="DU69" s="27">
        <v>463</v>
      </c>
      <c r="DV69" s="34">
        <v>124</v>
      </c>
      <c r="DW69" s="34">
        <v>12</v>
      </c>
      <c r="DX69" s="27">
        <v>136</v>
      </c>
      <c r="DY69" s="34">
        <v>356</v>
      </c>
      <c r="DZ69" s="34">
        <v>269</v>
      </c>
      <c r="EA69" s="27">
        <v>625</v>
      </c>
      <c r="EB69" s="34">
        <v>19618</v>
      </c>
      <c r="EC69" s="34">
        <v>8271</v>
      </c>
      <c r="ED69" s="27">
        <v>27889</v>
      </c>
      <c r="EE69" s="139">
        <v>0.26647650095082859</v>
      </c>
      <c r="EF69" s="139">
        <v>8.8315376976711907E-2</v>
      </c>
      <c r="EG69" s="140">
        <v>0.16672744555307789</v>
      </c>
      <c r="EH69" s="34">
        <v>4683</v>
      </c>
      <c r="EI69" s="34">
        <v>8602</v>
      </c>
      <c r="EJ69" s="27">
        <v>13285</v>
      </c>
      <c r="EK69" s="34">
        <v>8081</v>
      </c>
      <c r="EL69" s="34">
        <v>8447</v>
      </c>
      <c r="EM69" s="27">
        <v>16528</v>
      </c>
      <c r="EN69" s="139">
        <v>6.361043194784026E-2</v>
      </c>
      <c r="EO69" s="139">
        <v>9.18497004901071E-2</v>
      </c>
      <c r="EP69" s="140">
        <v>7.9421066161305176E-2</v>
      </c>
      <c r="EQ69" s="139">
        <v>0.10976636783482749</v>
      </c>
      <c r="ER69" s="139">
        <v>9.0194654736100291E-2</v>
      </c>
      <c r="ES69" s="140">
        <v>9.8808534551302368E-2</v>
      </c>
      <c r="ET69" s="34">
        <v>14039</v>
      </c>
      <c r="EU69" s="34">
        <v>43446</v>
      </c>
      <c r="EV69" s="27">
        <v>57485</v>
      </c>
      <c r="EW69" s="139">
        <v>0.19069546318935071</v>
      </c>
      <c r="EX69" s="139">
        <v>0.46390398599083854</v>
      </c>
      <c r="EY69" s="140">
        <v>0.34365976577212104</v>
      </c>
      <c r="EZ69" s="34">
        <v>150</v>
      </c>
      <c r="FA69" s="34">
        <v>353</v>
      </c>
      <c r="FB69" s="27">
        <v>503</v>
      </c>
      <c r="FC69" s="147">
        <v>2.0374898125509371E-3</v>
      </c>
      <c r="FD69" s="147">
        <v>3.7692332333187405E-3</v>
      </c>
      <c r="FE69" s="148">
        <v>3.0070603145755741E-3</v>
      </c>
      <c r="FF69" s="34">
        <v>2720</v>
      </c>
      <c r="FG69" s="34">
        <v>25214</v>
      </c>
      <c r="FH69" s="27">
        <v>27934</v>
      </c>
      <c r="FI69" s="34">
        <v>24</v>
      </c>
      <c r="FJ69" s="34">
        <v>1877</v>
      </c>
      <c r="FK69" s="27">
        <v>1901</v>
      </c>
      <c r="FL69" s="183">
        <v>73.83</v>
      </c>
      <c r="FM69" s="183">
        <v>75.739999999999995</v>
      </c>
      <c r="FN69" s="184">
        <v>74.910686651278866</v>
      </c>
      <c r="FO69" s="186">
        <v>951.06</v>
      </c>
      <c r="FP69" s="186">
        <v>740.82</v>
      </c>
      <c r="FQ69" s="187">
        <v>831.96120845001121</v>
      </c>
      <c r="FR69" s="33">
        <v>20146</v>
      </c>
      <c r="FS69" s="34">
        <v>28231</v>
      </c>
      <c r="FT69" s="34">
        <v>18915</v>
      </c>
      <c r="FU69" s="34">
        <v>3362</v>
      </c>
      <c r="FV69" s="27">
        <v>2966</v>
      </c>
      <c r="FW69" s="33">
        <v>9660</v>
      </c>
      <c r="FX69" s="34">
        <v>39322</v>
      </c>
      <c r="FY69" s="34">
        <v>21321</v>
      </c>
      <c r="FZ69" s="34">
        <v>18077</v>
      </c>
      <c r="GA69" s="27">
        <v>5273</v>
      </c>
      <c r="GB69" s="33">
        <v>29806</v>
      </c>
      <c r="GC69" s="34">
        <v>67553</v>
      </c>
      <c r="GD69" s="34">
        <v>40236</v>
      </c>
      <c r="GE69" s="34">
        <v>21439</v>
      </c>
      <c r="GF69" s="27">
        <v>8239</v>
      </c>
      <c r="GG69" s="90">
        <v>0.27364846509100788</v>
      </c>
      <c r="GH69" s="63">
        <v>0.38346916598750341</v>
      </c>
      <c r="GI69" s="63">
        <v>0.25692746536267319</v>
      </c>
      <c r="GJ69" s="63">
        <v>4.5666938331975007E-2</v>
      </c>
      <c r="GK69" s="64">
        <v>4.0287965226840534E-2</v>
      </c>
      <c r="GL69" s="90">
        <v>0.10314672247552134</v>
      </c>
      <c r="GM69" s="63">
        <v>0.41986909121971533</v>
      </c>
      <c r="GN69" s="63">
        <v>0.22765955174954353</v>
      </c>
      <c r="GO69" s="63">
        <v>0.19302104577536225</v>
      </c>
      <c r="GP69" s="64">
        <v>5.6303588779857562E-2</v>
      </c>
      <c r="GQ69" s="90">
        <v>0.17818775295475062</v>
      </c>
      <c r="GR69" s="63">
        <v>0.40384879807261181</v>
      </c>
      <c r="GS69" s="63">
        <v>0.24054091216155626</v>
      </c>
      <c r="GT69" s="63">
        <v>0.12816772581349054</v>
      </c>
      <c r="GU69" s="64">
        <v>4.9254810997590763E-2</v>
      </c>
    </row>
    <row r="70" spans="1:203" ht="20.100000000000001" customHeight="1">
      <c r="A70" s="51"/>
      <c r="B70" s="289" t="s">
        <v>70</v>
      </c>
      <c r="C70" s="22">
        <v>1463</v>
      </c>
      <c r="D70" s="22">
        <v>2222</v>
      </c>
      <c r="E70" s="23">
        <v>3685</v>
      </c>
      <c r="F70" s="22">
        <v>1309</v>
      </c>
      <c r="G70" s="22">
        <v>1502</v>
      </c>
      <c r="H70" s="23">
        <v>2811</v>
      </c>
      <c r="I70" s="207">
        <v>0.80901451489686782</v>
      </c>
      <c r="J70" s="207">
        <v>0.78561917443408791</v>
      </c>
      <c r="K70" s="208">
        <v>0.79651369619352541</v>
      </c>
      <c r="L70" s="207">
        <v>8.3269671504965628E-2</v>
      </c>
      <c r="M70" s="207">
        <v>8.5885486018641807E-2</v>
      </c>
      <c r="N70" s="208">
        <v>8.4667378157239417E-2</v>
      </c>
      <c r="O70" s="207">
        <v>0.10771581359816654</v>
      </c>
      <c r="P70" s="207">
        <v>0.1284953395472703</v>
      </c>
      <c r="Q70" s="208">
        <v>0.11881892564923514</v>
      </c>
      <c r="R70" s="22">
        <v>154</v>
      </c>
      <c r="S70" s="22">
        <v>720</v>
      </c>
      <c r="T70" s="23">
        <v>874</v>
      </c>
      <c r="U70" s="22">
        <v>143</v>
      </c>
      <c r="V70" s="22">
        <v>173</v>
      </c>
      <c r="W70" s="23">
        <v>316</v>
      </c>
      <c r="X70" s="22">
        <v>317</v>
      </c>
      <c r="Y70" s="22">
        <v>92</v>
      </c>
      <c r="Z70" s="23">
        <v>409</v>
      </c>
      <c r="AA70" s="220">
        <v>0.24216959511077157</v>
      </c>
      <c r="AB70" s="220">
        <v>6.1251664447403459E-2</v>
      </c>
      <c r="AC70" s="221">
        <v>0.14549982212735682</v>
      </c>
      <c r="AD70" s="22">
        <v>329</v>
      </c>
      <c r="AE70" s="22">
        <v>95</v>
      </c>
      <c r="AF70" s="23">
        <v>424</v>
      </c>
      <c r="AG70" s="220">
        <v>0.25133689839572193</v>
      </c>
      <c r="AH70" s="220">
        <v>6.3249001331557919E-2</v>
      </c>
      <c r="AI70" s="221">
        <v>0.15083600142298115</v>
      </c>
      <c r="AJ70" s="32">
        <v>63.307644512350393</v>
      </c>
      <c r="AK70" s="32">
        <v>63.730643586329336</v>
      </c>
      <c r="AL70" s="24">
        <v>63.533665362267286</v>
      </c>
      <c r="AM70" s="32">
        <v>77.411027777777775</v>
      </c>
      <c r="AN70" s="32">
        <v>75.287801916933546</v>
      </c>
      <c r="AO70" s="32">
        <v>75.684872727273245</v>
      </c>
      <c r="AP70" s="22">
        <v>164</v>
      </c>
      <c r="AQ70" s="22">
        <v>168</v>
      </c>
      <c r="AR70" s="23">
        <v>332</v>
      </c>
      <c r="AS70" s="240">
        <v>0.12528647822765471</v>
      </c>
      <c r="AT70" s="240">
        <v>0.11185086551264981</v>
      </c>
      <c r="AU70" s="311">
        <v>0.11810743507648523</v>
      </c>
      <c r="AV70" s="22">
        <v>203</v>
      </c>
      <c r="AW70" s="22">
        <v>325</v>
      </c>
      <c r="AX70" s="23">
        <v>528</v>
      </c>
      <c r="AY70" s="240">
        <v>0.15508021390374332</v>
      </c>
      <c r="AZ70" s="240">
        <v>0.21637816245006658</v>
      </c>
      <c r="BA70" s="311">
        <v>0.18783351120597652</v>
      </c>
      <c r="BB70" s="245">
        <v>0.33002291825821239</v>
      </c>
      <c r="BC70" s="245">
        <v>0.51398135818908119</v>
      </c>
      <c r="BD70" s="312">
        <v>0.42831732479544649</v>
      </c>
      <c r="BE70" s="245">
        <v>0.37802419354838712</v>
      </c>
      <c r="BF70" s="245">
        <v>0.52765957446808509</v>
      </c>
      <c r="BG70" s="312">
        <v>0.46586178184845961</v>
      </c>
      <c r="BH70" s="245">
        <v>0.17981072555205047</v>
      </c>
      <c r="BI70" s="245">
        <v>0.30434782608695654</v>
      </c>
      <c r="BJ70" s="312">
        <v>0.20782396088019561</v>
      </c>
      <c r="BK70" s="240">
        <v>0.32085561497326204</v>
      </c>
      <c r="BL70" s="240">
        <v>0.22689075630252101</v>
      </c>
      <c r="BM70" s="240">
        <v>0.32009167303284952</v>
      </c>
      <c r="BN70" s="240">
        <v>4.5072574484339191E-2</v>
      </c>
      <c r="BO70" s="311">
        <v>8.7089381207028263E-2</v>
      </c>
      <c r="BP70" s="240">
        <v>0.14780292942743009</v>
      </c>
      <c r="BQ70" s="240">
        <v>0.5053262316910786</v>
      </c>
      <c r="BR70" s="240">
        <v>0.36617842876165113</v>
      </c>
      <c r="BS70" s="240">
        <v>9.3209054593874838E-2</v>
      </c>
      <c r="BT70" s="311">
        <v>8.8548601864181092E-2</v>
      </c>
      <c r="BU70" s="240">
        <v>0.2287442191390964</v>
      </c>
      <c r="BV70" s="240">
        <v>0.27001067235859127</v>
      </c>
      <c r="BW70" s="240">
        <v>0.34471718249733191</v>
      </c>
      <c r="BX70" s="240">
        <v>7.0437566702241189E-2</v>
      </c>
      <c r="BY70" s="311">
        <v>8.6090359302739242E-2</v>
      </c>
      <c r="BZ70" s="34">
        <v>26797</v>
      </c>
      <c r="CA70" s="34">
        <v>34586</v>
      </c>
      <c r="CB70" s="27">
        <v>61383</v>
      </c>
      <c r="CC70" s="26">
        <v>25552</v>
      </c>
      <c r="CD70" s="26">
        <v>25016</v>
      </c>
      <c r="CE70" s="27">
        <v>50568</v>
      </c>
      <c r="CF70" s="26">
        <v>159</v>
      </c>
      <c r="CG70" s="26">
        <v>1340</v>
      </c>
      <c r="CH70" s="27">
        <v>1499</v>
      </c>
      <c r="CI70" s="26">
        <v>1086</v>
      </c>
      <c r="CJ70" s="26">
        <v>8230</v>
      </c>
      <c r="CK70" s="27">
        <v>9316</v>
      </c>
      <c r="CL70" s="34">
        <v>26638</v>
      </c>
      <c r="CM70" s="34">
        <v>33246</v>
      </c>
      <c r="CN70" s="27">
        <v>59884</v>
      </c>
      <c r="CO70" s="34">
        <v>26638</v>
      </c>
      <c r="CP70" s="34">
        <v>33244</v>
      </c>
      <c r="CQ70" s="27">
        <v>59882</v>
      </c>
      <c r="CR70" s="34">
        <v>23219</v>
      </c>
      <c r="CS70" s="34">
        <v>27151</v>
      </c>
      <c r="CT70" s="27">
        <v>50370</v>
      </c>
      <c r="CU70" s="34">
        <v>1426</v>
      </c>
      <c r="CV70" s="34">
        <v>2053</v>
      </c>
      <c r="CW70" s="27">
        <v>3479</v>
      </c>
      <c r="CX70" s="104">
        <v>1993</v>
      </c>
      <c r="CY70" s="104">
        <v>4040</v>
      </c>
      <c r="CZ70" s="105">
        <v>6033</v>
      </c>
      <c r="DA70" s="137">
        <v>0.87164952323748024</v>
      </c>
      <c r="DB70" s="137">
        <v>0.81671880640115513</v>
      </c>
      <c r="DC70" s="138">
        <v>0.84115427006446009</v>
      </c>
      <c r="DD70" s="139">
        <v>5.3532547488550193E-2</v>
      </c>
      <c r="DE70" s="139">
        <v>6.1755504752737334E-2</v>
      </c>
      <c r="DF70" s="140">
        <v>5.8097591930797235E-2</v>
      </c>
      <c r="DG70" s="139">
        <v>7.4817929273969519E-2</v>
      </c>
      <c r="DH70" s="139">
        <v>0.12152568884610757</v>
      </c>
      <c r="DI70" s="140">
        <v>0.10074813800474267</v>
      </c>
      <c r="DJ70" s="34">
        <v>1060</v>
      </c>
      <c r="DK70" s="34">
        <v>1823</v>
      </c>
      <c r="DL70" s="27">
        <v>2883</v>
      </c>
      <c r="DM70" s="147">
        <v>3.9792777235528196E-2</v>
      </c>
      <c r="DN70" s="147">
        <v>5.4833664200204538E-2</v>
      </c>
      <c r="DO70" s="148">
        <v>4.8143076614788588E-2</v>
      </c>
      <c r="DP70" s="34">
        <v>5649</v>
      </c>
      <c r="DQ70" s="34">
        <v>2058</v>
      </c>
      <c r="DR70" s="27">
        <v>7707</v>
      </c>
      <c r="DS70" s="34">
        <v>119</v>
      </c>
      <c r="DT70" s="34">
        <v>72</v>
      </c>
      <c r="DU70" s="27">
        <v>191</v>
      </c>
      <c r="DV70" s="34">
        <v>40</v>
      </c>
      <c r="DW70" s="34">
        <v>9</v>
      </c>
      <c r="DX70" s="27">
        <v>49</v>
      </c>
      <c r="DY70" s="34">
        <v>119</v>
      </c>
      <c r="DZ70" s="34">
        <v>82</v>
      </c>
      <c r="EA70" s="27">
        <v>201</v>
      </c>
      <c r="EB70" s="34">
        <v>5927</v>
      </c>
      <c r="EC70" s="34">
        <v>2221</v>
      </c>
      <c r="ED70" s="27">
        <v>8148</v>
      </c>
      <c r="EE70" s="139">
        <v>0.22250168931601472</v>
      </c>
      <c r="EF70" s="139">
        <v>6.6805029176442279E-2</v>
      </c>
      <c r="EG70" s="140">
        <v>0.13606305524013093</v>
      </c>
      <c r="EH70" s="34">
        <v>1894</v>
      </c>
      <c r="EI70" s="34">
        <v>2993</v>
      </c>
      <c r="EJ70" s="27">
        <v>4887</v>
      </c>
      <c r="EK70" s="34">
        <v>2765</v>
      </c>
      <c r="EL70" s="34">
        <v>3241</v>
      </c>
      <c r="EM70" s="27">
        <v>6006</v>
      </c>
      <c r="EN70" s="139">
        <v>7.1101434041594719E-2</v>
      </c>
      <c r="EO70" s="139">
        <v>9.0025867773566748E-2</v>
      </c>
      <c r="EP70" s="140">
        <v>8.1607775031728003E-2</v>
      </c>
      <c r="EQ70" s="139">
        <v>0.10379908401531647</v>
      </c>
      <c r="ER70" s="139">
        <v>9.7485411778860609E-2</v>
      </c>
      <c r="ES70" s="140">
        <v>0.10029390154298309</v>
      </c>
      <c r="ET70" s="34">
        <v>6603</v>
      </c>
      <c r="EU70" s="34">
        <v>16640</v>
      </c>
      <c r="EV70" s="27">
        <v>23243</v>
      </c>
      <c r="EW70" s="139">
        <v>0.24787896989263458</v>
      </c>
      <c r="EX70" s="139">
        <v>0.50051133971004036</v>
      </c>
      <c r="EY70" s="140">
        <v>0.3881337252020573</v>
      </c>
      <c r="EZ70" s="34">
        <v>42</v>
      </c>
      <c r="FA70" s="34">
        <v>96</v>
      </c>
      <c r="FB70" s="27">
        <v>138</v>
      </c>
      <c r="FC70" s="147">
        <v>1.5766949470680982E-3</v>
      </c>
      <c r="FD70" s="147">
        <v>2.8875654214040787E-3</v>
      </c>
      <c r="FE70" s="148">
        <v>2.3044552802084029E-3</v>
      </c>
      <c r="FF70" s="34">
        <v>1245</v>
      </c>
      <c r="FG70" s="34">
        <v>9570</v>
      </c>
      <c r="FH70" s="27">
        <v>10815</v>
      </c>
      <c r="FI70" s="34">
        <v>11</v>
      </c>
      <c r="FJ70" s="34">
        <v>796</v>
      </c>
      <c r="FK70" s="27">
        <v>807</v>
      </c>
      <c r="FL70" s="183">
        <v>74</v>
      </c>
      <c r="FM70" s="183">
        <v>75.77</v>
      </c>
      <c r="FN70" s="184">
        <v>75.000385937474533</v>
      </c>
      <c r="FO70" s="186">
        <v>835.52</v>
      </c>
      <c r="FP70" s="186">
        <v>702.41</v>
      </c>
      <c r="FQ70" s="187">
        <v>760.5205512927032</v>
      </c>
      <c r="FR70" s="33">
        <v>6049</v>
      </c>
      <c r="FS70" s="34">
        <v>11604</v>
      </c>
      <c r="FT70" s="34">
        <v>6588</v>
      </c>
      <c r="FU70" s="34">
        <v>1234</v>
      </c>
      <c r="FV70" s="27">
        <v>1163</v>
      </c>
      <c r="FW70" s="33">
        <v>2618</v>
      </c>
      <c r="FX70" s="34">
        <v>14510</v>
      </c>
      <c r="FY70" s="34">
        <v>8046</v>
      </c>
      <c r="FZ70" s="34">
        <v>6032</v>
      </c>
      <c r="GA70" s="27">
        <v>2040</v>
      </c>
      <c r="GB70" s="33">
        <v>8667</v>
      </c>
      <c r="GC70" s="34">
        <v>26114</v>
      </c>
      <c r="GD70" s="34">
        <v>14634</v>
      </c>
      <c r="GE70" s="34">
        <v>7266</v>
      </c>
      <c r="GF70" s="27">
        <v>3203</v>
      </c>
      <c r="GG70" s="90">
        <v>0.22708161273368871</v>
      </c>
      <c r="GH70" s="63">
        <v>0.43561828966138599</v>
      </c>
      <c r="GI70" s="63">
        <v>0.24731586455439597</v>
      </c>
      <c r="GJ70" s="63">
        <v>4.6324799159096028E-2</v>
      </c>
      <c r="GK70" s="64">
        <v>4.3659433891433293E-2</v>
      </c>
      <c r="GL70" s="90">
        <v>7.874631534620706E-2</v>
      </c>
      <c r="GM70" s="63">
        <v>0.43644348192263732</v>
      </c>
      <c r="GN70" s="63">
        <v>0.24201407688142934</v>
      </c>
      <c r="GO70" s="63">
        <v>0.1814353606448896</v>
      </c>
      <c r="GP70" s="64">
        <v>6.1360765204836673E-2</v>
      </c>
      <c r="GQ70" s="90">
        <v>0.14472981096787121</v>
      </c>
      <c r="GR70" s="63">
        <v>0.43607641440117562</v>
      </c>
      <c r="GS70" s="63">
        <v>0.24437245340992586</v>
      </c>
      <c r="GT70" s="63">
        <v>0.12133458018836417</v>
      </c>
      <c r="GU70" s="64">
        <v>5.3486741032663147E-2</v>
      </c>
    </row>
    <row r="71" spans="1:203" ht="20.100000000000001" customHeight="1">
      <c r="A71" s="51"/>
      <c r="B71" s="289" t="s">
        <v>63</v>
      </c>
      <c r="C71" s="22">
        <v>2848</v>
      </c>
      <c r="D71" s="22">
        <v>4600</v>
      </c>
      <c r="E71" s="23">
        <v>7448</v>
      </c>
      <c r="F71" s="22">
        <v>2575</v>
      </c>
      <c r="G71" s="22">
        <v>2943</v>
      </c>
      <c r="H71" s="23">
        <v>5518</v>
      </c>
      <c r="I71" s="207">
        <v>0.77669902912621358</v>
      </c>
      <c r="J71" s="207">
        <v>0.78321440706761802</v>
      </c>
      <c r="K71" s="208">
        <v>0.7801739760782892</v>
      </c>
      <c r="L71" s="207">
        <v>0.11766990291262136</v>
      </c>
      <c r="M71" s="207">
        <v>0.11382942575603126</v>
      </c>
      <c r="N71" s="208">
        <v>0.11562160202972091</v>
      </c>
      <c r="O71" s="207">
        <v>0.10563106796116505</v>
      </c>
      <c r="P71" s="207">
        <v>0.10295616717635066</v>
      </c>
      <c r="Q71" s="208">
        <v>0.10420442189198985</v>
      </c>
      <c r="R71" s="22">
        <v>273</v>
      </c>
      <c r="S71" s="22">
        <v>1657</v>
      </c>
      <c r="T71" s="23">
        <v>1930</v>
      </c>
      <c r="U71" s="22">
        <v>291</v>
      </c>
      <c r="V71" s="22">
        <v>403</v>
      </c>
      <c r="W71" s="23">
        <v>694</v>
      </c>
      <c r="X71" s="22">
        <v>419</v>
      </c>
      <c r="Y71" s="22">
        <v>165</v>
      </c>
      <c r="Z71" s="23">
        <v>584</v>
      </c>
      <c r="AA71" s="220">
        <v>0.16271844660194174</v>
      </c>
      <c r="AB71" s="220">
        <v>5.6065239551478081E-2</v>
      </c>
      <c r="AC71" s="221">
        <v>0.10583544762595143</v>
      </c>
      <c r="AD71" s="22">
        <v>433</v>
      </c>
      <c r="AE71" s="22">
        <v>177</v>
      </c>
      <c r="AF71" s="23">
        <v>610</v>
      </c>
      <c r="AG71" s="220">
        <v>0.16815533980582525</v>
      </c>
      <c r="AH71" s="220">
        <v>6.0142711518858305E-2</v>
      </c>
      <c r="AI71" s="221">
        <v>0.11054729974628488</v>
      </c>
      <c r="AJ71" s="32">
        <v>63.403861488673137</v>
      </c>
      <c r="AK71" s="32">
        <v>63.709973949484656</v>
      </c>
      <c r="AL71" s="24">
        <v>63.567125166122992</v>
      </c>
      <c r="AM71" s="32">
        <v>75.959071428571434</v>
      </c>
      <c r="AN71" s="32">
        <v>74.45477310924386</v>
      </c>
      <c r="AO71" s="32">
        <v>74.741306122449117</v>
      </c>
      <c r="AP71" s="22">
        <v>433</v>
      </c>
      <c r="AQ71" s="22">
        <v>525</v>
      </c>
      <c r="AR71" s="23">
        <v>958</v>
      </c>
      <c r="AS71" s="240">
        <v>0.16815533980582525</v>
      </c>
      <c r="AT71" s="240">
        <v>0.1783893985728848</v>
      </c>
      <c r="AU71" s="311">
        <v>0.17361362812613265</v>
      </c>
      <c r="AV71" s="22">
        <v>436</v>
      </c>
      <c r="AW71" s="22">
        <v>465</v>
      </c>
      <c r="AX71" s="23">
        <v>901</v>
      </c>
      <c r="AY71" s="240">
        <v>0.16932038834951457</v>
      </c>
      <c r="AZ71" s="240">
        <v>0.1580020387359837</v>
      </c>
      <c r="BA71" s="311">
        <v>0.16328379847770932</v>
      </c>
      <c r="BB71" s="245">
        <v>0.30718446601941746</v>
      </c>
      <c r="BC71" s="245">
        <v>0.46585117227319062</v>
      </c>
      <c r="BD71" s="312">
        <v>0.39180862631388186</v>
      </c>
      <c r="BE71" s="245">
        <v>0.34090909090909088</v>
      </c>
      <c r="BF71" s="245">
        <v>0.4787616990640749</v>
      </c>
      <c r="BG71" s="312">
        <v>0.41852452371301174</v>
      </c>
      <c r="BH71" s="245">
        <v>0.13365155131264916</v>
      </c>
      <c r="BI71" s="245">
        <v>0.24848484848484848</v>
      </c>
      <c r="BJ71" s="312">
        <v>0.1660958904109589</v>
      </c>
      <c r="BK71" s="240">
        <v>0.24271844660194175</v>
      </c>
      <c r="BL71" s="240">
        <v>0.25281553398058254</v>
      </c>
      <c r="BM71" s="240">
        <v>0.37708737864077668</v>
      </c>
      <c r="BN71" s="240">
        <v>5.0097087378640777E-2</v>
      </c>
      <c r="BO71" s="311">
        <v>7.7281553398058256E-2</v>
      </c>
      <c r="BP71" s="240">
        <v>0.14644920149507307</v>
      </c>
      <c r="BQ71" s="240">
        <v>0.54332313965341483</v>
      </c>
      <c r="BR71" s="240">
        <v>0.34760448521916409</v>
      </c>
      <c r="BS71" s="240">
        <v>0.1036357458375807</v>
      </c>
      <c r="BT71" s="311">
        <v>7.9510703363914373E-2</v>
      </c>
      <c r="BU71" s="240">
        <v>0.19137368611815875</v>
      </c>
      <c r="BV71" s="240">
        <v>0.28977890540050744</v>
      </c>
      <c r="BW71" s="240">
        <v>0.36136281261326569</v>
      </c>
      <c r="BX71" s="240">
        <v>7.8651685393258425E-2</v>
      </c>
      <c r="BY71" s="311">
        <v>7.8832910474809711E-2</v>
      </c>
      <c r="BZ71" s="34">
        <v>53895</v>
      </c>
      <c r="CA71" s="34">
        <v>71187</v>
      </c>
      <c r="CB71" s="27">
        <v>125082</v>
      </c>
      <c r="CC71" s="26">
        <v>51775</v>
      </c>
      <c r="CD71" s="26">
        <v>51255</v>
      </c>
      <c r="CE71" s="27">
        <v>103030</v>
      </c>
      <c r="CF71" s="26">
        <v>275</v>
      </c>
      <c r="CG71" s="26">
        <v>3114</v>
      </c>
      <c r="CH71" s="27">
        <v>3389</v>
      </c>
      <c r="CI71" s="26">
        <v>1845</v>
      </c>
      <c r="CJ71" s="26">
        <v>16818</v>
      </c>
      <c r="CK71" s="27">
        <v>18663</v>
      </c>
      <c r="CL71" s="34">
        <v>53620</v>
      </c>
      <c r="CM71" s="34">
        <v>68073</v>
      </c>
      <c r="CN71" s="27">
        <v>121693</v>
      </c>
      <c r="CO71" s="34">
        <v>53620</v>
      </c>
      <c r="CP71" s="34">
        <v>68068</v>
      </c>
      <c r="CQ71" s="27">
        <v>121688</v>
      </c>
      <c r="CR71" s="34">
        <v>44379</v>
      </c>
      <c r="CS71" s="34">
        <v>52052</v>
      </c>
      <c r="CT71" s="27">
        <v>96431</v>
      </c>
      <c r="CU71" s="34">
        <v>3785</v>
      </c>
      <c r="CV71" s="34">
        <v>5547</v>
      </c>
      <c r="CW71" s="27">
        <v>9332</v>
      </c>
      <c r="CX71" s="104">
        <v>5456</v>
      </c>
      <c r="CY71" s="104">
        <v>10469</v>
      </c>
      <c r="CZ71" s="105">
        <v>15925</v>
      </c>
      <c r="DA71" s="137">
        <v>0.82765759045132414</v>
      </c>
      <c r="DB71" s="137">
        <v>0.76470588235294112</v>
      </c>
      <c r="DC71" s="138">
        <v>0.79244461245151532</v>
      </c>
      <c r="DD71" s="139">
        <v>7.0589332338679603E-2</v>
      </c>
      <c r="DE71" s="139">
        <v>8.1492037374390314E-2</v>
      </c>
      <c r="DF71" s="140">
        <v>7.6687923213463946E-2</v>
      </c>
      <c r="DG71" s="139">
        <v>0.10175307720999627</v>
      </c>
      <c r="DH71" s="139">
        <v>0.15380208027266851</v>
      </c>
      <c r="DI71" s="140">
        <v>0.13086746433502072</v>
      </c>
      <c r="DJ71" s="34">
        <v>3452</v>
      </c>
      <c r="DK71" s="34">
        <v>4351</v>
      </c>
      <c r="DL71" s="27">
        <v>7803</v>
      </c>
      <c r="DM71" s="147">
        <v>6.4378963073480039E-2</v>
      </c>
      <c r="DN71" s="147">
        <v>6.3916677684250731E-2</v>
      </c>
      <c r="DO71" s="148">
        <v>6.412036846819455E-2</v>
      </c>
      <c r="DP71" s="34">
        <v>10233</v>
      </c>
      <c r="DQ71" s="34">
        <v>3914</v>
      </c>
      <c r="DR71" s="27">
        <v>14147</v>
      </c>
      <c r="DS71" s="34">
        <v>130</v>
      </c>
      <c r="DT71" s="34">
        <v>61</v>
      </c>
      <c r="DU71" s="27">
        <v>191</v>
      </c>
      <c r="DV71" s="34">
        <v>95</v>
      </c>
      <c r="DW71" s="34">
        <v>19</v>
      </c>
      <c r="DX71" s="27">
        <v>114</v>
      </c>
      <c r="DY71" s="34">
        <v>219</v>
      </c>
      <c r="DZ71" s="34">
        <v>106</v>
      </c>
      <c r="EA71" s="27">
        <v>325</v>
      </c>
      <c r="EB71" s="34">
        <v>10677</v>
      </c>
      <c r="EC71" s="34">
        <v>4100</v>
      </c>
      <c r="ED71" s="27">
        <v>14777</v>
      </c>
      <c r="EE71" s="139">
        <v>0.19912346139500187</v>
      </c>
      <c r="EF71" s="139">
        <v>6.0229459550776375E-2</v>
      </c>
      <c r="EG71" s="140">
        <v>0.12142851273286055</v>
      </c>
      <c r="EH71" s="34">
        <v>4192</v>
      </c>
      <c r="EI71" s="34">
        <v>7335</v>
      </c>
      <c r="EJ71" s="27">
        <v>11527</v>
      </c>
      <c r="EK71" s="34">
        <v>5513</v>
      </c>
      <c r="EL71" s="34">
        <v>5749</v>
      </c>
      <c r="EM71" s="27">
        <v>11262</v>
      </c>
      <c r="EN71" s="139">
        <v>7.8179783662812377E-2</v>
      </c>
      <c r="EO71" s="139">
        <v>0.10775197214754749</v>
      </c>
      <c r="EP71" s="140">
        <v>9.4721964287181673E-2</v>
      </c>
      <c r="EQ71" s="139">
        <v>0.10281611339052592</v>
      </c>
      <c r="ER71" s="139">
        <v>8.4453454379856921E-2</v>
      </c>
      <c r="ES71" s="140">
        <v>9.2544353413918631E-2</v>
      </c>
      <c r="ET71" s="34">
        <v>12943</v>
      </c>
      <c r="EU71" s="34">
        <v>32354</v>
      </c>
      <c r="EV71" s="27">
        <v>45297</v>
      </c>
      <c r="EW71" s="139">
        <v>0.24138381201044387</v>
      </c>
      <c r="EX71" s="139">
        <v>0.47528388641605335</v>
      </c>
      <c r="EY71" s="140">
        <v>0.37222354613658959</v>
      </c>
      <c r="EZ71" s="34">
        <v>48</v>
      </c>
      <c r="FA71" s="34">
        <v>136</v>
      </c>
      <c r="FB71" s="27">
        <v>184</v>
      </c>
      <c r="FC71" s="147">
        <v>8.9518836255128684E-4</v>
      </c>
      <c r="FD71" s="147">
        <v>1.9978552436355091E-3</v>
      </c>
      <c r="FE71" s="148">
        <v>1.5120015120015119E-3</v>
      </c>
      <c r="FF71" s="34">
        <v>2120</v>
      </c>
      <c r="FG71" s="34">
        <v>19932</v>
      </c>
      <c r="FH71" s="27">
        <v>22052</v>
      </c>
      <c r="FI71" s="34">
        <v>22</v>
      </c>
      <c r="FJ71" s="34">
        <v>1503</v>
      </c>
      <c r="FK71" s="27">
        <v>1525</v>
      </c>
      <c r="FL71" s="183">
        <v>74.05</v>
      </c>
      <c r="FM71" s="183">
        <v>75.540000000000006</v>
      </c>
      <c r="FN71" s="184">
        <v>74.894556450968167</v>
      </c>
      <c r="FO71" s="186">
        <v>865.89</v>
      </c>
      <c r="FP71" s="186">
        <v>705.02</v>
      </c>
      <c r="FQ71" s="187">
        <v>774.33622599574676</v>
      </c>
      <c r="FR71" s="33">
        <v>10850</v>
      </c>
      <c r="FS71" s="34">
        <v>22883</v>
      </c>
      <c r="FT71" s="34">
        <v>14105</v>
      </c>
      <c r="FU71" s="34">
        <v>3234</v>
      </c>
      <c r="FV71" s="27">
        <v>2548</v>
      </c>
      <c r="FW71" s="33">
        <v>4544</v>
      </c>
      <c r="FX71" s="34">
        <v>30584</v>
      </c>
      <c r="FY71" s="34">
        <v>16353</v>
      </c>
      <c r="FZ71" s="34">
        <v>12476</v>
      </c>
      <c r="GA71" s="27">
        <v>4116</v>
      </c>
      <c r="GB71" s="33">
        <v>15394</v>
      </c>
      <c r="GC71" s="34">
        <v>53467</v>
      </c>
      <c r="GD71" s="34">
        <v>30458</v>
      </c>
      <c r="GE71" s="34">
        <v>15710</v>
      </c>
      <c r="GF71" s="27">
        <v>6664</v>
      </c>
      <c r="GG71" s="90">
        <v>0.20234986945169714</v>
      </c>
      <c r="GH71" s="63">
        <v>0.42676240208877286</v>
      </c>
      <c r="GI71" s="63">
        <v>0.26305483028720628</v>
      </c>
      <c r="GJ71" s="63">
        <v>6.0313315926892951E-2</v>
      </c>
      <c r="GK71" s="64">
        <v>4.7519582245430812E-2</v>
      </c>
      <c r="GL71" s="90">
        <v>6.6751869316762885E-2</v>
      </c>
      <c r="GM71" s="63">
        <v>0.44928238802462062</v>
      </c>
      <c r="GN71" s="63">
        <v>0.24022740293508441</v>
      </c>
      <c r="GO71" s="63">
        <v>0.18327383837938682</v>
      </c>
      <c r="GP71" s="64">
        <v>6.0464501344145258E-2</v>
      </c>
      <c r="GQ71" s="90">
        <v>0.12649864823777868</v>
      </c>
      <c r="GR71" s="63">
        <v>0.43935970022926546</v>
      </c>
      <c r="GS71" s="63">
        <v>0.2502855546333807</v>
      </c>
      <c r="GT71" s="63">
        <v>0.12909534648665083</v>
      </c>
      <c r="GU71" s="64">
        <v>5.4760750412924324E-2</v>
      </c>
    </row>
    <row r="72" spans="1:203" ht="20.100000000000001" customHeight="1">
      <c r="A72" s="51"/>
      <c r="B72" s="289" t="s">
        <v>28</v>
      </c>
      <c r="C72" s="22">
        <v>6222</v>
      </c>
      <c r="D72" s="22">
        <v>8609</v>
      </c>
      <c r="E72" s="23">
        <v>14831</v>
      </c>
      <c r="F72" s="22">
        <v>5790</v>
      </c>
      <c r="G72" s="22">
        <v>5813</v>
      </c>
      <c r="H72" s="23">
        <v>11603</v>
      </c>
      <c r="I72" s="207">
        <v>0.86148531951640761</v>
      </c>
      <c r="J72" s="207">
        <v>0.82177877171856184</v>
      </c>
      <c r="K72" s="208">
        <v>0.84159269154529004</v>
      </c>
      <c r="L72" s="207">
        <v>7.4611398963730563E-2</v>
      </c>
      <c r="M72" s="207">
        <v>8.9282642353345945E-2</v>
      </c>
      <c r="N72" s="208">
        <v>8.1961561665086613E-2</v>
      </c>
      <c r="O72" s="207">
        <v>6.3903281519861826E-2</v>
      </c>
      <c r="P72" s="207">
        <v>8.8938585928092201E-2</v>
      </c>
      <c r="Q72" s="208">
        <v>7.6445746789623376E-2</v>
      </c>
      <c r="R72" s="22">
        <v>432</v>
      </c>
      <c r="S72" s="22">
        <v>2796</v>
      </c>
      <c r="T72" s="23">
        <v>3228</v>
      </c>
      <c r="U72" s="22">
        <v>463</v>
      </c>
      <c r="V72" s="22">
        <v>576</v>
      </c>
      <c r="W72" s="23">
        <v>1039</v>
      </c>
      <c r="X72" s="22">
        <v>2042</v>
      </c>
      <c r="Y72" s="22">
        <v>1106</v>
      </c>
      <c r="Z72" s="23">
        <v>3148</v>
      </c>
      <c r="AA72" s="220">
        <v>0.35267702936096718</v>
      </c>
      <c r="AB72" s="220">
        <v>0.19026320316531911</v>
      </c>
      <c r="AC72" s="221">
        <v>0.27130914418684821</v>
      </c>
      <c r="AD72" s="22">
        <v>2098</v>
      </c>
      <c r="AE72" s="22">
        <v>1140</v>
      </c>
      <c r="AF72" s="23">
        <v>3238</v>
      </c>
      <c r="AG72" s="220">
        <v>0.36234887737478411</v>
      </c>
      <c r="AH72" s="220">
        <v>0.19611216239463272</v>
      </c>
      <c r="AI72" s="221">
        <v>0.27906575885546842</v>
      </c>
      <c r="AJ72" s="32">
        <v>62.666133563615425</v>
      </c>
      <c r="AK72" s="32">
        <v>63.007660416308276</v>
      </c>
      <c r="AL72" s="24">
        <v>62.837235485075709</v>
      </c>
      <c r="AM72" s="32">
        <v>75.852596899224807</v>
      </c>
      <c r="AN72" s="32">
        <v>74.848746177370728</v>
      </c>
      <c r="AO72" s="32">
        <v>75.003369154229446</v>
      </c>
      <c r="AP72" s="22">
        <v>570</v>
      </c>
      <c r="AQ72" s="22">
        <v>722</v>
      </c>
      <c r="AR72" s="23">
        <v>1292</v>
      </c>
      <c r="AS72" s="240">
        <v>9.8445595854922283E-2</v>
      </c>
      <c r="AT72" s="240">
        <v>0.12420436951660073</v>
      </c>
      <c r="AU72" s="311">
        <v>0.11135051279841421</v>
      </c>
      <c r="AV72" s="22">
        <v>1134</v>
      </c>
      <c r="AW72" s="22">
        <v>1084</v>
      </c>
      <c r="AX72" s="23">
        <v>2218</v>
      </c>
      <c r="AY72" s="240">
        <v>0.19585492227979276</v>
      </c>
      <c r="AZ72" s="240">
        <v>0.18647858248752797</v>
      </c>
      <c r="BA72" s="311">
        <v>0.191157459277773</v>
      </c>
      <c r="BB72" s="245">
        <v>0.24127806563039725</v>
      </c>
      <c r="BC72" s="245">
        <v>0.3923963530018923</v>
      </c>
      <c r="BD72" s="312">
        <v>0.31698698612427822</v>
      </c>
      <c r="BE72" s="245">
        <v>0.32417289220917822</v>
      </c>
      <c r="BF72" s="245">
        <v>0.44550669216061184</v>
      </c>
      <c r="BG72" s="312">
        <v>0.39172087522176224</v>
      </c>
      <c r="BH72" s="245">
        <v>8.9128305582761996E-2</v>
      </c>
      <c r="BI72" s="245">
        <v>0.16636528028933092</v>
      </c>
      <c r="BJ72" s="312">
        <v>0.11626429479034307</v>
      </c>
      <c r="BK72" s="240">
        <v>0.40898100172711571</v>
      </c>
      <c r="BL72" s="240">
        <v>0.1692573402417962</v>
      </c>
      <c r="BM72" s="240">
        <v>0.32590673575129536</v>
      </c>
      <c r="BN72" s="240">
        <v>3.4542314335060449E-2</v>
      </c>
      <c r="BO72" s="311">
        <v>6.1312607944732297E-2</v>
      </c>
      <c r="BP72" s="240">
        <v>0.26784792706003785</v>
      </c>
      <c r="BQ72" s="240">
        <v>0.44778943746774469</v>
      </c>
      <c r="BR72" s="240">
        <v>0.33493892998451746</v>
      </c>
      <c r="BS72" s="240">
        <v>6.8639256838121457E-2</v>
      </c>
      <c r="BT72" s="311">
        <v>4.9372097023911925E-2</v>
      </c>
      <c r="BU72" s="240">
        <v>0.33827458415926914</v>
      </c>
      <c r="BV72" s="240">
        <v>0.22433853313798155</v>
      </c>
      <c r="BW72" s="240">
        <v>0.33043178488321984</v>
      </c>
      <c r="BX72" s="240">
        <v>5.1710764457467896E-2</v>
      </c>
      <c r="BY72" s="311">
        <v>5.5244333362061533E-2</v>
      </c>
      <c r="BZ72" s="34">
        <v>109021</v>
      </c>
      <c r="CA72" s="34">
        <v>132632</v>
      </c>
      <c r="CB72" s="27">
        <v>241653</v>
      </c>
      <c r="CC72" s="26">
        <v>105896</v>
      </c>
      <c r="CD72" s="26">
        <v>94995</v>
      </c>
      <c r="CE72" s="27">
        <v>200891</v>
      </c>
      <c r="CF72" s="26">
        <v>275</v>
      </c>
      <c r="CG72" s="26">
        <v>4067</v>
      </c>
      <c r="CH72" s="27">
        <v>4342</v>
      </c>
      <c r="CI72" s="26">
        <v>2850</v>
      </c>
      <c r="CJ72" s="26">
        <v>33570</v>
      </c>
      <c r="CK72" s="27">
        <v>36420</v>
      </c>
      <c r="CL72" s="34">
        <v>108746</v>
      </c>
      <c r="CM72" s="34">
        <v>128565</v>
      </c>
      <c r="CN72" s="27">
        <v>237311</v>
      </c>
      <c r="CO72" s="34">
        <v>108746</v>
      </c>
      <c r="CP72" s="34">
        <v>128564</v>
      </c>
      <c r="CQ72" s="27">
        <v>237310</v>
      </c>
      <c r="CR72" s="34">
        <v>95582</v>
      </c>
      <c r="CS72" s="34">
        <v>104098</v>
      </c>
      <c r="CT72" s="27">
        <v>199680</v>
      </c>
      <c r="CU72" s="34">
        <v>7865</v>
      </c>
      <c r="CV72" s="34">
        <v>9434</v>
      </c>
      <c r="CW72" s="27">
        <v>17299</v>
      </c>
      <c r="CX72" s="104">
        <v>5299</v>
      </c>
      <c r="CY72" s="104">
        <v>15032</v>
      </c>
      <c r="CZ72" s="105">
        <v>20331</v>
      </c>
      <c r="DA72" s="137">
        <v>0.87894727162378383</v>
      </c>
      <c r="DB72" s="137">
        <v>0.80969789365607792</v>
      </c>
      <c r="DC72" s="138">
        <v>0.84143103956849685</v>
      </c>
      <c r="DD72" s="139">
        <v>7.2324499291927982E-2</v>
      </c>
      <c r="DE72" s="139">
        <v>7.3379795277060456E-2</v>
      </c>
      <c r="DF72" s="140">
        <v>7.2896211706207067E-2</v>
      </c>
      <c r="DG72" s="139">
        <v>4.8728229084288158E-2</v>
      </c>
      <c r="DH72" s="139">
        <v>0.11692231106686164</v>
      </c>
      <c r="DI72" s="140">
        <v>8.5672748725296025E-2</v>
      </c>
      <c r="DJ72" s="34">
        <v>3411</v>
      </c>
      <c r="DK72" s="34">
        <v>3713</v>
      </c>
      <c r="DL72" s="27">
        <v>7124</v>
      </c>
      <c r="DM72" s="147">
        <v>3.1366670958012252E-2</v>
      </c>
      <c r="DN72" s="147">
        <v>2.8880332905534167E-2</v>
      </c>
      <c r="DO72" s="148">
        <v>3.0019678818091027E-2</v>
      </c>
      <c r="DP72" s="34">
        <v>35661</v>
      </c>
      <c r="DQ72" s="34">
        <v>19675</v>
      </c>
      <c r="DR72" s="27">
        <v>55336</v>
      </c>
      <c r="DS72" s="34">
        <v>367</v>
      </c>
      <c r="DT72" s="34">
        <v>215</v>
      </c>
      <c r="DU72" s="27">
        <v>582</v>
      </c>
      <c r="DV72" s="34">
        <v>48</v>
      </c>
      <c r="DW72" s="34">
        <v>6</v>
      </c>
      <c r="DX72" s="27">
        <v>54</v>
      </c>
      <c r="DY72" s="34">
        <v>417</v>
      </c>
      <c r="DZ72" s="34">
        <v>348</v>
      </c>
      <c r="EA72" s="27">
        <v>765</v>
      </c>
      <c r="EB72" s="34">
        <v>36493</v>
      </c>
      <c r="EC72" s="34">
        <v>20244</v>
      </c>
      <c r="ED72" s="27">
        <v>56737</v>
      </c>
      <c r="EE72" s="139">
        <v>0.33558015927022605</v>
      </c>
      <c r="EF72" s="139">
        <v>0.15746120639365302</v>
      </c>
      <c r="EG72" s="140">
        <v>0.23908289122712389</v>
      </c>
      <c r="EH72" s="34">
        <v>5020</v>
      </c>
      <c r="EI72" s="34">
        <v>12956</v>
      </c>
      <c r="EJ72" s="27">
        <v>17976</v>
      </c>
      <c r="EK72" s="34">
        <v>13485</v>
      </c>
      <c r="EL72" s="34">
        <v>10990</v>
      </c>
      <c r="EM72" s="27">
        <v>24475</v>
      </c>
      <c r="EN72" s="139">
        <v>4.616261747558531E-2</v>
      </c>
      <c r="EO72" s="139">
        <v>0.10077392758526815</v>
      </c>
      <c r="EP72" s="140">
        <v>7.5748701071589597E-2</v>
      </c>
      <c r="EQ72" s="139">
        <v>0.12400456108730436</v>
      </c>
      <c r="ER72" s="139">
        <v>8.5482051880371793E-2</v>
      </c>
      <c r="ES72" s="140">
        <v>0.10313470509163081</v>
      </c>
      <c r="ET72" s="34">
        <v>17605</v>
      </c>
      <c r="EU72" s="34">
        <v>53757</v>
      </c>
      <c r="EV72" s="27">
        <v>71362</v>
      </c>
      <c r="EW72" s="139">
        <v>0.16189101208320306</v>
      </c>
      <c r="EX72" s="139">
        <v>0.41813090654532725</v>
      </c>
      <c r="EY72" s="140">
        <v>0.30071088150148961</v>
      </c>
      <c r="EZ72" s="34">
        <v>132</v>
      </c>
      <c r="FA72" s="34">
        <v>362</v>
      </c>
      <c r="FB72" s="27">
        <v>494</v>
      </c>
      <c r="FC72" s="147">
        <v>1.213837750354036E-3</v>
      </c>
      <c r="FD72" s="147">
        <v>2.8156963403725742E-3</v>
      </c>
      <c r="FE72" s="148">
        <v>2.081656560378575E-3</v>
      </c>
      <c r="FF72" s="34">
        <v>3125</v>
      </c>
      <c r="FG72" s="34">
        <v>37637</v>
      </c>
      <c r="FH72" s="27">
        <v>40762</v>
      </c>
      <c r="FI72" s="34">
        <v>22</v>
      </c>
      <c r="FJ72" s="34">
        <v>2129</v>
      </c>
      <c r="FK72" s="27">
        <v>2151</v>
      </c>
      <c r="FL72" s="183">
        <v>73.11</v>
      </c>
      <c r="FM72" s="183">
        <v>74.760000000000005</v>
      </c>
      <c r="FN72" s="184">
        <v>74.013826768134479</v>
      </c>
      <c r="FO72" s="186">
        <v>987.94</v>
      </c>
      <c r="FP72" s="186">
        <v>787.94</v>
      </c>
      <c r="FQ72" s="187">
        <v>878.16962177171399</v>
      </c>
      <c r="FR72" s="33">
        <v>37045</v>
      </c>
      <c r="FS72" s="34">
        <v>38500</v>
      </c>
      <c r="FT72" s="34">
        <v>24310</v>
      </c>
      <c r="FU72" s="34">
        <v>5074</v>
      </c>
      <c r="FV72" s="27">
        <v>3817</v>
      </c>
      <c r="FW72" s="33">
        <v>21413</v>
      </c>
      <c r="FX72" s="34">
        <v>56725</v>
      </c>
      <c r="FY72" s="34">
        <v>27524</v>
      </c>
      <c r="FZ72" s="34">
        <v>18201</v>
      </c>
      <c r="GA72" s="27">
        <v>4702</v>
      </c>
      <c r="GB72" s="33">
        <v>58458</v>
      </c>
      <c r="GC72" s="34">
        <v>95225</v>
      </c>
      <c r="GD72" s="34">
        <v>51834</v>
      </c>
      <c r="GE72" s="34">
        <v>23275</v>
      </c>
      <c r="GF72" s="27">
        <v>8519</v>
      </c>
      <c r="GG72" s="90">
        <v>0.34065620804443381</v>
      </c>
      <c r="GH72" s="63">
        <v>0.35403601051992717</v>
      </c>
      <c r="GI72" s="63">
        <v>0.22354845235686829</v>
      </c>
      <c r="GJ72" s="63">
        <v>4.6659187464366508E-2</v>
      </c>
      <c r="GK72" s="64">
        <v>3.5100141614404209E-2</v>
      </c>
      <c r="GL72" s="90">
        <v>0.16655388324971804</v>
      </c>
      <c r="GM72" s="63">
        <v>0.4412165052697079</v>
      </c>
      <c r="GN72" s="63">
        <v>0.21408625986854898</v>
      </c>
      <c r="GO72" s="63">
        <v>0.14157041185392602</v>
      </c>
      <c r="GP72" s="64">
        <v>3.6572939758099013E-2</v>
      </c>
      <c r="GQ72" s="90">
        <v>0.24633497815103386</v>
      </c>
      <c r="GR72" s="63">
        <v>0.40126669223087003</v>
      </c>
      <c r="GS72" s="63">
        <v>0.2184222391713827</v>
      </c>
      <c r="GT72" s="63">
        <v>9.8078049479375165E-2</v>
      </c>
      <c r="GU72" s="64">
        <v>3.5898040967338216E-2</v>
      </c>
    </row>
    <row r="73" spans="1:203" ht="20.100000000000001" customHeight="1">
      <c r="A73" s="51"/>
      <c r="B73" s="289" t="s">
        <v>43</v>
      </c>
      <c r="C73" s="22">
        <v>3990</v>
      </c>
      <c r="D73" s="22">
        <v>5689</v>
      </c>
      <c r="E73" s="23">
        <v>9679</v>
      </c>
      <c r="F73" s="22">
        <v>3728</v>
      </c>
      <c r="G73" s="22">
        <v>3743</v>
      </c>
      <c r="H73" s="23">
        <v>7471</v>
      </c>
      <c r="I73" s="207">
        <v>0.85380901287553645</v>
      </c>
      <c r="J73" s="207">
        <v>0.84290675928399683</v>
      </c>
      <c r="K73" s="208">
        <v>0.84834694150716106</v>
      </c>
      <c r="L73" s="207">
        <v>7.4034334763948495E-2</v>
      </c>
      <c r="M73" s="207">
        <v>7.480630510285867E-2</v>
      </c>
      <c r="N73" s="208">
        <v>7.4421094900281093E-2</v>
      </c>
      <c r="O73" s="207">
        <v>7.2156652360515022E-2</v>
      </c>
      <c r="P73" s="207">
        <v>8.2286935613144541E-2</v>
      </c>
      <c r="Q73" s="208">
        <v>7.7231963592557892E-2</v>
      </c>
      <c r="R73" s="22">
        <v>262</v>
      </c>
      <c r="S73" s="22">
        <v>1946</v>
      </c>
      <c r="T73" s="23">
        <v>2208</v>
      </c>
      <c r="U73" s="22">
        <v>277</v>
      </c>
      <c r="V73" s="22">
        <v>359</v>
      </c>
      <c r="W73" s="23">
        <v>636</v>
      </c>
      <c r="X73" s="22">
        <v>1096</v>
      </c>
      <c r="Y73" s="22">
        <v>544</v>
      </c>
      <c r="Z73" s="23">
        <v>1640</v>
      </c>
      <c r="AA73" s="220">
        <v>0.29399141630901288</v>
      </c>
      <c r="AB73" s="220">
        <v>0.14533796419983971</v>
      </c>
      <c r="AC73" s="221">
        <v>0.21951545977780751</v>
      </c>
      <c r="AD73" s="22">
        <v>1124</v>
      </c>
      <c r="AE73" s="22">
        <v>552</v>
      </c>
      <c r="AF73" s="23">
        <v>1676</v>
      </c>
      <c r="AG73" s="220">
        <v>0.30150214592274677</v>
      </c>
      <c r="AH73" s="220">
        <v>0.14747528720277853</v>
      </c>
      <c r="AI73" s="221">
        <v>0.2243340918217106</v>
      </c>
      <c r="AJ73" s="32">
        <v>62.93956813304721</v>
      </c>
      <c r="AK73" s="32">
        <v>63.261897764716366</v>
      </c>
      <c r="AL73" s="24">
        <v>63.101056529692592</v>
      </c>
      <c r="AM73" s="32">
        <v>75.616838235294367</v>
      </c>
      <c r="AN73" s="32">
        <v>74.342119134060241</v>
      </c>
      <c r="AO73" s="32">
        <v>74.522266481931226</v>
      </c>
      <c r="AP73" s="22">
        <v>410</v>
      </c>
      <c r="AQ73" s="22">
        <v>604</v>
      </c>
      <c r="AR73" s="23">
        <v>1014</v>
      </c>
      <c r="AS73" s="240">
        <v>0.10997854077253219</v>
      </c>
      <c r="AT73" s="240">
        <v>0.16136788672188085</v>
      </c>
      <c r="AU73" s="311">
        <v>0.1357248025699371</v>
      </c>
      <c r="AV73" s="22">
        <v>765</v>
      </c>
      <c r="AW73" s="22">
        <v>674</v>
      </c>
      <c r="AX73" s="23">
        <v>1439</v>
      </c>
      <c r="AY73" s="240">
        <v>0.2052038626609442</v>
      </c>
      <c r="AZ73" s="240">
        <v>0.18006946299759552</v>
      </c>
      <c r="BA73" s="311">
        <v>0.19261143086601526</v>
      </c>
      <c r="BB73" s="245">
        <v>0.27977467811158796</v>
      </c>
      <c r="BC73" s="245">
        <v>0.41464066257013094</v>
      </c>
      <c r="BD73" s="312">
        <v>0.34734305983134789</v>
      </c>
      <c r="BE73" s="245">
        <v>0.35866261398176291</v>
      </c>
      <c r="BF73" s="245">
        <v>0.44670209440450143</v>
      </c>
      <c r="BG73" s="312">
        <v>0.4069627851140456</v>
      </c>
      <c r="BH73" s="245">
        <v>9.0328467153284672E-2</v>
      </c>
      <c r="BI73" s="245">
        <v>0.22610294117647059</v>
      </c>
      <c r="BJ73" s="312">
        <v>0.13536585365853659</v>
      </c>
      <c r="BK73" s="240">
        <v>0.35193133047210301</v>
      </c>
      <c r="BL73" s="240">
        <v>0.17918454935622319</v>
      </c>
      <c r="BM73" s="240">
        <v>0.36883047210300429</v>
      </c>
      <c r="BN73" s="240">
        <v>4.5064377682403435E-2</v>
      </c>
      <c r="BO73" s="311">
        <v>5.4989270386266095E-2</v>
      </c>
      <c r="BP73" s="240">
        <v>0.21293080416777985</v>
      </c>
      <c r="BQ73" s="240">
        <v>0.47795885653219344</v>
      </c>
      <c r="BR73" s="240">
        <v>0.35666577611541544</v>
      </c>
      <c r="BS73" s="240">
        <v>7.2401816724552495E-2</v>
      </c>
      <c r="BT73" s="311">
        <v>6.7325674592572798E-2</v>
      </c>
      <c r="BU73" s="240">
        <v>0.2814884218980056</v>
      </c>
      <c r="BV73" s="240">
        <v>0.23945924240396199</v>
      </c>
      <c r="BW73" s="240">
        <v>0.36246821041359922</v>
      </c>
      <c r="BX73" s="240">
        <v>5.8626689867487619E-2</v>
      </c>
      <c r="BY73" s="311">
        <v>5.7957435416945521E-2</v>
      </c>
      <c r="BZ73" s="34">
        <v>74648</v>
      </c>
      <c r="CA73" s="34">
        <v>90307</v>
      </c>
      <c r="CB73" s="27">
        <v>164955</v>
      </c>
      <c r="CC73" s="26">
        <v>72621</v>
      </c>
      <c r="CD73" s="26">
        <v>64003</v>
      </c>
      <c r="CE73" s="27">
        <v>136624</v>
      </c>
      <c r="CF73" s="26">
        <v>186</v>
      </c>
      <c r="CG73" s="26">
        <v>2895</v>
      </c>
      <c r="CH73" s="27">
        <v>3081</v>
      </c>
      <c r="CI73" s="26">
        <v>1841</v>
      </c>
      <c r="CJ73" s="26">
        <v>23409</v>
      </c>
      <c r="CK73" s="27">
        <v>25250</v>
      </c>
      <c r="CL73" s="34">
        <v>74462</v>
      </c>
      <c r="CM73" s="34">
        <v>87412</v>
      </c>
      <c r="CN73" s="27">
        <v>161874</v>
      </c>
      <c r="CO73" s="34">
        <v>74462</v>
      </c>
      <c r="CP73" s="34">
        <v>87411</v>
      </c>
      <c r="CQ73" s="27">
        <v>161873</v>
      </c>
      <c r="CR73" s="34">
        <v>65813</v>
      </c>
      <c r="CS73" s="34">
        <v>71478</v>
      </c>
      <c r="CT73" s="27">
        <v>137291</v>
      </c>
      <c r="CU73" s="34">
        <v>5048</v>
      </c>
      <c r="CV73" s="34">
        <v>6533</v>
      </c>
      <c r="CW73" s="27">
        <v>11581</v>
      </c>
      <c r="CX73" s="104">
        <v>3601</v>
      </c>
      <c r="CY73" s="104">
        <v>9400</v>
      </c>
      <c r="CZ73" s="105">
        <v>13001</v>
      </c>
      <c r="DA73" s="137">
        <v>0.88384679433805158</v>
      </c>
      <c r="DB73" s="137">
        <v>0.8177231698527645</v>
      </c>
      <c r="DC73" s="138">
        <v>0.84814020868211504</v>
      </c>
      <c r="DD73" s="139">
        <v>6.7792968225403566E-2</v>
      </c>
      <c r="DE73" s="139">
        <v>7.4738877258011011E-2</v>
      </c>
      <c r="DF73" s="140">
        <v>7.1543741080970891E-2</v>
      </c>
      <c r="DG73" s="139">
        <v>4.8360237436544815E-2</v>
      </c>
      <c r="DH73" s="139">
        <v>0.10753795288922446</v>
      </c>
      <c r="DI73" s="140">
        <v>8.0316050236914127E-2</v>
      </c>
      <c r="DJ73" s="34">
        <v>2133</v>
      </c>
      <c r="DK73" s="34">
        <v>2289</v>
      </c>
      <c r="DL73" s="27">
        <v>4422</v>
      </c>
      <c r="DM73" s="147">
        <v>2.8645483602374365E-2</v>
      </c>
      <c r="DN73" s="147">
        <v>2.6186335972177732E-2</v>
      </c>
      <c r="DO73" s="148">
        <v>2.7317543274398608E-2</v>
      </c>
      <c r="DP73" s="34">
        <v>22127</v>
      </c>
      <c r="DQ73" s="34">
        <v>10808</v>
      </c>
      <c r="DR73" s="27">
        <v>32935</v>
      </c>
      <c r="DS73" s="34">
        <v>344</v>
      </c>
      <c r="DT73" s="34">
        <v>262</v>
      </c>
      <c r="DU73" s="27">
        <v>606</v>
      </c>
      <c r="DV73" s="34">
        <v>125</v>
      </c>
      <c r="DW73" s="34">
        <v>20</v>
      </c>
      <c r="DX73" s="27">
        <v>145</v>
      </c>
      <c r="DY73" s="34">
        <v>120</v>
      </c>
      <c r="DZ73" s="34">
        <v>80</v>
      </c>
      <c r="EA73" s="27">
        <v>200</v>
      </c>
      <c r="EB73" s="34">
        <v>22716</v>
      </c>
      <c r="EC73" s="34">
        <v>11170</v>
      </c>
      <c r="ED73" s="27">
        <v>33886</v>
      </c>
      <c r="EE73" s="139">
        <v>0.30506835701431601</v>
      </c>
      <c r="EF73" s="139">
        <v>0.1277856587196266</v>
      </c>
      <c r="EG73" s="140">
        <v>0.20933565612760544</v>
      </c>
      <c r="EH73" s="34">
        <v>3522</v>
      </c>
      <c r="EI73" s="34">
        <v>10279</v>
      </c>
      <c r="EJ73" s="27">
        <v>13801</v>
      </c>
      <c r="EK73" s="34">
        <v>9176</v>
      </c>
      <c r="EL73" s="34">
        <v>7361</v>
      </c>
      <c r="EM73" s="27">
        <v>16537</v>
      </c>
      <c r="EN73" s="139">
        <v>4.7299293599419839E-2</v>
      </c>
      <c r="EO73" s="139">
        <v>0.11759255022193749</v>
      </c>
      <c r="EP73" s="140">
        <v>8.525766954544893E-2</v>
      </c>
      <c r="EQ73" s="139">
        <v>0.12323064113238967</v>
      </c>
      <c r="ER73" s="139">
        <v>8.4210405893927601E-2</v>
      </c>
      <c r="ES73" s="140">
        <v>0.10215970446149475</v>
      </c>
      <c r="ET73" s="34">
        <v>12457</v>
      </c>
      <c r="EU73" s="34">
        <v>37396</v>
      </c>
      <c r="EV73" s="27">
        <v>49853</v>
      </c>
      <c r="EW73" s="139">
        <v>0.16729338454513712</v>
      </c>
      <c r="EX73" s="139">
        <v>0.42781311490413215</v>
      </c>
      <c r="EY73" s="140">
        <v>0.30797410331492397</v>
      </c>
      <c r="EZ73" s="34">
        <v>75</v>
      </c>
      <c r="FA73" s="34">
        <v>197</v>
      </c>
      <c r="FB73" s="27">
        <v>272</v>
      </c>
      <c r="FC73" s="147">
        <v>1.0072251618275093E-3</v>
      </c>
      <c r="FD73" s="147">
        <v>2.2536951448313735E-3</v>
      </c>
      <c r="FE73" s="148">
        <v>1.6803192606595252E-3</v>
      </c>
      <c r="FF73" s="34">
        <v>2027</v>
      </c>
      <c r="FG73" s="34">
        <v>26304</v>
      </c>
      <c r="FH73" s="27">
        <v>28331</v>
      </c>
      <c r="FI73" s="34">
        <v>15</v>
      </c>
      <c r="FJ73" s="34">
        <v>1565</v>
      </c>
      <c r="FK73" s="27">
        <v>1580</v>
      </c>
      <c r="FL73" s="183">
        <v>73.48</v>
      </c>
      <c r="FM73" s="183">
        <v>75.09</v>
      </c>
      <c r="FN73" s="184">
        <v>74.365605407535398</v>
      </c>
      <c r="FO73" s="186">
        <v>970.28</v>
      </c>
      <c r="FP73" s="186">
        <v>760.2</v>
      </c>
      <c r="FQ73" s="187">
        <v>855.26606274438484</v>
      </c>
      <c r="FR73" s="33">
        <v>23232</v>
      </c>
      <c r="FS73" s="34">
        <v>27376</v>
      </c>
      <c r="FT73" s="34">
        <v>17523</v>
      </c>
      <c r="FU73" s="34">
        <v>4071</v>
      </c>
      <c r="FV73" s="27">
        <v>2260</v>
      </c>
      <c r="FW73" s="33">
        <v>11838</v>
      </c>
      <c r="FX73" s="34">
        <v>40175</v>
      </c>
      <c r="FY73" s="34">
        <v>19295</v>
      </c>
      <c r="FZ73" s="34">
        <v>12651</v>
      </c>
      <c r="GA73" s="27">
        <v>3453</v>
      </c>
      <c r="GB73" s="33">
        <v>35070</v>
      </c>
      <c r="GC73" s="34">
        <v>67551</v>
      </c>
      <c r="GD73" s="34">
        <v>36818</v>
      </c>
      <c r="GE73" s="34">
        <v>16722</v>
      </c>
      <c r="GF73" s="27">
        <v>5713</v>
      </c>
      <c r="GG73" s="90">
        <v>0.31199806612768927</v>
      </c>
      <c r="GH73" s="63">
        <v>0.36765061373586527</v>
      </c>
      <c r="GI73" s="63">
        <v>0.23532808680937928</v>
      </c>
      <c r="GJ73" s="63">
        <v>5.4672181783997208E-2</v>
      </c>
      <c r="GK73" s="64">
        <v>3.0351051543068948E-2</v>
      </c>
      <c r="GL73" s="90">
        <v>0.13542763007367409</v>
      </c>
      <c r="GM73" s="63">
        <v>0.45960508854619503</v>
      </c>
      <c r="GN73" s="63">
        <v>0.22073628334782411</v>
      </c>
      <c r="GO73" s="63">
        <v>0.14472841257493249</v>
      </c>
      <c r="GP73" s="64">
        <v>3.950258545737427E-2</v>
      </c>
      <c r="GQ73" s="90">
        <v>0.21664998702694688</v>
      </c>
      <c r="GR73" s="63">
        <v>0.41730605285592498</v>
      </c>
      <c r="GS73" s="63">
        <v>0.2274485093344206</v>
      </c>
      <c r="GT73" s="63">
        <v>0.10330256866451684</v>
      </c>
      <c r="GU73" s="64">
        <v>3.5292882118190691E-2</v>
      </c>
    </row>
    <row r="74" spans="1:203" ht="20.100000000000001" customHeight="1">
      <c r="A74" s="51"/>
      <c r="B74" s="289" t="s">
        <v>60</v>
      </c>
      <c r="C74" s="22">
        <v>8348</v>
      </c>
      <c r="D74" s="22">
        <v>12321</v>
      </c>
      <c r="E74" s="23">
        <v>20669</v>
      </c>
      <c r="F74" s="22">
        <v>7858</v>
      </c>
      <c r="G74" s="22">
        <v>8681</v>
      </c>
      <c r="H74" s="23">
        <v>16539</v>
      </c>
      <c r="I74" s="207">
        <v>0.83329091371850339</v>
      </c>
      <c r="J74" s="207">
        <v>0.80578274392351112</v>
      </c>
      <c r="K74" s="208">
        <v>0.81885240945643634</v>
      </c>
      <c r="L74" s="207">
        <v>8.9717485365232885E-2</v>
      </c>
      <c r="M74" s="207">
        <v>0.11300541412279691</v>
      </c>
      <c r="N74" s="208">
        <v>0.10194086704153818</v>
      </c>
      <c r="O74" s="207">
        <v>7.6991600916263683E-2</v>
      </c>
      <c r="P74" s="207">
        <v>8.1211841953691966E-2</v>
      </c>
      <c r="Q74" s="208">
        <v>7.9206723502025511E-2</v>
      </c>
      <c r="R74" s="22">
        <v>490</v>
      </c>
      <c r="S74" s="22">
        <v>3640</v>
      </c>
      <c r="T74" s="23">
        <v>4130</v>
      </c>
      <c r="U74" s="22">
        <v>859</v>
      </c>
      <c r="V74" s="22">
        <v>1045</v>
      </c>
      <c r="W74" s="23">
        <v>1904</v>
      </c>
      <c r="X74" s="22">
        <v>1710</v>
      </c>
      <c r="Y74" s="22">
        <v>716</v>
      </c>
      <c r="Z74" s="23">
        <v>2426</v>
      </c>
      <c r="AA74" s="220">
        <v>0.21761262407737339</v>
      </c>
      <c r="AB74" s="220">
        <v>8.2478977076373694E-2</v>
      </c>
      <c r="AC74" s="221">
        <v>0.14668359634802589</v>
      </c>
      <c r="AD74" s="22">
        <v>1821</v>
      </c>
      <c r="AE74" s="22">
        <v>763</v>
      </c>
      <c r="AF74" s="23">
        <v>2584</v>
      </c>
      <c r="AG74" s="220">
        <v>0.23173835581572919</v>
      </c>
      <c r="AH74" s="220">
        <v>8.7893099873286487E-2</v>
      </c>
      <c r="AI74" s="221">
        <v>0.15623677368643812</v>
      </c>
      <c r="AJ74" s="32">
        <v>63.253196742173579</v>
      </c>
      <c r="AK74" s="32">
        <v>63.494593556809889</v>
      </c>
      <c r="AL74" s="24">
        <v>63.379901243525403</v>
      </c>
      <c r="AM74" s="32">
        <v>76.358613333333324</v>
      </c>
      <c r="AN74" s="32">
        <v>74.803016425121925</v>
      </c>
      <c r="AO74" s="32">
        <v>74.999927426161349</v>
      </c>
      <c r="AP74" s="22">
        <v>999</v>
      </c>
      <c r="AQ74" s="22">
        <v>1187</v>
      </c>
      <c r="AR74" s="23">
        <v>2186</v>
      </c>
      <c r="AS74" s="240">
        <v>0.12713158564520236</v>
      </c>
      <c r="AT74" s="240">
        <v>0.13673539914756364</v>
      </c>
      <c r="AU74" s="311">
        <v>0.13217244089727312</v>
      </c>
      <c r="AV74" s="22">
        <v>1698</v>
      </c>
      <c r="AW74" s="22">
        <v>2160</v>
      </c>
      <c r="AX74" s="23">
        <v>3858</v>
      </c>
      <c r="AY74" s="240">
        <v>0.21608551794349706</v>
      </c>
      <c r="AZ74" s="240">
        <v>0.24881926045386477</v>
      </c>
      <c r="BA74" s="311">
        <v>0.23326682387085071</v>
      </c>
      <c r="BB74" s="245">
        <v>0.22664800203614152</v>
      </c>
      <c r="BC74" s="245">
        <v>0.35906001612717431</v>
      </c>
      <c r="BD74" s="312">
        <v>0.29614849749077937</v>
      </c>
      <c r="BE74" s="245">
        <v>0.26610279765777489</v>
      </c>
      <c r="BF74" s="245">
        <v>0.37313245448838667</v>
      </c>
      <c r="BG74" s="312">
        <v>0.32650747537731167</v>
      </c>
      <c r="BH74" s="245">
        <v>8.4795321637426896E-2</v>
      </c>
      <c r="BI74" s="245">
        <v>0.20251396648044692</v>
      </c>
      <c r="BJ74" s="312">
        <v>0.11953833470733718</v>
      </c>
      <c r="BK74" s="240">
        <v>0.28760498854670402</v>
      </c>
      <c r="BL74" s="240">
        <v>0.19025197251208958</v>
      </c>
      <c r="BM74" s="240">
        <v>0.39984728938661235</v>
      </c>
      <c r="BN74" s="240">
        <v>4.7594807839144819E-2</v>
      </c>
      <c r="BO74" s="311">
        <v>7.4700941715449221E-2</v>
      </c>
      <c r="BP74" s="240">
        <v>0.16484276005068541</v>
      </c>
      <c r="BQ74" s="240">
        <v>0.45685980877779059</v>
      </c>
      <c r="BR74" s="240">
        <v>0.41066697385093881</v>
      </c>
      <c r="BS74" s="240">
        <v>6.3587144338209889E-2</v>
      </c>
      <c r="BT74" s="311">
        <v>7.1650731482548094E-2</v>
      </c>
      <c r="BU74" s="240">
        <v>0.22341133079388112</v>
      </c>
      <c r="BV74" s="240">
        <v>0.23979684382368946</v>
      </c>
      <c r="BW74" s="240">
        <v>0.40570772114396275</v>
      </c>
      <c r="BX74" s="240">
        <v>5.6049337928532561E-2</v>
      </c>
      <c r="BY74" s="311">
        <v>7.5034766309934095E-2</v>
      </c>
      <c r="BZ74" s="34">
        <v>149133</v>
      </c>
      <c r="CA74" s="34">
        <v>192366</v>
      </c>
      <c r="CB74" s="27">
        <v>341499</v>
      </c>
      <c r="CC74" s="26">
        <v>145204</v>
      </c>
      <c r="CD74" s="26">
        <v>141570</v>
      </c>
      <c r="CE74" s="27">
        <v>286774</v>
      </c>
      <c r="CF74" s="26">
        <v>353</v>
      </c>
      <c r="CG74" s="26">
        <v>5742</v>
      </c>
      <c r="CH74" s="27">
        <v>6095</v>
      </c>
      <c r="CI74" s="26">
        <v>3576</v>
      </c>
      <c r="CJ74" s="26">
        <v>45054</v>
      </c>
      <c r="CK74" s="27">
        <v>48630</v>
      </c>
      <c r="CL74" s="34">
        <v>148780</v>
      </c>
      <c r="CM74" s="34">
        <v>186624</v>
      </c>
      <c r="CN74" s="27">
        <v>335404</v>
      </c>
      <c r="CO74" s="34">
        <v>148780</v>
      </c>
      <c r="CP74" s="34">
        <v>186621</v>
      </c>
      <c r="CQ74" s="27">
        <v>335401</v>
      </c>
      <c r="CR74" s="34">
        <v>130424</v>
      </c>
      <c r="CS74" s="34">
        <v>155970</v>
      </c>
      <c r="CT74" s="27">
        <v>286394</v>
      </c>
      <c r="CU74" s="34">
        <v>9746</v>
      </c>
      <c r="CV74" s="34">
        <v>14254</v>
      </c>
      <c r="CW74" s="27">
        <v>24000</v>
      </c>
      <c r="CX74" s="104">
        <v>8610</v>
      </c>
      <c r="CY74" s="104">
        <v>16397</v>
      </c>
      <c r="CZ74" s="105">
        <v>25007</v>
      </c>
      <c r="DA74" s="137">
        <v>0.87662320204328537</v>
      </c>
      <c r="DB74" s="137">
        <v>0.83575803366180657</v>
      </c>
      <c r="DC74" s="138">
        <v>0.85388534917904235</v>
      </c>
      <c r="DD74" s="139">
        <v>6.5506116413496435E-2</v>
      </c>
      <c r="DE74" s="139">
        <v>7.6379399960347441E-2</v>
      </c>
      <c r="DF74" s="140">
        <v>7.1556137280449378E-2</v>
      </c>
      <c r="DG74" s="139">
        <v>5.7870681543218172E-2</v>
      </c>
      <c r="DH74" s="139">
        <v>8.7862566377846008E-2</v>
      </c>
      <c r="DI74" s="140">
        <v>7.4558513540508228E-2</v>
      </c>
      <c r="DJ74" s="34">
        <v>7121</v>
      </c>
      <c r="DK74" s="34">
        <v>7853</v>
      </c>
      <c r="DL74" s="27">
        <v>14974</v>
      </c>
      <c r="DM74" s="147">
        <v>4.786261594300309E-2</v>
      </c>
      <c r="DN74" s="147">
        <v>4.2079260973936897E-2</v>
      </c>
      <c r="DO74" s="148">
        <v>4.4644667326567362E-2</v>
      </c>
      <c r="DP74" s="34">
        <v>29071</v>
      </c>
      <c r="DQ74" s="34">
        <v>13133</v>
      </c>
      <c r="DR74" s="27">
        <v>42204</v>
      </c>
      <c r="DS74" s="34">
        <v>495</v>
      </c>
      <c r="DT74" s="34">
        <v>314</v>
      </c>
      <c r="DU74" s="27">
        <v>809</v>
      </c>
      <c r="DV74" s="34">
        <v>571</v>
      </c>
      <c r="DW74" s="34">
        <v>296</v>
      </c>
      <c r="DX74" s="27">
        <v>867</v>
      </c>
      <c r="DY74" s="34">
        <v>525</v>
      </c>
      <c r="DZ74" s="34">
        <v>239</v>
      </c>
      <c r="EA74" s="27">
        <v>764</v>
      </c>
      <c r="EB74" s="34">
        <v>30662</v>
      </c>
      <c r="EC74" s="34">
        <v>13982</v>
      </c>
      <c r="ED74" s="27">
        <v>44644</v>
      </c>
      <c r="EE74" s="139">
        <v>0.20608952816238743</v>
      </c>
      <c r="EF74" s="139">
        <v>7.4920696159122085E-2</v>
      </c>
      <c r="EG74" s="140">
        <v>0.13310515080321045</v>
      </c>
      <c r="EH74" s="34">
        <v>8407</v>
      </c>
      <c r="EI74" s="34">
        <v>18143</v>
      </c>
      <c r="EJ74" s="27">
        <v>26550</v>
      </c>
      <c r="EK74" s="34">
        <v>21908</v>
      </c>
      <c r="EL74" s="34">
        <v>22930</v>
      </c>
      <c r="EM74" s="27">
        <v>44838</v>
      </c>
      <c r="EN74" s="139">
        <v>5.6506250840166687E-2</v>
      </c>
      <c r="EO74" s="139">
        <v>9.721686385459534E-2</v>
      </c>
      <c r="EP74" s="140">
        <v>7.9158268834003176E-2</v>
      </c>
      <c r="EQ74" s="139">
        <v>0.14725097459335931</v>
      </c>
      <c r="ER74" s="139">
        <v>0.12286736968449931</v>
      </c>
      <c r="ES74" s="140">
        <v>0.13368355773932333</v>
      </c>
      <c r="ET74" s="34">
        <v>21214</v>
      </c>
      <c r="EU74" s="34">
        <v>69296</v>
      </c>
      <c r="EV74" s="27">
        <v>90510</v>
      </c>
      <c r="EW74" s="139">
        <v>0.14258636913563652</v>
      </c>
      <c r="EX74" s="139">
        <v>0.37131344307270231</v>
      </c>
      <c r="EY74" s="140">
        <v>0.26985366900812152</v>
      </c>
      <c r="EZ74" s="34">
        <v>325</v>
      </c>
      <c r="FA74" s="34">
        <v>630</v>
      </c>
      <c r="FB74" s="27">
        <v>955</v>
      </c>
      <c r="FC74" s="147">
        <v>2.1844333915848903E-3</v>
      </c>
      <c r="FD74" s="147">
        <v>3.3757716049382714E-3</v>
      </c>
      <c r="FE74" s="148">
        <v>2.8473124947824115E-3</v>
      </c>
      <c r="FF74" s="34">
        <v>3929</v>
      </c>
      <c r="FG74" s="34">
        <v>50796</v>
      </c>
      <c r="FH74" s="27">
        <v>54725</v>
      </c>
      <c r="FI74" s="34">
        <v>33</v>
      </c>
      <c r="FJ74" s="34">
        <v>3159</v>
      </c>
      <c r="FK74" s="27">
        <v>3192</v>
      </c>
      <c r="FL74" s="183">
        <v>74.37</v>
      </c>
      <c r="FM74" s="183">
        <v>75.89</v>
      </c>
      <c r="FN74" s="184">
        <v>75.228548926936824</v>
      </c>
      <c r="FO74" s="186">
        <v>1069.23</v>
      </c>
      <c r="FP74" s="186">
        <v>822.27</v>
      </c>
      <c r="FQ74" s="187">
        <v>930.11998770128173</v>
      </c>
      <c r="FR74" s="33">
        <v>31219</v>
      </c>
      <c r="FS74" s="34">
        <v>53959</v>
      </c>
      <c r="FT74" s="34">
        <v>47495</v>
      </c>
      <c r="FU74" s="34">
        <v>8445</v>
      </c>
      <c r="FV74" s="27">
        <v>7662</v>
      </c>
      <c r="FW74" s="33">
        <v>15582</v>
      </c>
      <c r="FX74" s="34">
        <v>76651</v>
      </c>
      <c r="FY74" s="34">
        <v>52424</v>
      </c>
      <c r="FZ74" s="34">
        <v>30414</v>
      </c>
      <c r="GA74" s="27">
        <v>11553</v>
      </c>
      <c r="GB74" s="33">
        <v>46801</v>
      </c>
      <c r="GC74" s="34">
        <v>130610</v>
      </c>
      <c r="GD74" s="34">
        <v>99919</v>
      </c>
      <c r="GE74" s="34">
        <v>38859</v>
      </c>
      <c r="GF74" s="27">
        <v>19215</v>
      </c>
      <c r="GG74" s="90">
        <v>0.20983331092888829</v>
      </c>
      <c r="GH74" s="63">
        <v>0.36267643500470492</v>
      </c>
      <c r="GI74" s="63">
        <v>0.31922973517945963</v>
      </c>
      <c r="GJ74" s="63">
        <v>5.6761661513644306E-2</v>
      </c>
      <c r="GK74" s="64">
        <v>5.1498857373302863E-2</v>
      </c>
      <c r="GL74" s="90">
        <v>8.3494084362139911E-2</v>
      </c>
      <c r="GM74" s="63">
        <v>0.41072423696844995</v>
      </c>
      <c r="GN74" s="63">
        <v>0.2809070644718793</v>
      </c>
      <c r="GO74" s="63">
        <v>0.16296939300411523</v>
      </c>
      <c r="GP74" s="64">
        <v>6.1905221193415641E-2</v>
      </c>
      <c r="GQ74" s="90">
        <v>0.13953620111865095</v>
      </c>
      <c r="GR74" s="63">
        <v>0.38941097899846155</v>
      </c>
      <c r="GS74" s="63">
        <v>0.29790640540959556</v>
      </c>
      <c r="GT74" s="63">
        <v>0.11585729448664894</v>
      </c>
      <c r="GU74" s="64">
        <v>5.7289119986642975E-2</v>
      </c>
    </row>
    <row r="75" spans="1:203" ht="20.100000000000001" customHeight="1">
      <c r="A75" s="51"/>
      <c r="B75" s="289" t="s">
        <v>102</v>
      </c>
      <c r="C75" s="22">
        <v>1331</v>
      </c>
      <c r="D75" s="22">
        <v>2057</v>
      </c>
      <c r="E75" s="23">
        <v>3388</v>
      </c>
      <c r="F75" s="22">
        <v>1173</v>
      </c>
      <c r="G75" s="22">
        <v>1282</v>
      </c>
      <c r="H75" s="23">
        <v>2455</v>
      </c>
      <c r="I75" s="207">
        <v>0.84825234441602726</v>
      </c>
      <c r="J75" s="207">
        <v>0.79407176287051484</v>
      </c>
      <c r="K75" s="208">
        <v>0.81995926680244402</v>
      </c>
      <c r="L75" s="207">
        <v>8.1841432225063945E-2</v>
      </c>
      <c r="M75" s="207">
        <v>9.5943837753510147E-2</v>
      </c>
      <c r="N75" s="208">
        <v>8.9205702647657842E-2</v>
      </c>
      <c r="O75" s="207">
        <v>6.9906223358908781E-2</v>
      </c>
      <c r="P75" s="207">
        <v>0.10998439937597504</v>
      </c>
      <c r="Q75" s="208">
        <v>9.0835030549898166E-2</v>
      </c>
      <c r="R75" s="22">
        <v>158</v>
      </c>
      <c r="S75" s="22">
        <v>775</v>
      </c>
      <c r="T75" s="23">
        <v>933</v>
      </c>
      <c r="U75" s="22">
        <v>70</v>
      </c>
      <c r="V75" s="22">
        <v>123</v>
      </c>
      <c r="W75" s="23">
        <v>193</v>
      </c>
      <c r="X75" s="22">
        <v>468</v>
      </c>
      <c r="Y75" s="22">
        <v>140</v>
      </c>
      <c r="Z75" s="23">
        <v>608</v>
      </c>
      <c r="AA75" s="220">
        <v>0.39897698209718668</v>
      </c>
      <c r="AB75" s="220">
        <v>0.10920436817472699</v>
      </c>
      <c r="AC75" s="221">
        <v>0.24765784114052952</v>
      </c>
      <c r="AD75" s="22">
        <v>506</v>
      </c>
      <c r="AE75" s="22">
        <v>153</v>
      </c>
      <c r="AF75" s="23">
        <v>659</v>
      </c>
      <c r="AG75" s="220">
        <v>0.43137254901960786</v>
      </c>
      <c r="AH75" s="220">
        <v>0.11934477379095164</v>
      </c>
      <c r="AI75" s="221">
        <v>0.26843177189409367</v>
      </c>
      <c r="AJ75" s="32">
        <v>62.126780335322536</v>
      </c>
      <c r="AK75" s="32">
        <v>63.055132605304209</v>
      </c>
      <c r="AL75" s="24">
        <v>62.611565512559409</v>
      </c>
      <c r="AM75" s="32">
        <v>77.765713229859784</v>
      </c>
      <c r="AN75" s="32">
        <v>75.05304389618712</v>
      </c>
      <c r="AO75" s="32">
        <v>75.395544979469975</v>
      </c>
      <c r="AP75" s="22">
        <v>109</v>
      </c>
      <c r="AQ75" s="22">
        <v>176</v>
      </c>
      <c r="AR75" s="23">
        <v>285</v>
      </c>
      <c r="AS75" s="240">
        <v>9.2924126172208008E-2</v>
      </c>
      <c r="AT75" s="240">
        <v>0.13728549141965679</v>
      </c>
      <c r="AU75" s="311">
        <v>0.11608961303462322</v>
      </c>
      <c r="AV75" s="22">
        <v>146</v>
      </c>
      <c r="AW75" s="22">
        <v>205</v>
      </c>
      <c r="AX75" s="23">
        <v>351</v>
      </c>
      <c r="AY75" s="240">
        <v>0.12446717817561807</v>
      </c>
      <c r="AZ75" s="240">
        <v>0.15990639625585024</v>
      </c>
      <c r="BA75" s="311">
        <v>0.14297352342158859</v>
      </c>
      <c r="BB75" s="245">
        <v>0.21312872975277067</v>
      </c>
      <c r="BC75" s="245">
        <v>0.42589703588143524</v>
      </c>
      <c r="BD75" s="312">
        <v>0.32423625254582483</v>
      </c>
      <c r="BE75" s="245">
        <v>0.29219858156028367</v>
      </c>
      <c r="BF75" s="245">
        <v>0.45796847635726795</v>
      </c>
      <c r="BG75" s="312">
        <v>0.39469409853817</v>
      </c>
      <c r="BH75" s="245">
        <v>9.4017094017094016E-2</v>
      </c>
      <c r="BI75" s="245">
        <v>0.16428571428571428</v>
      </c>
      <c r="BJ75" s="312">
        <v>0.11019736842105263</v>
      </c>
      <c r="BK75" s="240">
        <v>0.47570332480818417</v>
      </c>
      <c r="BL75" s="240">
        <v>0.21909633418584826</v>
      </c>
      <c r="BM75" s="240">
        <v>0.24893435635123615</v>
      </c>
      <c r="BN75" s="240">
        <v>1.7902813299232736E-2</v>
      </c>
      <c r="BO75" s="311">
        <v>3.8363171355498722E-2</v>
      </c>
      <c r="BP75" s="240">
        <v>0.18486739469578783</v>
      </c>
      <c r="BQ75" s="240">
        <v>0.58658346333853351</v>
      </c>
      <c r="BR75" s="240">
        <v>0.31123244929797189</v>
      </c>
      <c r="BS75" s="240">
        <v>7.0982839313572549E-2</v>
      </c>
      <c r="BT75" s="311">
        <v>5.0702028081123243E-2</v>
      </c>
      <c r="BU75" s="240">
        <v>0.32423625254582483</v>
      </c>
      <c r="BV75" s="240">
        <v>0.30631364562118124</v>
      </c>
      <c r="BW75" s="240">
        <v>0.28065173116089615</v>
      </c>
      <c r="BX75" s="240">
        <v>4.5621181262729127E-2</v>
      </c>
      <c r="BY75" s="311">
        <v>4.3177189409368634E-2</v>
      </c>
      <c r="BZ75" s="34">
        <v>27078</v>
      </c>
      <c r="CA75" s="34">
        <v>32367</v>
      </c>
      <c r="CB75" s="27">
        <v>59445</v>
      </c>
      <c r="CC75" s="26">
        <v>25793</v>
      </c>
      <c r="CD75" s="26">
        <v>22509</v>
      </c>
      <c r="CE75" s="27">
        <v>48302</v>
      </c>
      <c r="CF75" s="26">
        <v>171</v>
      </c>
      <c r="CG75" s="26">
        <v>1088</v>
      </c>
      <c r="CH75" s="27">
        <v>1259</v>
      </c>
      <c r="CI75" s="26">
        <v>1114</v>
      </c>
      <c r="CJ75" s="26">
        <v>8770</v>
      </c>
      <c r="CK75" s="27">
        <v>9884</v>
      </c>
      <c r="CL75" s="34">
        <v>26907</v>
      </c>
      <c r="CM75" s="34">
        <v>31279</v>
      </c>
      <c r="CN75" s="27">
        <v>58186</v>
      </c>
      <c r="CO75" s="34">
        <v>26907</v>
      </c>
      <c r="CP75" s="34">
        <v>31279</v>
      </c>
      <c r="CQ75" s="27">
        <v>58186</v>
      </c>
      <c r="CR75" s="34">
        <v>24051</v>
      </c>
      <c r="CS75" s="34">
        <v>26142</v>
      </c>
      <c r="CT75" s="27">
        <v>50193</v>
      </c>
      <c r="CU75" s="34">
        <v>1519</v>
      </c>
      <c r="CV75" s="34">
        <v>2054</v>
      </c>
      <c r="CW75" s="27">
        <v>3573</v>
      </c>
      <c r="CX75" s="104">
        <v>1337</v>
      </c>
      <c r="CY75" s="104">
        <v>3083</v>
      </c>
      <c r="CZ75" s="105">
        <v>4420</v>
      </c>
      <c r="DA75" s="137">
        <v>0.89385661723715015</v>
      </c>
      <c r="DB75" s="137">
        <v>0.83576840691837972</v>
      </c>
      <c r="DC75" s="138">
        <v>0.86263018595538443</v>
      </c>
      <c r="DD75" s="139">
        <v>5.6453710930241201E-2</v>
      </c>
      <c r="DE75" s="139">
        <v>6.5667060967422239E-2</v>
      </c>
      <c r="DF75" s="140">
        <v>6.1406523906094253E-2</v>
      </c>
      <c r="DG75" s="139">
        <v>4.9689671832608612E-2</v>
      </c>
      <c r="DH75" s="139">
        <v>9.8564532114198022E-2</v>
      </c>
      <c r="DI75" s="140">
        <v>7.5963290138521294E-2</v>
      </c>
      <c r="DJ75" s="34">
        <v>638</v>
      </c>
      <c r="DK75" s="34">
        <v>1063</v>
      </c>
      <c r="DL75" s="27">
        <v>1701</v>
      </c>
      <c r="DM75" s="147">
        <v>2.3711301891701043E-2</v>
      </c>
      <c r="DN75" s="147">
        <v>3.3984462418875282E-2</v>
      </c>
      <c r="DO75" s="148">
        <v>2.9233836318014642E-2</v>
      </c>
      <c r="DP75" s="34">
        <v>9021</v>
      </c>
      <c r="DQ75" s="34">
        <v>3453</v>
      </c>
      <c r="DR75" s="27">
        <v>12474</v>
      </c>
      <c r="DS75" s="34">
        <v>128</v>
      </c>
      <c r="DT75" s="34">
        <v>63</v>
      </c>
      <c r="DU75" s="27">
        <v>191</v>
      </c>
      <c r="DV75" s="34">
        <v>403</v>
      </c>
      <c r="DW75" s="34">
        <v>42</v>
      </c>
      <c r="DX75" s="27">
        <v>445</v>
      </c>
      <c r="DY75" s="34">
        <v>119</v>
      </c>
      <c r="DZ75" s="34">
        <v>87</v>
      </c>
      <c r="EA75" s="27">
        <v>206</v>
      </c>
      <c r="EB75" s="34">
        <v>9671</v>
      </c>
      <c r="EC75" s="34">
        <v>3645</v>
      </c>
      <c r="ED75" s="27">
        <v>13316</v>
      </c>
      <c r="EE75" s="139">
        <v>0.3594231984242019</v>
      </c>
      <c r="EF75" s="139">
        <v>0.11653185843537198</v>
      </c>
      <c r="EG75" s="140">
        <v>0.22885230124084832</v>
      </c>
      <c r="EH75" s="34">
        <v>1207</v>
      </c>
      <c r="EI75" s="34">
        <v>3024</v>
      </c>
      <c r="EJ75" s="27">
        <v>4231</v>
      </c>
      <c r="EK75" s="34">
        <v>2009</v>
      </c>
      <c r="EL75" s="34">
        <v>2120</v>
      </c>
      <c r="EM75" s="27">
        <v>4129</v>
      </c>
      <c r="EN75" s="139">
        <v>4.4858215334299623E-2</v>
      </c>
      <c r="EO75" s="139">
        <v>9.6678282553790088E-2</v>
      </c>
      <c r="EP75" s="140">
        <v>7.2715086103186333E-2</v>
      </c>
      <c r="EQ75" s="139">
        <v>7.4664585423867391E-2</v>
      </c>
      <c r="ER75" s="139">
        <v>6.7777102848556536E-2</v>
      </c>
      <c r="ES75" s="140">
        <v>7.096208709998969E-2</v>
      </c>
      <c r="ET75" s="34">
        <v>4259</v>
      </c>
      <c r="EU75" s="34">
        <v>14993</v>
      </c>
      <c r="EV75" s="27">
        <v>19252</v>
      </c>
      <c r="EW75" s="139">
        <v>0.15828594789459993</v>
      </c>
      <c r="EX75" s="139">
        <v>0.47933118066434349</v>
      </c>
      <c r="EY75" s="140">
        <v>0.33086996872099816</v>
      </c>
      <c r="EZ75" s="34">
        <v>20</v>
      </c>
      <c r="FA75" s="34">
        <v>72</v>
      </c>
      <c r="FB75" s="27">
        <v>92</v>
      </c>
      <c r="FC75" s="147">
        <v>7.4330099973984464E-4</v>
      </c>
      <c r="FD75" s="147">
        <v>2.3018638703283354E-3</v>
      </c>
      <c r="FE75" s="148">
        <v>1.5811363558244252E-3</v>
      </c>
      <c r="FF75" s="34">
        <v>1285</v>
      </c>
      <c r="FG75" s="34">
        <v>9858</v>
      </c>
      <c r="FH75" s="27">
        <v>11143</v>
      </c>
      <c r="FI75" s="34">
        <v>6</v>
      </c>
      <c r="FJ75" s="34">
        <v>598</v>
      </c>
      <c r="FK75" s="27">
        <v>604</v>
      </c>
      <c r="FL75" s="183">
        <v>73.069999999999993</v>
      </c>
      <c r="FM75" s="183">
        <v>74.81</v>
      </c>
      <c r="FN75" s="184">
        <v>74.015079653461186</v>
      </c>
      <c r="FO75" s="186">
        <v>975.83</v>
      </c>
      <c r="FP75" s="186">
        <v>759.61</v>
      </c>
      <c r="FQ75" s="187">
        <v>858.09960888215994</v>
      </c>
      <c r="FR75" s="33">
        <v>9720</v>
      </c>
      <c r="FS75" s="34">
        <v>11023</v>
      </c>
      <c r="FT75" s="34">
        <v>4642</v>
      </c>
      <c r="FU75" s="34">
        <v>863</v>
      </c>
      <c r="FV75" s="27">
        <v>659</v>
      </c>
      <c r="FW75" s="33">
        <v>3886</v>
      </c>
      <c r="FX75" s="34">
        <v>14862</v>
      </c>
      <c r="FY75" s="34">
        <v>6115</v>
      </c>
      <c r="FZ75" s="34">
        <v>5249</v>
      </c>
      <c r="GA75" s="27">
        <v>1167</v>
      </c>
      <c r="GB75" s="33">
        <v>13606</v>
      </c>
      <c r="GC75" s="34">
        <v>25885</v>
      </c>
      <c r="GD75" s="34">
        <v>10757</v>
      </c>
      <c r="GE75" s="34">
        <v>6112</v>
      </c>
      <c r="GF75" s="27">
        <v>1826</v>
      </c>
      <c r="GG75" s="90">
        <v>0.3612442858735645</v>
      </c>
      <c r="GH75" s="63">
        <v>0.40967034600661539</v>
      </c>
      <c r="GI75" s="63">
        <v>0.17252016203961795</v>
      </c>
      <c r="GJ75" s="63">
        <v>3.2073438138774293E-2</v>
      </c>
      <c r="GK75" s="64">
        <v>2.4491767941427881E-2</v>
      </c>
      <c r="GL75" s="90">
        <v>0.12423670833466544</v>
      </c>
      <c r="GM75" s="63">
        <v>0.47514306723360722</v>
      </c>
      <c r="GN75" s="63">
        <v>0.19549857732024681</v>
      </c>
      <c r="GO75" s="63">
        <v>0.1678122702132421</v>
      </c>
      <c r="GP75" s="64">
        <v>3.7309376898238433E-2</v>
      </c>
      <c r="GQ75" s="90">
        <v>0.23383631801464269</v>
      </c>
      <c r="GR75" s="63">
        <v>0.4448664627229918</v>
      </c>
      <c r="GS75" s="63">
        <v>0.18487264977829718</v>
      </c>
      <c r="GT75" s="63">
        <v>0.10504245007390094</v>
      </c>
      <c r="GU75" s="64">
        <v>3.1382119410167393E-2</v>
      </c>
    </row>
    <row r="76" spans="1:203" ht="20.100000000000001" customHeight="1">
      <c r="A76" s="51"/>
      <c r="B76" s="289" t="s">
        <v>46</v>
      </c>
      <c r="C76" s="22">
        <v>3272</v>
      </c>
      <c r="D76" s="22">
        <v>5004</v>
      </c>
      <c r="E76" s="23">
        <v>8276</v>
      </c>
      <c r="F76" s="22">
        <v>2918</v>
      </c>
      <c r="G76" s="22">
        <v>3128</v>
      </c>
      <c r="H76" s="23">
        <v>6046</v>
      </c>
      <c r="I76" s="207">
        <v>0.8516106922549691</v>
      </c>
      <c r="J76" s="207">
        <v>0.82097186700767266</v>
      </c>
      <c r="K76" s="208">
        <v>0.83575917962289115</v>
      </c>
      <c r="L76" s="207">
        <v>7.6079506511309111E-2</v>
      </c>
      <c r="M76" s="207">
        <v>8.4079283887468034E-2</v>
      </c>
      <c r="N76" s="208">
        <v>8.02183261660602E-2</v>
      </c>
      <c r="O76" s="207">
        <v>7.2309801233721729E-2</v>
      </c>
      <c r="P76" s="207">
        <v>9.4948849104859331E-2</v>
      </c>
      <c r="Q76" s="208">
        <v>8.4022494211048626E-2</v>
      </c>
      <c r="R76" s="22">
        <v>354</v>
      </c>
      <c r="S76" s="22">
        <v>1876</v>
      </c>
      <c r="T76" s="23">
        <v>2230</v>
      </c>
      <c r="U76" s="22">
        <v>173</v>
      </c>
      <c r="V76" s="22">
        <v>269</v>
      </c>
      <c r="W76" s="23">
        <v>442</v>
      </c>
      <c r="X76" s="22">
        <v>1076</v>
      </c>
      <c r="Y76" s="22">
        <v>378</v>
      </c>
      <c r="Z76" s="23">
        <v>1454</v>
      </c>
      <c r="AA76" s="220">
        <v>0.36874571624400276</v>
      </c>
      <c r="AB76" s="220">
        <v>0.12084398976982097</v>
      </c>
      <c r="AC76" s="221">
        <v>0.24048957988752895</v>
      </c>
      <c r="AD76" s="22">
        <v>1140</v>
      </c>
      <c r="AE76" s="22">
        <v>415</v>
      </c>
      <c r="AF76" s="23">
        <v>1555</v>
      </c>
      <c r="AG76" s="220">
        <v>0.39067854694996573</v>
      </c>
      <c r="AH76" s="220">
        <v>0.13267263427109974</v>
      </c>
      <c r="AI76" s="221">
        <v>0.25719483956334765</v>
      </c>
      <c r="AJ76" s="32">
        <v>62.281723783413298</v>
      </c>
      <c r="AK76" s="32">
        <v>63.246636828644505</v>
      </c>
      <c r="AL76" s="24">
        <v>62.780937810122403</v>
      </c>
      <c r="AM76" s="32">
        <v>76.633908045977009</v>
      </c>
      <c r="AN76" s="32">
        <v>73.110913173652989</v>
      </c>
      <c r="AO76" s="32">
        <v>73.739245592456172</v>
      </c>
      <c r="AP76" s="22">
        <v>284</v>
      </c>
      <c r="AQ76" s="22">
        <v>433</v>
      </c>
      <c r="AR76" s="23">
        <v>717</v>
      </c>
      <c r="AS76" s="240">
        <v>9.7326936257710758E-2</v>
      </c>
      <c r="AT76" s="240">
        <v>0.13842710997442456</v>
      </c>
      <c r="AU76" s="311">
        <v>0.11859080383724777</v>
      </c>
      <c r="AV76" s="22">
        <v>440</v>
      </c>
      <c r="AW76" s="22">
        <v>521</v>
      </c>
      <c r="AX76" s="23">
        <v>961</v>
      </c>
      <c r="AY76" s="240">
        <v>0.15078821110349555</v>
      </c>
      <c r="AZ76" s="240">
        <v>0.16656010230179027</v>
      </c>
      <c r="BA76" s="311">
        <v>0.15894806483625537</v>
      </c>
      <c r="BB76" s="245">
        <v>0.21350239890335845</v>
      </c>
      <c r="BC76" s="245">
        <v>0.45971867007672634</v>
      </c>
      <c r="BD76" s="312">
        <v>0.34088653655309298</v>
      </c>
      <c r="BE76" s="245">
        <v>0.28447339847991315</v>
      </c>
      <c r="BF76" s="245">
        <v>0.49236363636363634</v>
      </c>
      <c r="BG76" s="312">
        <v>0.40897212543554007</v>
      </c>
      <c r="BH76" s="245">
        <v>9.2007434944237923E-2</v>
      </c>
      <c r="BI76" s="245">
        <v>0.22222222222222221</v>
      </c>
      <c r="BJ76" s="312">
        <v>0.12585969738651995</v>
      </c>
      <c r="BK76" s="240">
        <v>0.44002741603838247</v>
      </c>
      <c r="BL76" s="240">
        <v>0.21110349554489377</v>
      </c>
      <c r="BM76" s="240">
        <v>0.28341329677861549</v>
      </c>
      <c r="BN76" s="240">
        <v>2.7758738862234407E-2</v>
      </c>
      <c r="BO76" s="311">
        <v>3.7697052775873888E-2</v>
      </c>
      <c r="BP76" s="240">
        <v>0.20524296675191817</v>
      </c>
      <c r="BQ76" s="240">
        <v>0.52813299232736577</v>
      </c>
      <c r="BR76" s="240">
        <v>0.32161125319693096</v>
      </c>
      <c r="BS76" s="240">
        <v>8.3759590792838873E-2</v>
      </c>
      <c r="BT76" s="311">
        <v>5.6905370843989771E-2</v>
      </c>
      <c r="BU76" s="240">
        <v>0.31872312272576908</v>
      </c>
      <c r="BV76" s="240">
        <v>0.2732385047965597</v>
      </c>
      <c r="BW76" s="240">
        <v>0.30317565332451207</v>
      </c>
      <c r="BX76" s="240">
        <v>5.6566324842871323E-2</v>
      </c>
      <c r="BY76" s="311">
        <v>4.8296394310287795E-2</v>
      </c>
      <c r="BZ76" s="34">
        <v>65549</v>
      </c>
      <c r="CA76" s="34">
        <v>82080</v>
      </c>
      <c r="CB76" s="27">
        <v>147629</v>
      </c>
      <c r="CC76" s="26">
        <v>62723</v>
      </c>
      <c r="CD76" s="26">
        <v>57100</v>
      </c>
      <c r="CE76" s="27">
        <v>119823</v>
      </c>
      <c r="CF76" s="26">
        <v>412</v>
      </c>
      <c r="CG76" s="26">
        <v>2842</v>
      </c>
      <c r="CH76" s="27">
        <v>3254</v>
      </c>
      <c r="CI76" s="26">
        <v>2414</v>
      </c>
      <c r="CJ76" s="26">
        <v>22138</v>
      </c>
      <c r="CK76" s="27">
        <v>24552</v>
      </c>
      <c r="CL76" s="34">
        <v>65137</v>
      </c>
      <c r="CM76" s="34">
        <v>79238</v>
      </c>
      <c r="CN76" s="27">
        <v>144375</v>
      </c>
      <c r="CO76" s="34">
        <v>65137</v>
      </c>
      <c r="CP76" s="34">
        <v>79238</v>
      </c>
      <c r="CQ76" s="27">
        <v>144375</v>
      </c>
      <c r="CR76" s="34">
        <v>58735</v>
      </c>
      <c r="CS76" s="34">
        <v>66767</v>
      </c>
      <c r="CT76" s="27">
        <v>125502</v>
      </c>
      <c r="CU76" s="34">
        <v>3074</v>
      </c>
      <c r="CV76" s="34">
        <v>4230</v>
      </c>
      <c r="CW76" s="27">
        <v>7304</v>
      </c>
      <c r="CX76" s="104">
        <v>3328</v>
      </c>
      <c r="CY76" s="104">
        <v>8241</v>
      </c>
      <c r="CZ76" s="105">
        <v>11569</v>
      </c>
      <c r="DA76" s="137">
        <v>0.9017148471682761</v>
      </c>
      <c r="DB76" s="137">
        <v>0.84261339256417378</v>
      </c>
      <c r="DC76" s="138">
        <v>0.86927792207792209</v>
      </c>
      <c r="DD76" s="139">
        <v>4.7192839707078924E-2</v>
      </c>
      <c r="DE76" s="139">
        <v>5.3383477624372143E-2</v>
      </c>
      <c r="DF76" s="140">
        <v>5.0590476190476193E-2</v>
      </c>
      <c r="DG76" s="139">
        <v>5.1092313124644982E-2</v>
      </c>
      <c r="DH76" s="139">
        <v>0.1040031298114541</v>
      </c>
      <c r="DI76" s="140">
        <v>8.0131601731601734E-2</v>
      </c>
      <c r="DJ76" s="34">
        <v>1621</v>
      </c>
      <c r="DK76" s="34">
        <v>2566</v>
      </c>
      <c r="DL76" s="27">
        <v>4187</v>
      </c>
      <c r="DM76" s="147">
        <v>2.4886009487695166E-2</v>
      </c>
      <c r="DN76" s="147">
        <v>3.2383452383957192E-2</v>
      </c>
      <c r="DO76" s="148">
        <v>2.9000865800865801E-2</v>
      </c>
      <c r="DP76" s="34">
        <v>21501</v>
      </c>
      <c r="DQ76" s="34">
        <v>7499</v>
      </c>
      <c r="DR76" s="27">
        <v>29000</v>
      </c>
      <c r="DS76" s="34">
        <v>251</v>
      </c>
      <c r="DT76" s="34">
        <v>98</v>
      </c>
      <c r="DU76" s="27">
        <v>349</v>
      </c>
      <c r="DV76" s="34">
        <v>262</v>
      </c>
      <c r="DW76" s="34">
        <v>62</v>
      </c>
      <c r="DX76" s="27">
        <v>324</v>
      </c>
      <c r="DY76" s="34">
        <v>411</v>
      </c>
      <c r="DZ76" s="34">
        <v>301</v>
      </c>
      <c r="EA76" s="27">
        <v>712</v>
      </c>
      <c r="EB76" s="34">
        <v>22425</v>
      </c>
      <c r="EC76" s="34">
        <v>7960</v>
      </c>
      <c r="ED76" s="27">
        <v>30385</v>
      </c>
      <c r="EE76" s="139">
        <v>0.34427437554692419</v>
      </c>
      <c r="EF76" s="139">
        <v>0.10045685151063884</v>
      </c>
      <c r="EG76" s="140">
        <v>0.21045887445887446</v>
      </c>
      <c r="EH76" s="34">
        <v>2895</v>
      </c>
      <c r="EI76" s="34">
        <v>6906</v>
      </c>
      <c r="EJ76" s="27">
        <v>9801</v>
      </c>
      <c r="EK76" s="34">
        <v>5480</v>
      </c>
      <c r="EL76" s="34">
        <v>5656</v>
      </c>
      <c r="EM76" s="27">
        <v>11136</v>
      </c>
      <c r="EN76" s="139">
        <v>4.4444785605723319E-2</v>
      </c>
      <c r="EO76" s="139">
        <v>8.715515283071254E-2</v>
      </c>
      <c r="EP76" s="140">
        <v>6.7885714285714285E-2</v>
      </c>
      <c r="EQ76" s="139">
        <v>8.4130371371110124E-2</v>
      </c>
      <c r="ER76" s="139">
        <v>7.1379893485448903E-2</v>
      </c>
      <c r="ES76" s="140">
        <v>7.7132467532467539E-2</v>
      </c>
      <c r="ET76" s="34">
        <v>10528</v>
      </c>
      <c r="EU76" s="34">
        <v>40890</v>
      </c>
      <c r="EV76" s="27">
        <v>51418</v>
      </c>
      <c r="EW76" s="139">
        <v>0.16162856748084806</v>
      </c>
      <c r="EX76" s="139">
        <v>0.51604028370226407</v>
      </c>
      <c r="EY76" s="140">
        <v>0.35614199134199132</v>
      </c>
      <c r="EZ76" s="34">
        <v>70</v>
      </c>
      <c r="FA76" s="34">
        <v>195</v>
      </c>
      <c r="FB76" s="27">
        <v>265</v>
      </c>
      <c r="FC76" s="147">
        <v>1.0746580284630854E-3</v>
      </c>
      <c r="FD76" s="147">
        <v>2.4609404578611271E-3</v>
      </c>
      <c r="FE76" s="148">
        <v>1.8354978354978356E-3</v>
      </c>
      <c r="FF76" s="34">
        <v>2826</v>
      </c>
      <c r="FG76" s="34">
        <v>24980</v>
      </c>
      <c r="FH76" s="27">
        <v>27806</v>
      </c>
      <c r="FI76" s="34">
        <v>18</v>
      </c>
      <c r="FJ76" s="34">
        <v>1658</v>
      </c>
      <c r="FK76" s="27">
        <v>1676</v>
      </c>
      <c r="FL76" s="183">
        <v>73.59</v>
      </c>
      <c r="FM76" s="183">
        <v>75.61</v>
      </c>
      <c r="FN76" s="184">
        <v>74.711820238571008</v>
      </c>
      <c r="FO76" s="186">
        <v>998.36</v>
      </c>
      <c r="FP76" s="186">
        <v>738.45</v>
      </c>
      <c r="FQ76" s="187">
        <v>853.85618069620466</v>
      </c>
      <c r="FR76" s="33">
        <v>22610</v>
      </c>
      <c r="FS76" s="34">
        <v>25754</v>
      </c>
      <c r="FT76" s="34">
        <v>12653</v>
      </c>
      <c r="FU76" s="34">
        <v>2352</v>
      </c>
      <c r="FV76" s="27">
        <v>1768</v>
      </c>
      <c r="FW76" s="33">
        <v>8596</v>
      </c>
      <c r="FX76" s="34">
        <v>35972</v>
      </c>
      <c r="FY76" s="34">
        <v>16468</v>
      </c>
      <c r="FZ76" s="34">
        <v>14731</v>
      </c>
      <c r="GA76" s="27">
        <v>3471</v>
      </c>
      <c r="GB76" s="33">
        <v>31206</v>
      </c>
      <c r="GC76" s="34">
        <v>61726</v>
      </c>
      <c r="GD76" s="34">
        <v>29121</v>
      </c>
      <c r="GE76" s="34">
        <v>17083</v>
      </c>
      <c r="GF76" s="27">
        <v>5239</v>
      </c>
      <c r="GG76" s="90">
        <v>0.3471145431935766</v>
      </c>
      <c r="GH76" s="63">
        <v>0.39538204092911861</v>
      </c>
      <c r="GI76" s="63">
        <v>0.19425211477347745</v>
      </c>
      <c r="GJ76" s="63">
        <v>3.6108509756359673E-2</v>
      </c>
      <c r="GK76" s="64">
        <v>2.7142791347467644E-2</v>
      </c>
      <c r="GL76" s="90">
        <v>0.10848330346550897</v>
      </c>
      <c r="GM76" s="63">
        <v>0.45397410333425881</v>
      </c>
      <c r="GN76" s="63">
        <v>0.20782957671824126</v>
      </c>
      <c r="GO76" s="63">
        <v>0.18590827633206289</v>
      </c>
      <c r="GP76" s="64">
        <v>4.3804740149928065E-2</v>
      </c>
      <c r="GQ76" s="90">
        <v>0.21614545454545456</v>
      </c>
      <c r="GR76" s="63">
        <v>0.42753939393939394</v>
      </c>
      <c r="GS76" s="63">
        <v>0.20170389610389611</v>
      </c>
      <c r="GT76" s="63">
        <v>0.11832380952380953</v>
      </c>
      <c r="GU76" s="64">
        <v>3.6287445887445889E-2</v>
      </c>
    </row>
    <row r="77" spans="1:203" ht="20.100000000000001" customHeight="1">
      <c r="A77" s="51"/>
      <c r="B77" s="289" t="s">
        <v>83</v>
      </c>
      <c r="C77" s="22">
        <v>3115</v>
      </c>
      <c r="D77" s="22">
        <v>4516</v>
      </c>
      <c r="E77" s="23">
        <v>7631</v>
      </c>
      <c r="F77" s="22">
        <v>2765</v>
      </c>
      <c r="G77" s="22">
        <v>2933</v>
      </c>
      <c r="H77" s="23">
        <v>5698</v>
      </c>
      <c r="I77" s="207">
        <v>0.84556962025316451</v>
      </c>
      <c r="J77" s="207">
        <v>0.8114558472553699</v>
      </c>
      <c r="K77" s="208">
        <v>0.82800982800982803</v>
      </c>
      <c r="L77" s="207">
        <v>0.10415913200723327</v>
      </c>
      <c r="M77" s="207">
        <v>0.11387657688373679</v>
      </c>
      <c r="N77" s="208">
        <v>0.10916110916110916</v>
      </c>
      <c r="O77" s="207">
        <v>5.0271247739602169E-2</v>
      </c>
      <c r="P77" s="207">
        <v>7.4667575860893287E-2</v>
      </c>
      <c r="Q77" s="208">
        <v>6.2829062829062823E-2</v>
      </c>
      <c r="R77" s="22">
        <v>350</v>
      </c>
      <c r="S77" s="22">
        <v>1583</v>
      </c>
      <c r="T77" s="23">
        <v>1933</v>
      </c>
      <c r="U77" s="22">
        <v>212</v>
      </c>
      <c r="V77" s="22">
        <v>294</v>
      </c>
      <c r="W77" s="23">
        <v>506</v>
      </c>
      <c r="X77" s="22">
        <v>1148</v>
      </c>
      <c r="Y77" s="22">
        <v>500</v>
      </c>
      <c r="Z77" s="23">
        <v>1648</v>
      </c>
      <c r="AA77" s="220">
        <v>0.41518987341772151</v>
      </c>
      <c r="AB77" s="220">
        <v>0.17047391749062393</v>
      </c>
      <c r="AC77" s="221">
        <v>0.28922428922428922</v>
      </c>
      <c r="AD77" s="22">
        <v>1195</v>
      </c>
      <c r="AE77" s="22">
        <v>532</v>
      </c>
      <c r="AF77" s="23">
        <v>1727</v>
      </c>
      <c r="AG77" s="220">
        <v>0.43218806509945751</v>
      </c>
      <c r="AH77" s="220">
        <v>0.18138424821002386</v>
      </c>
      <c r="AI77" s="221">
        <v>0.30308880308880309</v>
      </c>
      <c r="AJ77" s="32">
        <v>62.154394213381551</v>
      </c>
      <c r="AK77" s="32">
        <v>62.876479145357429</v>
      </c>
      <c r="AL77" s="24">
        <v>62.526081666081666</v>
      </c>
      <c r="AM77" s="32">
        <v>78.04273453093812</v>
      </c>
      <c r="AN77" s="32">
        <v>74.63917713567902</v>
      </c>
      <c r="AO77" s="32">
        <v>75.22940983039166</v>
      </c>
      <c r="AP77" s="22">
        <v>241</v>
      </c>
      <c r="AQ77" s="22">
        <v>334</v>
      </c>
      <c r="AR77" s="23">
        <v>575</v>
      </c>
      <c r="AS77" s="240">
        <v>8.7160940325497288E-2</v>
      </c>
      <c r="AT77" s="240">
        <v>0.11387657688373679</v>
      </c>
      <c r="AU77" s="311">
        <v>0.10091260091260092</v>
      </c>
      <c r="AV77" s="22">
        <v>317</v>
      </c>
      <c r="AW77" s="22">
        <v>432</v>
      </c>
      <c r="AX77" s="23">
        <v>749</v>
      </c>
      <c r="AY77" s="240">
        <v>0.11464737793851718</v>
      </c>
      <c r="AZ77" s="240">
        <v>0.14728946471189908</v>
      </c>
      <c r="BA77" s="311">
        <v>0.13144963144963145</v>
      </c>
      <c r="BB77" s="245">
        <v>0.21808318264014467</v>
      </c>
      <c r="BC77" s="245">
        <v>0.42311626321172863</v>
      </c>
      <c r="BD77" s="312">
        <v>0.32362232362232363</v>
      </c>
      <c r="BE77" s="245">
        <v>0.30735930735930733</v>
      </c>
      <c r="BF77" s="245">
        <v>0.45704891080969995</v>
      </c>
      <c r="BG77" s="312">
        <v>0.39728395061728394</v>
      </c>
      <c r="BH77" s="245">
        <v>9.2334494773519168E-2</v>
      </c>
      <c r="BI77" s="245">
        <v>0.25800000000000001</v>
      </c>
      <c r="BJ77" s="312">
        <v>0.14259708737864077</v>
      </c>
      <c r="BK77" s="240">
        <v>0.48499095840867995</v>
      </c>
      <c r="BL77" s="240">
        <v>0.20940325497287524</v>
      </c>
      <c r="BM77" s="240">
        <v>0.23652802893309222</v>
      </c>
      <c r="BN77" s="240">
        <v>2.4593128390596745E-2</v>
      </c>
      <c r="BO77" s="311">
        <v>4.4484629294755877E-2</v>
      </c>
      <c r="BP77" s="240">
        <v>0.27139447664507332</v>
      </c>
      <c r="BQ77" s="240">
        <v>0.53869757927037165</v>
      </c>
      <c r="BR77" s="240">
        <v>0.27923627684964203</v>
      </c>
      <c r="BS77" s="240">
        <v>6.0688714626662123E-2</v>
      </c>
      <c r="BT77" s="311">
        <v>4.9096488237299694E-2</v>
      </c>
      <c r="BU77" s="240">
        <v>0.37469287469287471</v>
      </c>
      <c r="BV77" s="240">
        <v>0.27729027729027728</v>
      </c>
      <c r="BW77" s="240">
        <v>0.25868725868725867</v>
      </c>
      <c r="BX77" s="240">
        <v>4.334854334854335E-2</v>
      </c>
      <c r="BY77" s="311">
        <v>4.5981045981045979E-2</v>
      </c>
      <c r="BZ77" s="34">
        <v>60774</v>
      </c>
      <c r="CA77" s="34">
        <v>75679</v>
      </c>
      <c r="CB77" s="27">
        <v>136453</v>
      </c>
      <c r="CC77" s="26">
        <v>58052</v>
      </c>
      <c r="CD77" s="26">
        <v>54412</v>
      </c>
      <c r="CE77" s="27">
        <v>112464</v>
      </c>
      <c r="CF77" s="26">
        <v>398</v>
      </c>
      <c r="CG77" s="26">
        <v>2170</v>
      </c>
      <c r="CH77" s="27">
        <v>2568</v>
      </c>
      <c r="CI77" s="26">
        <v>2324</v>
      </c>
      <c r="CJ77" s="26">
        <v>19097</v>
      </c>
      <c r="CK77" s="27">
        <v>21421</v>
      </c>
      <c r="CL77" s="34">
        <v>60376</v>
      </c>
      <c r="CM77" s="34">
        <v>73509</v>
      </c>
      <c r="CN77" s="27">
        <v>133885</v>
      </c>
      <c r="CO77" s="34">
        <v>60376</v>
      </c>
      <c r="CP77" s="34">
        <v>73508</v>
      </c>
      <c r="CQ77" s="27">
        <v>133884</v>
      </c>
      <c r="CR77" s="34">
        <v>54712</v>
      </c>
      <c r="CS77" s="34">
        <v>62809</v>
      </c>
      <c r="CT77" s="27">
        <v>117521</v>
      </c>
      <c r="CU77" s="34">
        <v>3100</v>
      </c>
      <c r="CV77" s="34">
        <v>4657</v>
      </c>
      <c r="CW77" s="27">
        <v>7757</v>
      </c>
      <c r="CX77" s="104">
        <v>2564</v>
      </c>
      <c r="CY77" s="104">
        <v>6042</v>
      </c>
      <c r="CZ77" s="105">
        <v>8606</v>
      </c>
      <c r="DA77" s="137">
        <v>0.90618788922750759</v>
      </c>
      <c r="DB77" s="137">
        <v>0.85445121619415576</v>
      </c>
      <c r="DC77" s="138">
        <v>0.87778225926921816</v>
      </c>
      <c r="DD77" s="139">
        <v>5.1344905260368355E-2</v>
      </c>
      <c r="DE77" s="139">
        <v>6.3353648582467212E-2</v>
      </c>
      <c r="DF77" s="140">
        <v>5.7938215171342358E-2</v>
      </c>
      <c r="DG77" s="139">
        <v>4.2467205512124025E-2</v>
      </c>
      <c r="DH77" s="139">
        <v>8.2195135223377042E-2</v>
      </c>
      <c r="DI77" s="140">
        <v>6.4279525559439513E-2</v>
      </c>
      <c r="DJ77" s="34">
        <v>1574</v>
      </c>
      <c r="DK77" s="34">
        <v>2175</v>
      </c>
      <c r="DL77" s="27">
        <v>3749</v>
      </c>
      <c r="DM77" s="147">
        <v>2.6069961574135419E-2</v>
      </c>
      <c r="DN77" s="147">
        <v>2.9588213688119824E-2</v>
      </c>
      <c r="DO77" s="148">
        <v>2.8001643201254808E-2</v>
      </c>
      <c r="DP77" s="34">
        <v>22070</v>
      </c>
      <c r="DQ77" s="34">
        <v>10371</v>
      </c>
      <c r="DR77" s="27">
        <v>32441</v>
      </c>
      <c r="DS77" s="34">
        <v>275</v>
      </c>
      <c r="DT77" s="34">
        <v>183</v>
      </c>
      <c r="DU77" s="27">
        <v>458</v>
      </c>
      <c r="DV77" s="34">
        <v>421</v>
      </c>
      <c r="DW77" s="34">
        <v>459</v>
      </c>
      <c r="DX77" s="27">
        <v>880</v>
      </c>
      <c r="DY77" s="34">
        <v>319</v>
      </c>
      <c r="DZ77" s="34">
        <v>272</v>
      </c>
      <c r="EA77" s="27">
        <v>591</v>
      </c>
      <c r="EB77" s="34">
        <v>23085</v>
      </c>
      <c r="EC77" s="34">
        <v>11285</v>
      </c>
      <c r="ED77" s="27">
        <v>34370</v>
      </c>
      <c r="EE77" s="139">
        <v>0.38235391546309794</v>
      </c>
      <c r="EF77" s="139">
        <v>0.15351861676801479</v>
      </c>
      <c r="EG77" s="140">
        <v>0.25671285058072224</v>
      </c>
      <c r="EH77" s="34">
        <v>2652</v>
      </c>
      <c r="EI77" s="34">
        <v>5426</v>
      </c>
      <c r="EJ77" s="27">
        <v>8078</v>
      </c>
      <c r="EK77" s="34">
        <v>4382</v>
      </c>
      <c r="EL77" s="34">
        <v>4919</v>
      </c>
      <c r="EM77" s="27">
        <v>9301</v>
      </c>
      <c r="EN77" s="139">
        <v>4.39247383066119E-2</v>
      </c>
      <c r="EO77" s="139">
        <v>7.3814090791603754E-2</v>
      </c>
      <c r="EP77" s="140">
        <v>6.0335362437913133E-2</v>
      </c>
      <c r="EQ77" s="139">
        <v>7.2578508016430371E-2</v>
      </c>
      <c r="ER77" s="139">
        <v>6.6916976152579952E-2</v>
      </c>
      <c r="ES77" s="140">
        <v>6.9470067595324342E-2</v>
      </c>
      <c r="ET77" s="34">
        <v>9212</v>
      </c>
      <c r="EU77" s="34">
        <v>33350</v>
      </c>
      <c r="EV77" s="27">
        <v>42562</v>
      </c>
      <c r="EW77" s="139">
        <v>0.15257718298661721</v>
      </c>
      <c r="EX77" s="139">
        <v>0.45368594321783728</v>
      </c>
      <c r="EY77" s="140">
        <v>0.31789969003249058</v>
      </c>
      <c r="EZ77" s="34">
        <v>56</v>
      </c>
      <c r="FA77" s="34">
        <v>192</v>
      </c>
      <c r="FB77" s="27">
        <v>248</v>
      </c>
      <c r="FC77" s="147">
        <v>9.2752086921955748E-4</v>
      </c>
      <c r="FD77" s="147">
        <v>2.6119250703995427E-3</v>
      </c>
      <c r="FE77" s="148">
        <v>1.8523359599656422E-3</v>
      </c>
      <c r="FF77" s="34">
        <v>2722</v>
      </c>
      <c r="FG77" s="34">
        <v>21267</v>
      </c>
      <c r="FH77" s="27">
        <v>23989</v>
      </c>
      <c r="FI77" s="34">
        <v>13</v>
      </c>
      <c r="FJ77" s="34">
        <v>1007</v>
      </c>
      <c r="FK77" s="27">
        <v>1020</v>
      </c>
      <c r="FL77" s="183">
        <v>73.41</v>
      </c>
      <c r="FM77" s="183">
        <v>75.27</v>
      </c>
      <c r="FN77" s="184">
        <v>74.442179285175115</v>
      </c>
      <c r="FO77" s="186">
        <v>988.78</v>
      </c>
      <c r="FP77" s="186">
        <v>771.43</v>
      </c>
      <c r="FQ77" s="187">
        <v>868.23264391402176</v>
      </c>
      <c r="FR77" s="33">
        <v>23247</v>
      </c>
      <c r="FS77" s="34">
        <v>24325</v>
      </c>
      <c r="FT77" s="34">
        <v>9793</v>
      </c>
      <c r="FU77" s="34">
        <v>1574</v>
      </c>
      <c r="FV77" s="27">
        <v>1437</v>
      </c>
      <c r="FW77" s="33">
        <v>11967</v>
      </c>
      <c r="FX77" s="34">
        <v>35837</v>
      </c>
      <c r="FY77" s="34">
        <v>13254</v>
      </c>
      <c r="FZ77" s="34">
        <v>10304</v>
      </c>
      <c r="GA77" s="27">
        <v>2147</v>
      </c>
      <c r="GB77" s="33">
        <v>35214</v>
      </c>
      <c r="GC77" s="34">
        <v>60162</v>
      </c>
      <c r="GD77" s="34">
        <v>23047</v>
      </c>
      <c r="GE77" s="34">
        <v>11878</v>
      </c>
      <c r="GF77" s="27">
        <v>3584</v>
      </c>
      <c r="GG77" s="90">
        <v>0.38503710083476878</v>
      </c>
      <c r="GH77" s="63">
        <v>0.40289187756724526</v>
      </c>
      <c r="GI77" s="63">
        <v>0.16220021200477011</v>
      </c>
      <c r="GJ77" s="63">
        <v>2.6069961574135419E-2</v>
      </c>
      <c r="GK77" s="64">
        <v>2.3800848019080428E-2</v>
      </c>
      <c r="GL77" s="90">
        <v>0.16279639227849652</v>
      </c>
      <c r="GM77" s="63">
        <v>0.48751853514535637</v>
      </c>
      <c r="GN77" s="63">
        <v>0.18030445251601845</v>
      </c>
      <c r="GO77" s="63">
        <v>0.14017331211144213</v>
      </c>
      <c r="GP77" s="64">
        <v>2.9207307948686555E-2</v>
      </c>
      <c r="GQ77" s="90">
        <v>0.26301676812189567</v>
      </c>
      <c r="GR77" s="63">
        <v>0.44935579041714907</v>
      </c>
      <c r="GS77" s="63">
        <v>0.17214026963438772</v>
      </c>
      <c r="GT77" s="63">
        <v>8.871792956641894E-2</v>
      </c>
      <c r="GU77" s="64">
        <v>2.6769242260148634E-2</v>
      </c>
    </row>
    <row r="78" spans="1:203" ht="20.100000000000001" customHeight="1">
      <c r="A78" s="51"/>
      <c r="B78" s="289" t="s">
        <v>71</v>
      </c>
      <c r="C78" s="22">
        <v>2488</v>
      </c>
      <c r="D78" s="22">
        <v>3693</v>
      </c>
      <c r="E78" s="23">
        <v>6181</v>
      </c>
      <c r="F78" s="22">
        <v>2355</v>
      </c>
      <c r="G78" s="22">
        <v>2524</v>
      </c>
      <c r="H78" s="23">
        <v>4879</v>
      </c>
      <c r="I78" s="207">
        <v>0.86454352441613591</v>
      </c>
      <c r="J78" s="207">
        <v>0.8411251980982567</v>
      </c>
      <c r="K78" s="208">
        <v>0.85242877638860426</v>
      </c>
      <c r="L78" s="207">
        <v>8.3651804670912946E-2</v>
      </c>
      <c r="M78" s="207">
        <v>9.7464342313787644E-2</v>
      </c>
      <c r="N78" s="208">
        <v>9.0797294527567129E-2</v>
      </c>
      <c r="O78" s="207">
        <v>5.180467091295117E-2</v>
      </c>
      <c r="P78" s="207">
        <v>6.1410459587955629E-2</v>
      </c>
      <c r="Q78" s="208">
        <v>5.6773929083828653E-2</v>
      </c>
      <c r="R78" s="22">
        <v>133</v>
      </c>
      <c r="S78" s="22">
        <v>1169</v>
      </c>
      <c r="T78" s="23">
        <v>1302</v>
      </c>
      <c r="U78" s="22">
        <v>129</v>
      </c>
      <c r="V78" s="22">
        <v>191</v>
      </c>
      <c r="W78" s="23">
        <v>320</v>
      </c>
      <c r="X78" s="22">
        <v>779</v>
      </c>
      <c r="Y78" s="22">
        <v>249</v>
      </c>
      <c r="Z78" s="23">
        <v>1028</v>
      </c>
      <c r="AA78" s="220">
        <v>0.33078556263269637</v>
      </c>
      <c r="AB78" s="220">
        <v>9.8652931854199682E-2</v>
      </c>
      <c r="AC78" s="221">
        <v>0.2106989137118262</v>
      </c>
      <c r="AD78" s="22">
        <v>810</v>
      </c>
      <c r="AE78" s="22">
        <v>262</v>
      </c>
      <c r="AF78" s="23">
        <v>1072</v>
      </c>
      <c r="AG78" s="220">
        <v>0.34394904458598724</v>
      </c>
      <c r="AH78" s="220">
        <v>0.10380348652931855</v>
      </c>
      <c r="AI78" s="221">
        <v>0.21971715515474483</v>
      </c>
      <c r="AJ78" s="32">
        <v>62.841036093418268</v>
      </c>
      <c r="AK78" s="32">
        <v>63.465462229265711</v>
      </c>
      <c r="AL78" s="24">
        <v>63.164063674250201</v>
      </c>
      <c r="AM78" s="32">
        <v>77.159732142857138</v>
      </c>
      <c r="AN78" s="32">
        <v>75.050550724638398</v>
      </c>
      <c r="AO78" s="32">
        <v>75.46353729603787</v>
      </c>
      <c r="AP78" s="22">
        <v>269</v>
      </c>
      <c r="AQ78" s="22">
        <v>346</v>
      </c>
      <c r="AR78" s="23">
        <v>615</v>
      </c>
      <c r="AS78" s="240">
        <v>0.11422505307855627</v>
      </c>
      <c r="AT78" s="240">
        <v>0.13708399366085577</v>
      </c>
      <c r="AU78" s="311">
        <v>0.12605042016806722</v>
      </c>
      <c r="AV78" s="22">
        <v>370</v>
      </c>
      <c r="AW78" s="22">
        <v>538</v>
      </c>
      <c r="AX78" s="23">
        <v>908</v>
      </c>
      <c r="AY78" s="240">
        <v>0.15711252653927812</v>
      </c>
      <c r="AZ78" s="240">
        <v>0.21315372424722662</v>
      </c>
      <c r="BA78" s="311">
        <v>0.18610370977659357</v>
      </c>
      <c r="BB78" s="245">
        <v>0.24076433121019108</v>
      </c>
      <c r="BC78" s="245">
        <v>0.43462757527733759</v>
      </c>
      <c r="BD78" s="312">
        <v>0.34105349456855916</v>
      </c>
      <c r="BE78" s="245">
        <v>0.31154822335025378</v>
      </c>
      <c r="BF78" s="245">
        <v>0.45626373626373629</v>
      </c>
      <c r="BG78" s="312">
        <v>0.39703972994027525</v>
      </c>
      <c r="BH78" s="245">
        <v>9.7560975609756101E-2</v>
      </c>
      <c r="BI78" s="245">
        <v>0.23694779116465864</v>
      </c>
      <c r="BJ78" s="312">
        <v>0.13132295719844359</v>
      </c>
      <c r="BK78" s="240">
        <v>0.39702760084925692</v>
      </c>
      <c r="BL78" s="240">
        <v>0.19405520169851381</v>
      </c>
      <c r="BM78" s="240">
        <v>0.30488322717622079</v>
      </c>
      <c r="BN78" s="240">
        <v>3.0573248407643312E-2</v>
      </c>
      <c r="BO78" s="311">
        <v>7.3460721868365178E-2</v>
      </c>
      <c r="BP78" s="240">
        <v>0.16957210776545167</v>
      </c>
      <c r="BQ78" s="240">
        <v>0.49683042789223453</v>
      </c>
      <c r="BR78" s="240">
        <v>0.36767036450079238</v>
      </c>
      <c r="BS78" s="240">
        <v>7.2900158478605384E-2</v>
      </c>
      <c r="BT78" s="311">
        <v>7.7654516640253565E-2</v>
      </c>
      <c r="BU78" s="240">
        <v>0.27956548473047754</v>
      </c>
      <c r="BV78" s="240">
        <v>0.25701988112318097</v>
      </c>
      <c r="BW78" s="240">
        <v>0.33736421397827426</v>
      </c>
      <c r="BX78" s="240">
        <v>5.2469768395162944E-2</v>
      </c>
      <c r="BY78" s="311">
        <v>7.3580651772904279E-2</v>
      </c>
      <c r="BZ78" s="34">
        <v>45947</v>
      </c>
      <c r="CA78" s="34">
        <v>54638</v>
      </c>
      <c r="CB78" s="27">
        <v>100585</v>
      </c>
      <c r="CC78" s="26">
        <v>44929</v>
      </c>
      <c r="CD78" s="26">
        <v>39676</v>
      </c>
      <c r="CE78" s="27">
        <v>84605</v>
      </c>
      <c r="CF78" s="26">
        <v>81</v>
      </c>
      <c r="CG78" s="26">
        <v>1873</v>
      </c>
      <c r="CH78" s="27">
        <v>1954</v>
      </c>
      <c r="CI78" s="26">
        <v>937</v>
      </c>
      <c r="CJ78" s="26">
        <v>13089</v>
      </c>
      <c r="CK78" s="27">
        <v>14026</v>
      </c>
      <c r="CL78" s="34">
        <v>45866</v>
      </c>
      <c r="CM78" s="34">
        <v>52765</v>
      </c>
      <c r="CN78" s="27">
        <v>98631</v>
      </c>
      <c r="CO78" s="34">
        <v>45866</v>
      </c>
      <c r="CP78" s="34">
        <v>52765</v>
      </c>
      <c r="CQ78" s="27">
        <v>98631</v>
      </c>
      <c r="CR78" s="34">
        <v>40871</v>
      </c>
      <c r="CS78" s="34">
        <v>43699</v>
      </c>
      <c r="CT78" s="27">
        <v>84570</v>
      </c>
      <c r="CU78" s="34">
        <v>2666</v>
      </c>
      <c r="CV78" s="34">
        <v>3544</v>
      </c>
      <c r="CW78" s="27">
        <v>6210</v>
      </c>
      <c r="CX78" s="104">
        <v>2329</v>
      </c>
      <c r="CY78" s="104">
        <v>5522</v>
      </c>
      <c r="CZ78" s="105">
        <v>7851</v>
      </c>
      <c r="DA78" s="137">
        <v>0.89109580081105833</v>
      </c>
      <c r="DB78" s="137">
        <v>0.82818155974604379</v>
      </c>
      <c r="DC78" s="138">
        <v>0.85743833074793929</v>
      </c>
      <c r="DD78" s="139">
        <v>5.8125844852396108E-2</v>
      </c>
      <c r="DE78" s="139">
        <v>6.7165734862124515E-2</v>
      </c>
      <c r="DF78" s="140">
        <v>6.2961949082945529E-2</v>
      </c>
      <c r="DG78" s="139">
        <v>5.0778354336545588E-2</v>
      </c>
      <c r="DH78" s="139">
        <v>0.1046527053918317</v>
      </c>
      <c r="DI78" s="140">
        <v>7.9599720169115193E-2</v>
      </c>
      <c r="DJ78" s="34">
        <v>1073</v>
      </c>
      <c r="DK78" s="34">
        <v>1503</v>
      </c>
      <c r="DL78" s="27">
        <v>2576</v>
      </c>
      <c r="DM78" s="147">
        <v>2.3394235381328218E-2</v>
      </c>
      <c r="DN78" s="147">
        <v>2.8484791054676394E-2</v>
      </c>
      <c r="DO78" s="148">
        <v>2.6117549249221848E-2</v>
      </c>
      <c r="DP78" s="34">
        <v>12495</v>
      </c>
      <c r="DQ78" s="34">
        <v>3929</v>
      </c>
      <c r="DR78" s="27">
        <v>16424</v>
      </c>
      <c r="DS78" s="34">
        <v>157</v>
      </c>
      <c r="DT78" s="34">
        <v>88</v>
      </c>
      <c r="DU78" s="27">
        <v>245</v>
      </c>
      <c r="DV78" s="34">
        <v>206</v>
      </c>
      <c r="DW78" s="34">
        <v>37</v>
      </c>
      <c r="DX78" s="27">
        <v>243</v>
      </c>
      <c r="DY78" s="34">
        <v>198</v>
      </c>
      <c r="DZ78" s="34">
        <v>119</v>
      </c>
      <c r="EA78" s="27">
        <v>317</v>
      </c>
      <c r="EB78" s="34">
        <v>13056</v>
      </c>
      <c r="EC78" s="34">
        <v>4173</v>
      </c>
      <c r="ED78" s="27">
        <v>17229</v>
      </c>
      <c r="EE78" s="139">
        <v>0.28465530022238694</v>
      </c>
      <c r="EF78" s="139">
        <v>7.9086515682744246E-2</v>
      </c>
      <c r="EG78" s="140">
        <v>0.17468138820451987</v>
      </c>
      <c r="EH78" s="34">
        <v>2891</v>
      </c>
      <c r="EI78" s="34">
        <v>5426</v>
      </c>
      <c r="EJ78" s="27">
        <v>8317</v>
      </c>
      <c r="EK78" s="34">
        <v>5453</v>
      </c>
      <c r="EL78" s="34">
        <v>5529</v>
      </c>
      <c r="EM78" s="27">
        <v>10982</v>
      </c>
      <c r="EN78" s="139">
        <v>6.3031439410456552E-2</v>
      </c>
      <c r="EO78" s="139">
        <v>0.10283331754003601</v>
      </c>
      <c r="EP78" s="140">
        <v>8.4324401050379694E-2</v>
      </c>
      <c r="EQ78" s="139">
        <v>0.11888980944490472</v>
      </c>
      <c r="ER78" s="139">
        <v>0.10478536908935848</v>
      </c>
      <c r="ES78" s="140">
        <v>0.11134430351512202</v>
      </c>
      <c r="ET78" s="34">
        <v>6741</v>
      </c>
      <c r="EU78" s="34">
        <v>23139</v>
      </c>
      <c r="EV78" s="27">
        <v>29880</v>
      </c>
      <c r="EW78" s="139">
        <v>0.14697161295949068</v>
      </c>
      <c r="EX78" s="139">
        <v>0.43852932815313184</v>
      </c>
      <c r="EY78" s="140">
        <v>0.30294734921069438</v>
      </c>
      <c r="EZ78" s="34">
        <v>64</v>
      </c>
      <c r="FA78" s="34">
        <v>166</v>
      </c>
      <c r="FB78" s="27">
        <v>230</v>
      </c>
      <c r="FC78" s="147">
        <v>1.3953691187371909E-3</v>
      </c>
      <c r="FD78" s="147">
        <v>3.1460248270633942E-3</v>
      </c>
      <c r="FE78" s="148">
        <v>2.3319240401090935E-3</v>
      </c>
      <c r="FF78" s="34">
        <v>1018</v>
      </c>
      <c r="FG78" s="34">
        <v>14962</v>
      </c>
      <c r="FH78" s="27">
        <v>15980</v>
      </c>
      <c r="FI78" s="34">
        <v>12</v>
      </c>
      <c r="FJ78" s="34">
        <v>985</v>
      </c>
      <c r="FK78" s="27">
        <v>997</v>
      </c>
      <c r="FL78" s="183">
        <v>73.400000000000006</v>
      </c>
      <c r="FM78" s="183">
        <v>75.319999999999993</v>
      </c>
      <c r="FN78" s="184">
        <v>74.442092061440576</v>
      </c>
      <c r="FO78" s="186">
        <v>1005.27</v>
      </c>
      <c r="FP78" s="186">
        <v>749.01</v>
      </c>
      <c r="FQ78" s="187">
        <v>866.07039319978128</v>
      </c>
      <c r="FR78" s="33">
        <v>13230</v>
      </c>
      <c r="FS78" s="34">
        <v>17114</v>
      </c>
      <c r="FT78" s="34">
        <v>11818</v>
      </c>
      <c r="FU78" s="34">
        <v>1785</v>
      </c>
      <c r="FV78" s="27">
        <v>1919</v>
      </c>
      <c r="FW78" s="33">
        <v>4745</v>
      </c>
      <c r="FX78" s="34">
        <v>22251</v>
      </c>
      <c r="FY78" s="34">
        <v>13585</v>
      </c>
      <c r="FZ78" s="34">
        <v>9136</v>
      </c>
      <c r="GA78" s="27">
        <v>3048</v>
      </c>
      <c r="GB78" s="33">
        <v>17975</v>
      </c>
      <c r="GC78" s="34">
        <v>39365</v>
      </c>
      <c r="GD78" s="34">
        <v>25403</v>
      </c>
      <c r="GE78" s="34">
        <v>10921</v>
      </c>
      <c r="GF78" s="27">
        <v>4967</v>
      </c>
      <c r="GG78" s="90">
        <v>0.2884489600139537</v>
      </c>
      <c r="GH78" s="63">
        <v>0.37313042340731695</v>
      </c>
      <c r="GI78" s="63">
        <v>0.25766362883181443</v>
      </c>
      <c r="GJ78" s="63">
        <v>3.8917716827279465E-2</v>
      </c>
      <c r="GK78" s="64">
        <v>4.1839270919635463E-2</v>
      </c>
      <c r="GL78" s="90">
        <v>8.9927034966360272E-2</v>
      </c>
      <c r="GM78" s="63">
        <v>0.42169999052402163</v>
      </c>
      <c r="GN78" s="63">
        <v>0.25746233298588078</v>
      </c>
      <c r="GO78" s="63">
        <v>0.17314507722922393</v>
      </c>
      <c r="GP78" s="64">
        <v>5.7765564294513405E-2</v>
      </c>
      <c r="GQ78" s="90">
        <v>0.18224493313461285</v>
      </c>
      <c r="GR78" s="63">
        <v>0.39911386886475853</v>
      </c>
      <c r="GS78" s="63">
        <v>0.25755594082996219</v>
      </c>
      <c r="GT78" s="63">
        <v>0.1107258367044844</v>
      </c>
      <c r="GU78" s="64">
        <v>5.0359420466182032E-2</v>
      </c>
    </row>
    <row r="79" spans="1:203" ht="20.100000000000001" customHeight="1">
      <c r="A79" s="51"/>
      <c r="B79" s="289" t="s">
        <v>74</v>
      </c>
      <c r="C79" s="22">
        <v>4087</v>
      </c>
      <c r="D79" s="22">
        <v>5749</v>
      </c>
      <c r="E79" s="23">
        <v>9836</v>
      </c>
      <c r="F79" s="22">
        <v>3900</v>
      </c>
      <c r="G79" s="22">
        <v>4047</v>
      </c>
      <c r="H79" s="23">
        <v>7947</v>
      </c>
      <c r="I79" s="207">
        <v>0.88871794871794874</v>
      </c>
      <c r="J79" s="207">
        <v>0.86014331603657035</v>
      </c>
      <c r="K79" s="208">
        <v>0.87416635208254689</v>
      </c>
      <c r="L79" s="207">
        <v>6.3846153846153844E-2</v>
      </c>
      <c r="M79" s="207">
        <v>8.5989621942179392E-2</v>
      </c>
      <c r="N79" s="208">
        <v>7.5122687806719518E-2</v>
      </c>
      <c r="O79" s="207">
        <v>4.7435897435897434E-2</v>
      </c>
      <c r="P79" s="207">
        <v>5.3867062021250307E-2</v>
      </c>
      <c r="Q79" s="208">
        <v>5.0710960110733609E-2</v>
      </c>
      <c r="R79" s="22">
        <v>187</v>
      </c>
      <c r="S79" s="22">
        <v>1702</v>
      </c>
      <c r="T79" s="23">
        <v>1889</v>
      </c>
      <c r="U79" s="22">
        <v>244</v>
      </c>
      <c r="V79" s="22">
        <v>254</v>
      </c>
      <c r="W79" s="23">
        <v>498</v>
      </c>
      <c r="X79" s="22">
        <v>1170</v>
      </c>
      <c r="Y79" s="22">
        <v>449</v>
      </c>
      <c r="Z79" s="23">
        <v>1619</v>
      </c>
      <c r="AA79" s="220">
        <v>0.3</v>
      </c>
      <c r="AB79" s="220">
        <v>0.11094638003459352</v>
      </c>
      <c r="AC79" s="221">
        <v>0.20372467597835661</v>
      </c>
      <c r="AD79" s="22">
        <v>1214</v>
      </c>
      <c r="AE79" s="22">
        <v>465</v>
      </c>
      <c r="AF79" s="23">
        <v>1679</v>
      </c>
      <c r="AG79" s="220">
        <v>0.31128205128205128</v>
      </c>
      <c r="AH79" s="220">
        <v>0.11489992587101557</v>
      </c>
      <c r="AI79" s="221">
        <v>0.2112746948534038</v>
      </c>
      <c r="AJ79" s="32">
        <v>62.88248461538462</v>
      </c>
      <c r="AK79" s="32">
        <v>63.442878675562142</v>
      </c>
      <c r="AL79" s="24">
        <v>63.16786460299484</v>
      </c>
      <c r="AM79" s="32">
        <v>77.635645161290242</v>
      </c>
      <c r="AN79" s="32">
        <v>75.176749740395223</v>
      </c>
      <c r="AO79" s="32">
        <v>75.457249310028146</v>
      </c>
      <c r="AP79" s="22">
        <v>506</v>
      </c>
      <c r="AQ79" s="22">
        <v>656</v>
      </c>
      <c r="AR79" s="23">
        <v>1162</v>
      </c>
      <c r="AS79" s="240">
        <v>0.12974358974358974</v>
      </c>
      <c r="AT79" s="240">
        <v>0.16209537929330367</v>
      </c>
      <c r="AU79" s="311">
        <v>0.14621869888008054</v>
      </c>
      <c r="AV79" s="22">
        <v>803</v>
      </c>
      <c r="AW79" s="22">
        <v>880</v>
      </c>
      <c r="AX79" s="23">
        <v>1683</v>
      </c>
      <c r="AY79" s="240">
        <v>0.20589743589743589</v>
      </c>
      <c r="AZ79" s="240">
        <v>0.21744502100321225</v>
      </c>
      <c r="BA79" s="311">
        <v>0.21177802944507362</v>
      </c>
      <c r="BB79" s="245">
        <v>0.22564102564102564</v>
      </c>
      <c r="BC79" s="245">
        <v>0.37509266123054114</v>
      </c>
      <c r="BD79" s="312">
        <v>0.30174908770605258</v>
      </c>
      <c r="BE79" s="245">
        <v>0.2846153846153846</v>
      </c>
      <c r="BF79" s="245">
        <v>0.4002223457476376</v>
      </c>
      <c r="BG79" s="312">
        <v>0.35034766118836913</v>
      </c>
      <c r="BH79" s="245">
        <v>8.8034188034188041E-2</v>
      </c>
      <c r="BI79" s="245">
        <v>0.17371937639198218</v>
      </c>
      <c r="BJ79" s="312">
        <v>0.11179740580605312</v>
      </c>
      <c r="BK79" s="240">
        <v>0.35076923076923078</v>
      </c>
      <c r="BL79" s="240">
        <v>0.16076923076923078</v>
      </c>
      <c r="BM79" s="240">
        <v>0.3841025641025641</v>
      </c>
      <c r="BN79" s="240">
        <v>3.6153846153846154E-2</v>
      </c>
      <c r="BO79" s="311">
        <v>6.820512820512821E-2</v>
      </c>
      <c r="BP79" s="240">
        <v>0.16926118112181862</v>
      </c>
      <c r="BQ79" s="240">
        <v>0.44106745737583397</v>
      </c>
      <c r="BR79" s="240">
        <v>0.39782554978996787</v>
      </c>
      <c r="BS79" s="240">
        <v>6.9928341981714853E-2</v>
      </c>
      <c r="BT79" s="311">
        <v>9.2661230541141587E-2</v>
      </c>
      <c r="BU79" s="240">
        <v>0.25833647917453129</v>
      </c>
      <c r="BV79" s="240">
        <v>0.22461306153265384</v>
      </c>
      <c r="BW79" s="240">
        <v>0.39096514407952687</v>
      </c>
      <c r="BX79" s="240">
        <v>5.3227633069082674E-2</v>
      </c>
      <c r="BY79" s="311">
        <v>7.2857682144205363E-2</v>
      </c>
      <c r="BZ79" s="34">
        <v>68782</v>
      </c>
      <c r="CA79" s="34">
        <v>83911</v>
      </c>
      <c r="CB79" s="27">
        <v>152693</v>
      </c>
      <c r="CC79" s="26">
        <v>67328</v>
      </c>
      <c r="CD79" s="26">
        <v>63127</v>
      </c>
      <c r="CE79" s="27">
        <v>130455</v>
      </c>
      <c r="CF79" s="26">
        <v>146</v>
      </c>
      <c r="CG79" s="26">
        <v>2412</v>
      </c>
      <c r="CH79" s="27">
        <v>2558</v>
      </c>
      <c r="CI79" s="26">
        <v>1308</v>
      </c>
      <c r="CJ79" s="26">
        <v>18372</v>
      </c>
      <c r="CK79" s="27">
        <v>19680</v>
      </c>
      <c r="CL79" s="34">
        <v>68636</v>
      </c>
      <c r="CM79" s="34">
        <v>81499</v>
      </c>
      <c r="CN79" s="27">
        <v>150135</v>
      </c>
      <c r="CO79" s="34">
        <v>68636</v>
      </c>
      <c r="CP79" s="34">
        <v>81497</v>
      </c>
      <c r="CQ79" s="27">
        <v>150133</v>
      </c>
      <c r="CR79" s="34">
        <v>62153</v>
      </c>
      <c r="CS79" s="34">
        <v>70661</v>
      </c>
      <c r="CT79" s="27">
        <v>132814</v>
      </c>
      <c r="CU79" s="34">
        <v>3159</v>
      </c>
      <c r="CV79" s="34">
        <v>4741</v>
      </c>
      <c r="CW79" s="27">
        <v>7900</v>
      </c>
      <c r="CX79" s="104">
        <v>3324</v>
      </c>
      <c r="CY79" s="104">
        <v>6095</v>
      </c>
      <c r="CZ79" s="105">
        <v>9419</v>
      </c>
      <c r="DA79" s="137">
        <v>0.90554519494143015</v>
      </c>
      <c r="DB79" s="137">
        <v>0.86703805048038574</v>
      </c>
      <c r="DC79" s="138">
        <v>0.88464228384166044</v>
      </c>
      <c r="DD79" s="139">
        <v>4.6025409406142546E-2</v>
      </c>
      <c r="DE79" s="139">
        <v>5.8173920512411499E-2</v>
      </c>
      <c r="DF79" s="140">
        <v>5.2620010257571619E-2</v>
      </c>
      <c r="DG79" s="139">
        <v>4.84293956524273E-2</v>
      </c>
      <c r="DH79" s="139">
        <v>7.4788029007202717E-2</v>
      </c>
      <c r="DI79" s="140">
        <v>6.2737705900767979E-2</v>
      </c>
      <c r="DJ79" s="34">
        <v>1733</v>
      </c>
      <c r="DK79" s="34">
        <v>2047</v>
      </c>
      <c r="DL79" s="27">
        <v>3780</v>
      </c>
      <c r="DM79" s="147">
        <v>2.5249140392796784E-2</v>
      </c>
      <c r="DN79" s="147">
        <v>2.51168725996638E-2</v>
      </c>
      <c r="DO79" s="148">
        <v>2.517734039364572E-2</v>
      </c>
      <c r="DP79" s="34">
        <v>16397</v>
      </c>
      <c r="DQ79" s="34">
        <v>6672</v>
      </c>
      <c r="DR79" s="27">
        <v>23069</v>
      </c>
      <c r="DS79" s="34">
        <v>170</v>
      </c>
      <c r="DT79" s="34">
        <v>106</v>
      </c>
      <c r="DU79" s="27">
        <v>276</v>
      </c>
      <c r="DV79" s="34">
        <v>60</v>
      </c>
      <c r="DW79" s="34">
        <v>17</v>
      </c>
      <c r="DX79" s="27">
        <v>77</v>
      </c>
      <c r="DY79" s="34">
        <v>217</v>
      </c>
      <c r="DZ79" s="34">
        <v>146</v>
      </c>
      <c r="EA79" s="27">
        <v>363</v>
      </c>
      <c r="EB79" s="34">
        <v>16844</v>
      </c>
      <c r="EC79" s="34">
        <v>6941</v>
      </c>
      <c r="ED79" s="27">
        <v>23785</v>
      </c>
      <c r="EE79" s="139">
        <v>0.24541057171163821</v>
      </c>
      <c r="EF79" s="139">
        <v>8.5166689161830206E-2</v>
      </c>
      <c r="EG79" s="140">
        <v>0.15842408499017552</v>
      </c>
      <c r="EH79" s="34">
        <v>4249</v>
      </c>
      <c r="EI79" s="34">
        <v>8957</v>
      </c>
      <c r="EJ79" s="27">
        <v>13206</v>
      </c>
      <c r="EK79" s="34">
        <v>10411</v>
      </c>
      <c r="EL79" s="34">
        <v>9607</v>
      </c>
      <c r="EM79" s="27">
        <v>20018</v>
      </c>
      <c r="EN79" s="139">
        <v>6.1906288245235738E-2</v>
      </c>
      <c r="EO79" s="139">
        <v>0.10990318899618401</v>
      </c>
      <c r="EP79" s="140">
        <v>8.7960835248276553E-2</v>
      </c>
      <c r="EQ79" s="139">
        <v>0.15168424733376071</v>
      </c>
      <c r="ER79" s="139">
        <v>0.11787874697849053</v>
      </c>
      <c r="ES79" s="140">
        <v>0.13333333333333333</v>
      </c>
      <c r="ET79" s="34">
        <v>11407</v>
      </c>
      <c r="EU79" s="34">
        <v>32526</v>
      </c>
      <c r="EV79" s="27">
        <v>43933</v>
      </c>
      <c r="EW79" s="139">
        <v>0.16619558249315228</v>
      </c>
      <c r="EX79" s="139">
        <v>0.39909692143461883</v>
      </c>
      <c r="EY79" s="140">
        <v>0.29262330569154427</v>
      </c>
      <c r="EZ79" s="34">
        <v>99</v>
      </c>
      <c r="FA79" s="34">
        <v>229</v>
      </c>
      <c r="FB79" s="27">
        <v>328</v>
      </c>
      <c r="FC79" s="147">
        <v>1.442391747770849E-3</v>
      </c>
      <c r="FD79" s="147">
        <v>2.8098504276126085E-3</v>
      </c>
      <c r="FE79" s="148">
        <v>2.1847004362740199E-3</v>
      </c>
      <c r="FF79" s="34">
        <v>1454</v>
      </c>
      <c r="FG79" s="34">
        <v>20784</v>
      </c>
      <c r="FH79" s="27">
        <v>22238</v>
      </c>
      <c r="FI79" s="34">
        <v>12</v>
      </c>
      <c r="FJ79" s="34">
        <v>1243</v>
      </c>
      <c r="FK79" s="27">
        <v>1255</v>
      </c>
      <c r="FL79" s="183">
        <v>73.69</v>
      </c>
      <c r="FM79" s="183">
        <v>75.209999999999994</v>
      </c>
      <c r="FN79" s="184">
        <v>74.526356218032262</v>
      </c>
      <c r="FO79" s="186">
        <v>981.57</v>
      </c>
      <c r="FP79" s="186">
        <v>753.17</v>
      </c>
      <c r="FQ79" s="187">
        <v>856.05692926329289</v>
      </c>
      <c r="FR79" s="33">
        <v>17132</v>
      </c>
      <c r="FS79" s="34">
        <v>22803</v>
      </c>
      <c r="FT79" s="34">
        <v>20779</v>
      </c>
      <c r="FU79" s="34">
        <v>4578</v>
      </c>
      <c r="FV79" s="27">
        <v>3344</v>
      </c>
      <c r="FW79" s="33">
        <v>7654</v>
      </c>
      <c r="FX79" s="34">
        <v>31433</v>
      </c>
      <c r="FY79" s="34">
        <v>23022</v>
      </c>
      <c r="FZ79" s="34">
        <v>14169</v>
      </c>
      <c r="GA79" s="27">
        <v>5221</v>
      </c>
      <c r="GB79" s="33">
        <v>24786</v>
      </c>
      <c r="GC79" s="34">
        <v>54236</v>
      </c>
      <c r="GD79" s="34">
        <v>43801</v>
      </c>
      <c r="GE79" s="34">
        <v>18747</v>
      </c>
      <c r="GF79" s="27">
        <v>8565</v>
      </c>
      <c r="GG79" s="90">
        <v>0.24960662043242612</v>
      </c>
      <c r="GH79" s="63">
        <v>0.33223089923655225</v>
      </c>
      <c r="GI79" s="63">
        <v>0.30274200128212597</v>
      </c>
      <c r="GJ79" s="63">
        <v>6.6699691124191385E-2</v>
      </c>
      <c r="GK79" s="64">
        <v>4.8720787924704238E-2</v>
      </c>
      <c r="GL79" s="90">
        <v>9.3915262763960297E-2</v>
      </c>
      <c r="GM79" s="63">
        <v>0.38568571393514028</v>
      </c>
      <c r="GN79" s="63">
        <v>0.28248199364409377</v>
      </c>
      <c r="GO79" s="63">
        <v>0.17385489392507883</v>
      </c>
      <c r="GP79" s="64">
        <v>6.4062135731726769E-2</v>
      </c>
      <c r="GQ79" s="90">
        <v>0.16509141772404837</v>
      </c>
      <c r="GR79" s="63">
        <v>0.36124820994438339</v>
      </c>
      <c r="GS79" s="63">
        <v>0.29174409697938519</v>
      </c>
      <c r="GT79" s="63">
        <v>0.1248676191427715</v>
      </c>
      <c r="GU79" s="64">
        <v>5.7048656209411533E-2</v>
      </c>
    </row>
    <row r="80" spans="1:203" ht="18" customHeight="1">
      <c r="A80" s="51"/>
      <c r="B80" s="289" t="s">
        <v>25</v>
      </c>
      <c r="C80" s="22">
        <v>10461</v>
      </c>
      <c r="D80" s="22">
        <v>13276</v>
      </c>
      <c r="E80" s="23">
        <v>23737</v>
      </c>
      <c r="F80" s="22">
        <v>10176</v>
      </c>
      <c r="G80" s="22">
        <v>11077</v>
      </c>
      <c r="H80" s="23">
        <v>21253</v>
      </c>
      <c r="I80" s="207">
        <v>0.86487814465408808</v>
      </c>
      <c r="J80" s="207">
        <v>0.86350094791008392</v>
      </c>
      <c r="K80" s="208">
        <v>0.86416035383240009</v>
      </c>
      <c r="L80" s="207">
        <v>4.5302672955974843E-2</v>
      </c>
      <c r="M80" s="207">
        <v>5.9131533808792998E-2</v>
      </c>
      <c r="N80" s="208">
        <v>5.2510233849338915E-2</v>
      </c>
      <c r="O80" s="207">
        <v>8.9819182389937108E-2</v>
      </c>
      <c r="P80" s="207">
        <v>7.7367518281123052E-2</v>
      </c>
      <c r="Q80" s="208">
        <v>8.3329412318260951E-2</v>
      </c>
      <c r="R80" s="22">
        <v>285</v>
      </c>
      <c r="S80" s="22">
        <v>2199</v>
      </c>
      <c r="T80" s="23">
        <v>2484</v>
      </c>
      <c r="U80" s="22">
        <v>1695</v>
      </c>
      <c r="V80" s="22">
        <v>1564</v>
      </c>
      <c r="W80" s="23">
        <v>3259</v>
      </c>
      <c r="X80" s="22">
        <v>431</v>
      </c>
      <c r="Y80" s="22">
        <v>298</v>
      </c>
      <c r="Z80" s="23">
        <v>729</v>
      </c>
      <c r="AA80" s="220">
        <v>4.2354559748427674E-2</v>
      </c>
      <c r="AB80" s="220">
        <v>2.6902590954229484E-2</v>
      </c>
      <c r="AC80" s="221">
        <v>3.4301039853197199E-2</v>
      </c>
      <c r="AD80" s="22">
        <v>461</v>
      </c>
      <c r="AE80" s="22">
        <v>306</v>
      </c>
      <c r="AF80" s="23">
        <v>767</v>
      </c>
      <c r="AG80" s="220">
        <v>4.5302672955974843E-2</v>
      </c>
      <c r="AH80" s="220">
        <v>2.7624808161054438E-2</v>
      </c>
      <c r="AI80" s="221">
        <v>3.608902272620336E-2</v>
      </c>
      <c r="AJ80" s="32">
        <v>65.029832940251566</v>
      </c>
      <c r="AK80" s="32">
        <v>64.985954379946435</v>
      </c>
      <c r="AL80" s="24">
        <v>65.006963565927961</v>
      </c>
      <c r="AM80" s="32">
        <v>75.284244186046507</v>
      </c>
      <c r="AN80" s="32">
        <v>74.709424546323547</v>
      </c>
      <c r="AO80" s="32">
        <v>74.772478741497238</v>
      </c>
      <c r="AP80" s="22">
        <v>2286</v>
      </c>
      <c r="AQ80" s="22">
        <v>1928</v>
      </c>
      <c r="AR80" s="23">
        <v>4214</v>
      </c>
      <c r="AS80" s="240">
        <v>0.22464622641509435</v>
      </c>
      <c r="AT80" s="240">
        <v>0.17405434684481358</v>
      </c>
      <c r="AU80" s="311">
        <v>0.19827789018020986</v>
      </c>
      <c r="AV80" s="22">
        <v>2420</v>
      </c>
      <c r="AW80" s="22">
        <v>3216</v>
      </c>
      <c r="AX80" s="23">
        <v>5636</v>
      </c>
      <c r="AY80" s="240">
        <v>0.23781446540880502</v>
      </c>
      <c r="AZ80" s="240">
        <v>0.29033131714363097</v>
      </c>
      <c r="BA80" s="311">
        <v>0.26518609137533522</v>
      </c>
      <c r="BB80" s="245">
        <v>0.26424921383647798</v>
      </c>
      <c r="BC80" s="245">
        <v>0.32689356323914415</v>
      </c>
      <c r="BD80" s="312">
        <v>0.29689926128076038</v>
      </c>
      <c r="BE80" s="245">
        <v>0.27018984094407389</v>
      </c>
      <c r="BF80" s="245">
        <v>0.33082846275164673</v>
      </c>
      <c r="BG80" s="312">
        <v>0.30203664003118302</v>
      </c>
      <c r="BH80" s="245">
        <v>0.12993039443155452</v>
      </c>
      <c r="BI80" s="245">
        <v>0.18456375838926176</v>
      </c>
      <c r="BJ80" s="312">
        <v>0.15226337448559671</v>
      </c>
      <c r="BK80" s="240">
        <v>8.6281446540880505E-2</v>
      </c>
      <c r="BL80" s="240">
        <v>0.12706367924528303</v>
      </c>
      <c r="BM80" s="240">
        <v>0.48535770440251574</v>
      </c>
      <c r="BN80" s="240">
        <v>0.10387185534591195</v>
      </c>
      <c r="BO80" s="311">
        <v>0.19742531446540881</v>
      </c>
      <c r="BP80" s="240">
        <v>7.2402274984201501E-2</v>
      </c>
      <c r="BQ80" s="240">
        <v>0.27922722758869728</v>
      </c>
      <c r="BR80" s="240">
        <v>0.46619120700550692</v>
      </c>
      <c r="BS80" s="240">
        <v>0.10679786945923987</v>
      </c>
      <c r="BT80" s="311">
        <v>0.18560982215401281</v>
      </c>
      <c r="BU80" s="240">
        <v>7.9094716040088456E-2</v>
      </c>
      <c r="BV80" s="240">
        <v>0.14553239542652802</v>
      </c>
      <c r="BW80" s="240">
        <v>0.47541523549616527</v>
      </c>
      <c r="BX80" s="240">
        <v>0.10539688514562651</v>
      </c>
      <c r="BY80" s="311">
        <v>0.19456076789159177</v>
      </c>
      <c r="BZ80" s="34">
        <v>160379</v>
      </c>
      <c r="CA80" s="34">
        <v>209906</v>
      </c>
      <c r="CB80" s="27">
        <v>370285</v>
      </c>
      <c r="CC80" s="26">
        <v>158035</v>
      </c>
      <c r="CD80" s="26">
        <v>176067</v>
      </c>
      <c r="CE80" s="27">
        <v>334102</v>
      </c>
      <c r="CF80" s="26">
        <v>261</v>
      </c>
      <c r="CG80" s="26">
        <v>7121</v>
      </c>
      <c r="CH80" s="27">
        <v>7382</v>
      </c>
      <c r="CI80" s="26">
        <v>2083</v>
      </c>
      <c r="CJ80" s="26">
        <v>26718</v>
      </c>
      <c r="CK80" s="27">
        <v>28801</v>
      </c>
      <c r="CL80" s="34">
        <v>160118</v>
      </c>
      <c r="CM80" s="34">
        <v>202785</v>
      </c>
      <c r="CN80" s="27">
        <v>362903</v>
      </c>
      <c r="CO80" s="34">
        <v>160117</v>
      </c>
      <c r="CP80" s="34">
        <v>202777</v>
      </c>
      <c r="CQ80" s="27">
        <v>362894</v>
      </c>
      <c r="CR80" s="34">
        <v>143452</v>
      </c>
      <c r="CS80" s="34">
        <v>179594</v>
      </c>
      <c r="CT80" s="27">
        <v>323046</v>
      </c>
      <c r="CU80" s="34">
        <v>6338</v>
      </c>
      <c r="CV80" s="34">
        <v>10014</v>
      </c>
      <c r="CW80" s="27">
        <v>16352</v>
      </c>
      <c r="CX80" s="104">
        <v>10327</v>
      </c>
      <c r="CY80" s="104">
        <v>13169</v>
      </c>
      <c r="CZ80" s="105">
        <v>23496</v>
      </c>
      <c r="DA80" s="137">
        <v>0.89591985860339629</v>
      </c>
      <c r="DB80" s="137">
        <v>0.88567243819565333</v>
      </c>
      <c r="DC80" s="138">
        <v>0.89019383070538505</v>
      </c>
      <c r="DD80" s="139">
        <v>3.9583554525753045E-2</v>
      </c>
      <c r="DE80" s="139">
        <v>4.9384299008270169E-2</v>
      </c>
      <c r="DF80" s="140">
        <v>4.5059989969522783E-2</v>
      </c>
      <c r="DG80" s="139">
        <v>6.4496586870850692E-2</v>
      </c>
      <c r="DH80" s="139">
        <v>6.4943262796076484E-2</v>
      </c>
      <c r="DI80" s="140">
        <v>6.4746179325092176E-2</v>
      </c>
      <c r="DJ80" s="34">
        <v>14089</v>
      </c>
      <c r="DK80" s="34">
        <v>13594</v>
      </c>
      <c r="DL80" s="27">
        <v>27683</v>
      </c>
      <c r="DM80" s="147">
        <v>8.7991356374673674E-2</v>
      </c>
      <c r="DN80" s="147">
        <v>6.7036516507631233E-2</v>
      </c>
      <c r="DO80" s="148">
        <v>7.6282091908857194E-2</v>
      </c>
      <c r="DP80" s="34">
        <v>7014</v>
      </c>
      <c r="DQ80" s="34">
        <v>6104</v>
      </c>
      <c r="DR80" s="27">
        <v>13118</v>
      </c>
      <c r="DS80" s="34">
        <v>242</v>
      </c>
      <c r="DT80" s="34">
        <v>185</v>
      </c>
      <c r="DU80" s="27">
        <v>427</v>
      </c>
      <c r="DV80" s="34">
        <v>37</v>
      </c>
      <c r="DW80" s="34">
        <v>23</v>
      </c>
      <c r="DX80" s="27">
        <v>60</v>
      </c>
      <c r="DY80" s="34">
        <v>144</v>
      </c>
      <c r="DZ80" s="34">
        <v>84</v>
      </c>
      <c r="EA80" s="27">
        <v>228</v>
      </c>
      <c r="EB80" s="34">
        <v>7437</v>
      </c>
      <c r="EC80" s="34">
        <v>6396</v>
      </c>
      <c r="ED80" s="27">
        <v>13833</v>
      </c>
      <c r="EE80" s="139">
        <v>4.6446995340936062E-2</v>
      </c>
      <c r="EF80" s="139">
        <v>3.1540794437458393E-2</v>
      </c>
      <c r="EG80" s="140">
        <v>3.8117623717632533E-2</v>
      </c>
      <c r="EH80" s="34">
        <v>17219</v>
      </c>
      <c r="EI80" s="34">
        <v>19872</v>
      </c>
      <c r="EJ80" s="27">
        <v>37091</v>
      </c>
      <c r="EK80" s="34">
        <v>35780</v>
      </c>
      <c r="EL80" s="34">
        <v>42715</v>
      </c>
      <c r="EM80" s="27">
        <v>78495</v>
      </c>
      <c r="EN80" s="139">
        <v>0.10753943966324836</v>
      </c>
      <c r="EO80" s="139">
        <v>9.7995413861972039E-2</v>
      </c>
      <c r="EP80" s="140">
        <v>0.10220637470618871</v>
      </c>
      <c r="EQ80" s="139">
        <v>0.22346019810389839</v>
      </c>
      <c r="ER80" s="139">
        <v>0.21064181275735386</v>
      </c>
      <c r="ES80" s="140">
        <v>0.2162974679184245</v>
      </c>
      <c r="ET80" s="34">
        <v>28050</v>
      </c>
      <c r="EU80" s="34">
        <v>53452</v>
      </c>
      <c r="EV80" s="27">
        <v>81502</v>
      </c>
      <c r="EW80" s="139">
        <v>0.17518330231454302</v>
      </c>
      <c r="EX80" s="139">
        <v>0.26358951598984148</v>
      </c>
      <c r="EY80" s="140">
        <v>0.22458342862968891</v>
      </c>
      <c r="EZ80" s="34">
        <v>194</v>
      </c>
      <c r="FA80" s="34">
        <v>374</v>
      </c>
      <c r="FB80" s="27">
        <v>568</v>
      </c>
      <c r="FC80" s="147">
        <v>1.2116064402503154E-3</v>
      </c>
      <c r="FD80" s="147">
        <v>1.8443178736099811E-3</v>
      </c>
      <c r="FE80" s="148">
        <v>1.5651565294307293E-3</v>
      </c>
      <c r="FF80" s="34">
        <v>2344</v>
      </c>
      <c r="FG80" s="34">
        <v>33839</v>
      </c>
      <c r="FH80" s="27">
        <v>36183</v>
      </c>
      <c r="FI80" s="34">
        <v>100</v>
      </c>
      <c r="FJ80" s="34">
        <v>3018</v>
      </c>
      <c r="FK80" s="27">
        <v>3118</v>
      </c>
      <c r="FL80" s="183">
        <v>75.3</v>
      </c>
      <c r="FM80" s="183">
        <v>76.430000000000007</v>
      </c>
      <c r="FN80" s="184">
        <v>75.941031826836081</v>
      </c>
      <c r="FO80" s="186">
        <v>1012.41</v>
      </c>
      <c r="FP80" s="186">
        <v>884.25</v>
      </c>
      <c r="FQ80" s="187">
        <v>939.75583239936805</v>
      </c>
      <c r="FR80" s="33">
        <v>7762</v>
      </c>
      <c r="FS80" s="34">
        <v>36082</v>
      </c>
      <c r="FT80" s="34">
        <v>66300</v>
      </c>
      <c r="FU80" s="34">
        <v>21387</v>
      </c>
      <c r="FV80" s="27">
        <v>28587</v>
      </c>
      <c r="FW80" s="33">
        <v>7103</v>
      </c>
      <c r="FX80" s="34">
        <v>55141</v>
      </c>
      <c r="FY80" s="34">
        <v>72218</v>
      </c>
      <c r="FZ80" s="34">
        <v>34470</v>
      </c>
      <c r="GA80" s="27">
        <v>33853</v>
      </c>
      <c r="GB80" s="33">
        <v>14865</v>
      </c>
      <c r="GC80" s="34">
        <v>91223</v>
      </c>
      <c r="GD80" s="34">
        <v>138518</v>
      </c>
      <c r="GE80" s="34">
        <v>55857</v>
      </c>
      <c r="GF80" s="27">
        <v>62440</v>
      </c>
      <c r="GG80" s="90">
        <v>4.8476748398056435E-2</v>
      </c>
      <c r="GH80" s="63">
        <v>0.22534630709851486</v>
      </c>
      <c r="GI80" s="63">
        <v>0.41406962365255623</v>
      </c>
      <c r="GJ80" s="63">
        <v>0.13357024194656442</v>
      </c>
      <c r="GK80" s="64">
        <v>0.17853707890430806</v>
      </c>
      <c r="GL80" s="90">
        <v>3.502724560495106E-2</v>
      </c>
      <c r="GM80" s="63">
        <v>0.27191853440836355</v>
      </c>
      <c r="GN80" s="63">
        <v>0.35613087753038936</v>
      </c>
      <c r="GO80" s="63">
        <v>0.16998298690731564</v>
      </c>
      <c r="GP80" s="64">
        <v>0.16694035554898046</v>
      </c>
      <c r="GQ80" s="90">
        <v>4.0961358820401042E-2</v>
      </c>
      <c r="GR80" s="63">
        <v>0.25137020085256939</v>
      </c>
      <c r="GS80" s="63">
        <v>0.38169428194310878</v>
      </c>
      <c r="GT80" s="63">
        <v>0.15391716243734552</v>
      </c>
      <c r="GU80" s="64">
        <v>0.17205699594657525</v>
      </c>
    </row>
    <row r="81" spans="1:203" s="19" customFormat="1" ht="20.100000000000001" customHeight="1">
      <c r="A81" s="51"/>
      <c r="B81" s="289" t="s">
        <v>101</v>
      </c>
      <c r="C81" s="22">
        <v>6788</v>
      </c>
      <c r="D81" s="22">
        <v>10377</v>
      </c>
      <c r="E81" s="23">
        <v>17165</v>
      </c>
      <c r="F81" s="22">
        <v>6268</v>
      </c>
      <c r="G81" s="22">
        <v>6927</v>
      </c>
      <c r="H81" s="23">
        <v>13195</v>
      </c>
      <c r="I81" s="207">
        <v>0.83423739629865989</v>
      </c>
      <c r="J81" s="207">
        <v>0.79385015158077088</v>
      </c>
      <c r="K81" s="208">
        <v>0.8130352406214475</v>
      </c>
      <c r="L81" s="207">
        <v>8.3280153158902359E-2</v>
      </c>
      <c r="M81" s="207">
        <v>0.10090948462537895</v>
      </c>
      <c r="N81" s="208">
        <v>9.2535051155740816E-2</v>
      </c>
      <c r="O81" s="207">
        <v>8.2482450542437774E-2</v>
      </c>
      <c r="P81" s="207">
        <v>0.10524036379385016</v>
      </c>
      <c r="Q81" s="208">
        <v>9.4429708222811673E-2</v>
      </c>
      <c r="R81" s="22">
        <v>520</v>
      </c>
      <c r="S81" s="22">
        <v>3450</v>
      </c>
      <c r="T81" s="23">
        <v>3970</v>
      </c>
      <c r="U81" s="22">
        <v>646</v>
      </c>
      <c r="V81" s="22">
        <v>936</v>
      </c>
      <c r="W81" s="23">
        <v>1582</v>
      </c>
      <c r="X81" s="22">
        <v>2175</v>
      </c>
      <c r="Y81" s="22">
        <v>813</v>
      </c>
      <c r="Z81" s="23">
        <v>2988</v>
      </c>
      <c r="AA81" s="220">
        <v>0.34700063816209314</v>
      </c>
      <c r="AB81" s="220">
        <v>0.11736682546556951</v>
      </c>
      <c r="AC81" s="221">
        <v>0.22644941265630922</v>
      </c>
      <c r="AD81" s="22">
        <v>2376</v>
      </c>
      <c r="AE81" s="22">
        <v>894</v>
      </c>
      <c r="AF81" s="23">
        <v>3270</v>
      </c>
      <c r="AG81" s="220">
        <v>0.37906828334396936</v>
      </c>
      <c r="AH81" s="220">
        <v>0.12906019922044176</v>
      </c>
      <c r="AI81" s="221">
        <v>0.24782114437286851</v>
      </c>
      <c r="AJ81" s="32">
        <v>62.384085300999793</v>
      </c>
      <c r="AK81" s="32">
        <v>63.054598431259322</v>
      </c>
      <c r="AL81" s="24">
        <v>62.736085638499432</v>
      </c>
      <c r="AM81" s="32">
        <v>74.777500000000202</v>
      </c>
      <c r="AN81" s="32">
        <v>73.595531914893613</v>
      </c>
      <c r="AO81" s="32">
        <v>73.761772151898754</v>
      </c>
      <c r="AP81" s="22">
        <v>602</v>
      </c>
      <c r="AQ81" s="22">
        <v>1019</v>
      </c>
      <c r="AR81" s="23">
        <v>1621</v>
      </c>
      <c r="AS81" s="240">
        <v>9.6043395022335679E-2</v>
      </c>
      <c r="AT81" s="240">
        <v>0.14710552908907173</v>
      </c>
      <c r="AU81" s="311">
        <v>0.12284956422887458</v>
      </c>
      <c r="AV81" s="22">
        <v>849</v>
      </c>
      <c r="AW81" s="22">
        <v>1167</v>
      </c>
      <c r="AX81" s="23">
        <v>2016</v>
      </c>
      <c r="AY81" s="240">
        <v>0.13544990427568601</v>
      </c>
      <c r="AZ81" s="240">
        <v>0.16847119965352966</v>
      </c>
      <c r="BA81" s="311">
        <v>0.15278514588859415</v>
      </c>
      <c r="BB81" s="245">
        <v>0.2305360561582642</v>
      </c>
      <c r="BC81" s="245">
        <v>0.43366536740291611</v>
      </c>
      <c r="BD81" s="312">
        <v>0.3371731716559303</v>
      </c>
      <c r="BE81" s="245">
        <v>0.30613242120693868</v>
      </c>
      <c r="BF81" s="245">
        <v>0.46205430160287864</v>
      </c>
      <c r="BG81" s="312">
        <v>0.39952973449593415</v>
      </c>
      <c r="BH81" s="245">
        <v>8.827586206896551E-2</v>
      </c>
      <c r="BI81" s="245">
        <v>0.22017220172201721</v>
      </c>
      <c r="BJ81" s="312">
        <v>0.12416331994645248</v>
      </c>
      <c r="BK81" s="240">
        <v>0.42262284620293555</v>
      </c>
      <c r="BL81" s="240">
        <v>0.23037651563497127</v>
      </c>
      <c r="BM81" s="240">
        <v>0.27520740268028077</v>
      </c>
      <c r="BN81" s="240">
        <v>2.9993618379068283E-2</v>
      </c>
      <c r="BO81" s="311">
        <v>4.1799617102744095E-2</v>
      </c>
      <c r="BP81" s="240">
        <v>0.19618882633174534</v>
      </c>
      <c r="BQ81" s="240">
        <v>0.5783167316298542</v>
      </c>
      <c r="BR81" s="240">
        <v>0.31788653096578606</v>
      </c>
      <c r="BS81" s="240">
        <v>6.7417352389201671E-2</v>
      </c>
      <c r="BT81" s="311">
        <v>4.9516385159520719E-2</v>
      </c>
      <c r="BU81" s="240">
        <v>0.30375142099280028</v>
      </c>
      <c r="BV81" s="240">
        <v>0.30359984842743465</v>
      </c>
      <c r="BW81" s="240">
        <v>0.29761273209549072</v>
      </c>
      <c r="BX81" s="240">
        <v>4.9715801439939374E-2</v>
      </c>
      <c r="BY81" s="311">
        <v>4.5320197044334973E-2</v>
      </c>
      <c r="BZ81" s="34">
        <v>122434</v>
      </c>
      <c r="CA81" s="34">
        <v>156945</v>
      </c>
      <c r="CB81" s="27">
        <v>279379</v>
      </c>
      <c r="CC81" s="26">
        <v>118358</v>
      </c>
      <c r="CD81" s="26">
        <v>107894</v>
      </c>
      <c r="CE81" s="27">
        <v>226252</v>
      </c>
      <c r="CF81" s="26">
        <v>416</v>
      </c>
      <c r="CG81" s="26">
        <v>5498</v>
      </c>
      <c r="CH81" s="27">
        <v>5914</v>
      </c>
      <c r="CI81" s="26">
        <v>3660</v>
      </c>
      <c r="CJ81" s="26">
        <v>43553</v>
      </c>
      <c r="CK81" s="27">
        <v>47213</v>
      </c>
      <c r="CL81" s="34">
        <v>122018</v>
      </c>
      <c r="CM81" s="34">
        <v>151447</v>
      </c>
      <c r="CN81" s="27">
        <v>273465</v>
      </c>
      <c r="CO81" s="34">
        <v>122017</v>
      </c>
      <c r="CP81" s="34">
        <v>151447</v>
      </c>
      <c r="CQ81" s="27">
        <v>273464</v>
      </c>
      <c r="CR81" s="34">
        <v>109645</v>
      </c>
      <c r="CS81" s="34">
        <v>125806</v>
      </c>
      <c r="CT81" s="27">
        <v>235451</v>
      </c>
      <c r="CU81" s="34">
        <v>6606</v>
      </c>
      <c r="CV81" s="34">
        <v>10427</v>
      </c>
      <c r="CW81" s="27">
        <v>17033</v>
      </c>
      <c r="CX81" s="104">
        <v>5766</v>
      </c>
      <c r="CY81" s="104">
        <v>15214</v>
      </c>
      <c r="CZ81" s="105">
        <v>20980</v>
      </c>
      <c r="DA81" s="137">
        <v>0.89860429284443966</v>
      </c>
      <c r="DB81" s="137">
        <v>0.83069324582197068</v>
      </c>
      <c r="DC81" s="138">
        <v>0.860994500190153</v>
      </c>
      <c r="DD81" s="139">
        <v>5.4139996885679866E-2</v>
      </c>
      <c r="DE81" s="139">
        <v>6.8849168355926499E-2</v>
      </c>
      <c r="DF81" s="140">
        <v>6.2286077874967087E-2</v>
      </c>
      <c r="DG81" s="139">
        <v>4.725571026988043E-2</v>
      </c>
      <c r="DH81" s="139">
        <v>0.10045758582210278</v>
      </c>
      <c r="DI81" s="140">
        <v>7.6719421934879906E-2</v>
      </c>
      <c r="DJ81" s="34">
        <v>4154</v>
      </c>
      <c r="DK81" s="34">
        <v>5904</v>
      </c>
      <c r="DL81" s="27">
        <v>10058</v>
      </c>
      <c r="DM81" s="147">
        <v>3.4044157419397141E-2</v>
      </c>
      <c r="DN81" s="147">
        <v>3.8983934973951286E-2</v>
      </c>
      <c r="DO81" s="148">
        <v>3.6779843855703653E-2</v>
      </c>
      <c r="DP81" s="34">
        <v>39551</v>
      </c>
      <c r="DQ81" s="34">
        <v>17515</v>
      </c>
      <c r="DR81" s="27">
        <v>57066</v>
      </c>
      <c r="DS81" s="34">
        <v>377</v>
      </c>
      <c r="DT81" s="34">
        <v>207</v>
      </c>
      <c r="DU81" s="27">
        <v>584</v>
      </c>
      <c r="DV81" s="34">
        <v>2682</v>
      </c>
      <c r="DW81" s="34">
        <v>154</v>
      </c>
      <c r="DX81" s="27">
        <v>2836</v>
      </c>
      <c r="DY81" s="34">
        <v>623</v>
      </c>
      <c r="DZ81" s="34">
        <v>515</v>
      </c>
      <c r="EA81" s="27">
        <v>1138</v>
      </c>
      <c r="EB81" s="34">
        <v>43233</v>
      </c>
      <c r="EC81" s="34">
        <v>18391</v>
      </c>
      <c r="ED81" s="27">
        <v>61624</v>
      </c>
      <c r="EE81" s="139">
        <v>0.3543165762428494</v>
      </c>
      <c r="EF81" s="139">
        <v>0.12143522156265889</v>
      </c>
      <c r="EG81" s="140">
        <v>0.22534510814912329</v>
      </c>
      <c r="EH81" s="34">
        <v>5459</v>
      </c>
      <c r="EI81" s="34">
        <v>18064</v>
      </c>
      <c r="EJ81" s="27">
        <v>23523</v>
      </c>
      <c r="EK81" s="34">
        <v>10894</v>
      </c>
      <c r="EL81" s="34">
        <v>11766</v>
      </c>
      <c r="EM81" s="27">
        <v>22660</v>
      </c>
      <c r="EN81" s="139">
        <v>4.4739300758904421E-2</v>
      </c>
      <c r="EO81" s="139">
        <v>0.11927605036745528</v>
      </c>
      <c r="EP81" s="140">
        <v>8.6018320443201138E-2</v>
      </c>
      <c r="EQ81" s="139">
        <v>8.9281909226507569E-2</v>
      </c>
      <c r="ER81" s="139">
        <v>7.7690545207234216E-2</v>
      </c>
      <c r="ES81" s="140">
        <v>8.2862523540489647E-2</v>
      </c>
      <c r="ET81" s="34">
        <v>15769</v>
      </c>
      <c r="EU81" s="34">
        <v>65378</v>
      </c>
      <c r="EV81" s="27">
        <v>81147</v>
      </c>
      <c r="EW81" s="139">
        <v>0.12923503089708077</v>
      </c>
      <c r="EX81" s="139">
        <v>0.4316889737003704</v>
      </c>
      <c r="EY81" s="140">
        <v>0.29673632823213208</v>
      </c>
      <c r="EZ81" s="34">
        <v>93</v>
      </c>
      <c r="FA81" s="34">
        <v>285</v>
      </c>
      <c r="FB81" s="27">
        <v>378</v>
      </c>
      <c r="FC81" s="147">
        <v>7.621826287924732E-4</v>
      </c>
      <c r="FD81" s="147">
        <v>1.8818464545352499E-3</v>
      </c>
      <c r="FE81" s="148">
        <v>1.3822609840381766E-3</v>
      </c>
      <c r="FF81" s="34">
        <v>4076</v>
      </c>
      <c r="FG81" s="34">
        <v>49051</v>
      </c>
      <c r="FH81" s="27">
        <v>53127</v>
      </c>
      <c r="FI81" s="34">
        <v>17</v>
      </c>
      <c r="FJ81" s="34">
        <v>2914</v>
      </c>
      <c r="FK81" s="27">
        <v>2931</v>
      </c>
      <c r="FL81" s="183">
        <v>73.11</v>
      </c>
      <c r="FM81" s="183">
        <v>74.94</v>
      </c>
      <c r="FN81" s="184">
        <v>74.136498627312719</v>
      </c>
      <c r="FO81" s="186">
        <v>1057.06</v>
      </c>
      <c r="FP81" s="186">
        <v>788.75</v>
      </c>
      <c r="FQ81" s="187">
        <v>906.32899179966989</v>
      </c>
      <c r="FR81" s="33">
        <v>43348</v>
      </c>
      <c r="FS81" s="34">
        <v>48333</v>
      </c>
      <c r="FT81" s="34">
        <v>23522</v>
      </c>
      <c r="FU81" s="34">
        <v>3560</v>
      </c>
      <c r="FV81" s="27">
        <v>3255</v>
      </c>
      <c r="FW81" s="33">
        <v>19343</v>
      </c>
      <c r="FX81" s="34">
        <v>72431</v>
      </c>
      <c r="FY81" s="34">
        <v>31197</v>
      </c>
      <c r="FZ81" s="34">
        <v>22709</v>
      </c>
      <c r="GA81" s="27">
        <v>5767</v>
      </c>
      <c r="GB81" s="33">
        <v>62691</v>
      </c>
      <c r="GC81" s="34">
        <v>120764</v>
      </c>
      <c r="GD81" s="34">
        <v>54719</v>
      </c>
      <c r="GE81" s="34">
        <v>26269</v>
      </c>
      <c r="GF81" s="27">
        <v>9022</v>
      </c>
      <c r="GG81" s="90">
        <v>0.35525906013866809</v>
      </c>
      <c r="GH81" s="63">
        <v>0.39611368814437214</v>
      </c>
      <c r="GI81" s="63">
        <v>0.19277483649953286</v>
      </c>
      <c r="GJ81" s="63">
        <v>2.9176023209690375E-2</v>
      </c>
      <c r="GK81" s="64">
        <v>2.6676392007736565E-2</v>
      </c>
      <c r="GL81" s="90">
        <v>0.12772124901780821</v>
      </c>
      <c r="GM81" s="63">
        <v>0.4782597212226059</v>
      </c>
      <c r="GN81" s="63">
        <v>0.20599285558644279</v>
      </c>
      <c r="GO81" s="63">
        <v>0.1499468460913719</v>
      </c>
      <c r="GP81" s="64">
        <v>3.8079328081771183E-2</v>
      </c>
      <c r="GQ81" s="90">
        <v>0.22924688717020458</v>
      </c>
      <c r="GR81" s="63">
        <v>0.44160678697456712</v>
      </c>
      <c r="GS81" s="63">
        <v>0.20009507615234126</v>
      </c>
      <c r="GT81" s="63">
        <v>9.6059824840473193E-2</v>
      </c>
      <c r="GU81" s="64">
        <v>3.299142486241384E-2</v>
      </c>
    </row>
    <row r="82" spans="1:203" ht="20.100000000000001" customHeight="1">
      <c r="A82" s="51"/>
      <c r="B82" s="289" t="s">
        <v>40</v>
      </c>
      <c r="C82" s="22">
        <v>7233</v>
      </c>
      <c r="D82" s="22">
        <v>9389</v>
      </c>
      <c r="E82" s="23">
        <v>16622</v>
      </c>
      <c r="F82" s="22">
        <v>6849</v>
      </c>
      <c r="G82" s="22">
        <v>6992</v>
      </c>
      <c r="H82" s="23">
        <v>13841</v>
      </c>
      <c r="I82" s="207">
        <v>0.86830194188932686</v>
      </c>
      <c r="J82" s="207">
        <v>0.81893592677345539</v>
      </c>
      <c r="K82" s="208">
        <v>0.84336391879199479</v>
      </c>
      <c r="L82" s="207">
        <v>6.8185136516279748E-2</v>
      </c>
      <c r="M82" s="207">
        <v>0.10240274599542334</v>
      </c>
      <c r="N82" s="208">
        <v>8.5470702983888452E-2</v>
      </c>
      <c r="O82" s="207">
        <v>6.351292159439334E-2</v>
      </c>
      <c r="P82" s="207">
        <v>7.8661327231121278E-2</v>
      </c>
      <c r="Q82" s="208">
        <v>7.1165378224116754E-2</v>
      </c>
      <c r="R82" s="22">
        <v>384</v>
      </c>
      <c r="S82" s="22">
        <v>2397</v>
      </c>
      <c r="T82" s="23">
        <v>2781</v>
      </c>
      <c r="U82" s="22">
        <v>441</v>
      </c>
      <c r="V82" s="22">
        <v>542</v>
      </c>
      <c r="W82" s="23">
        <v>983</v>
      </c>
      <c r="X82" s="22">
        <v>1686</v>
      </c>
      <c r="Y82" s="22">
        <v>812</v>
      </c>
      <c r="Z82" s="23">
        <v>2498</v>
      </c>
      <c r="AA82" s="220">
        <v>0.24616732369689007</v>
      </c>
      <c r="AB82" s="220">
        <v>0.11613272311212815</v>
      </c>
      <c r="AC82" s="221">
        <v>0.18047828914095804</v>
      </c>
      <c r="AD82" s="22">
        <v>1735</v>
      </c>
      <c r="AE82" s="22">
        <v>833</v>
      </c>
      <c r="AF82" s="23">
        <v>2568</v>
      </c>
      <c r="AG82" s="220">
        <v>0.25332165279602864</v>
      </c>
      <c r="AH82" s="220">
        <v>0.11913615560640732</v>
      </c>
      <c r="AI82" s="221">
        <v>0.18553572718734196</v>
      </c>
      <c r="AJ82" s="32">
        <v>63.223084635226556</v>
      </c>
      <c r="AK82" s="32">
        <v>63.434658657513346</v>
      </c>
      <c r="AL82" s="24">
        <v>63.329964597933674</v>
      </c>
      <c r="AM82" s="32">
        <v>74.363226666666662</v>
      </c>
      <c r="AN82" s="32">
        <v>73.475726377347812</v>
      </c>
      <c r="AO82" s="32">
        <v>73.606703397613273</v>
      </c>
      <c r="AP82" s="22">
        <v>1003</v>
      </c>
      <c r="AQ82" s="22">
        <v>1059</v>
      </c>
      <c r="AR82" s="23">
        <v>2062</v>
      </c>
      <c r="AS82" s="240">
        <v>0.14644473645787706</v>
      </c>
      <c r="AT82" s="240">
        <v>0.15145881006864989</v>
      </c>
      <c r="AU82" s="311">
        <v>0.14897767502348097</v>
      </c>
      <c r="AV82" s="22">
        <v>1314</v>
      </c>
      <c r="AW82" s="22">
        <v>1462</v>
      </c>
      <c r="AX82" s="23">
        <v>2776</v>
      </c>
      <c r="AY82" s="240">
        <v>0.19185282522996058</v>
      </c>
      <c r="AZ82" s="240">
        <v>0.20909610983981694</v>
      </c>
      <c r="BA82" s="311">
        <v>0.20056354309659707</v>
      </c>
      <c r="BB82" s="245">
        <v>0.20309534238574975</v>
      </c>
      <c r="BC82" s="245">
        <v>0.34568077803203662</v>
      </c>
      <c r="BD82" s="312">
        <v>0.27512462972328589</v>
      </c>
      <c r="BE82" s="245">
        <v>0.23649041255084252</v>
      </c>
      <c r="BF82" s="245">
        <v>0.36682847896440129</v>
      </c>
      <c r="BG82" s="312">
        <v>0.30750242440271536</v>
      </c>
      <c r="BH82" s="245">
        <v>0.10083036773428232</v>
      </c>
      <c r="BI82" s="245">
        <v>0.18472906403940886</v>
      </c>
      <c r="BJ82" s="312">
        <v>0.12810248198558846</v>
      </c>
      <c r="BK82" s="240">
        <v>0.30836618484450284</v>
      </c>
      <c r="BL82" s="240">
        <v>0.17462403270550445</v>
      </c>
      <c r="BM82" s="240">
        <v>0.38487370419039274</v>
      </c>
      <c r="BN82" s="240">
        <v>5.0372317126587823E-2</v>
      </c>
      <c r="BO82" s="311">
        <v>8.1763761133012119E-2</v>
      </c>
      <c r="BP82" s="240">
        <v>0.19322082379862701</v>
      </c>
      <c r="BQ82" s="240">
        <v>0.43964530892448511</v>
      </c>
      <c r="BR82" s="240">
        <v>0.39187643020594964</v>
      </c>
      <c r="BS82" s="240">
        <v>6.6504576659038903E-2</v>
      </c>
      <c r="BT82" s="311">
        <v>7.9805491990846689E-2</v>
      </c>
      <c r="BU82" s="240">
        <v>0.25019868506610793</v>
      </c>
      <c r="BV82" s="240">
        <v>0.22209377935120295</v>
      </c>
      <c r="BW82" s="240">
        <v>0.38833899284733764</v>
      </c>
      <c r="BX82" s="240">
        <v>5.8521783108156922E-2</v>
      </c>
      <c r="BY82" s="311">
        <v>8.0846759627194564E-2</v>
      </c>
      <c r="BZ82" s="34">
        <v>109840</v>
      </c>
      <c r="CA82" s="34">
        <v>131177</v>
      </c>
      <c r="CB82" s="27">
        <v>241017</v>
      </c>
      <c r="CC82" s="26">
        <v>107214</v>
      </c>
      <c r="CD82" s="26">
        <v>100221</v>
      </c>
      <c r="CE82" s="27">
        <v>207435</v>
      </c>
      <c r="CF82" s="26">
        <v>275</v>
      </c>
      <c r="CG82" s="26">
        <v>3856</v>
      </c>
      <c r="CH82" s="27">
        <v>4131</v>
      </c>
      <c r="CI82" s="26">
        <v>2351</v>
      </c>
      <c r="CJ82" s="26">
        <v>27100</v>
      </c>
      <c r="CK82" s="27">
        <v>29451</v>
      </c>
      <c r="CL82" s="34">
        <v>109565</v>
      </c>
      <c r="CM82" s="34">
        <v>127321</v>
      </c>
      <c r="CN82" s="27">
        <v>236886</v>
      </c>
      <c r="CO82" s="34">
        <v>109565</v>
      </c>
      <c r="CP82" s="34">
        <v>127317</v>
      </c>
      <c r="CQ82" s="27">
        <v>236882</v>
      </c>
      <c r="CR82" s="34">
        <v>97905</v>
      </c>
      <c r="CS82" s="34">
        <v>107512</v>
      </c>
      <c r="CT82" s="27">
        <v>205417</v>
      </c>
      <c r="CU82" s="34">
        <v>5967</v>
      </c>
      <c r="CV82" s="34">
        <v>9141</v>
      </c>
      <c r="CW82" s="27">
        <v>15108</v>
      </c>
      <c r="CX82" s="104">
        <v>5693</v>
      </c>
      <c r="CY82" s="104">
        <v>10664</v>
      </c>
      <c r="CZ82" s="105">
        <v>16357</v>
      </c>
      <c r="DA82" s="137">
        <v>0.89357915392689269</v>
      </c>
      <c r="DB82" s="137">
        <v>0.84444339718969186</v>
      </c>
      <c r="DC82" s="138">
        <v>0.86717015222769145</v>
      </c>
      <c r="DD82" s="139">
        <v>5.4460822342901477E-2</v>
      </c>
      <c r="DE82" s="139">
        <v>7.1797167699521672E-2</v>
      </c>
      <c r="DF82" s="140">
        <v>6.3778590184142323E-2</v>
      </c>
      <c r="DG82" s="139">
        <v>5.1960023730205813E-2</v>
      </c>
      <c r="DH82" s="139">
        <v>8.3759435110786457E-2</v>
      </c>
      <c r="DI82" s="140">
        <v>6.9051257588166257E-2</v>
      </c>
      <c r="DJ82" s="34">
        <v>3090</v>
      </c>
      <c r="DK82" s="34">
        <v>3949</v>
      </c>
      <c r="DL82" s="27">
        <v>7039</v>
      </c>
      <c r="DM82" s="147">
        <v>2.8202436909597044E-2</v>
      </c>
      <c r="DN82" s="147">
        <v>3.101609318180033E-2</v>
      </c>
      <c r="DO82" s="148">
        <v>2.9714715095024612E-2</v>
      </c>
      <c r="DP82" s="34">
        <v>26652</v>
      </c>
      <c r="DQ82" s="34">
        <v>14699</v>
      </c>
      <c r="DR82" s="27">
        <v>41351</v>
      </c>
      <c r="DS82" s="34">
        <v>235</v>
      </c>
      <c r="DT82" s="34">
        <v>155</v>
      </c>
      <c r="DU82" s="27">
        <v>390</v>
      </c>
      <c r="DV82" s="34">
        <v>81</v>
      </c>
      <c r="DW82" s="34">
        <v>15</v>
      </c>
      <c r="DX82" s="27">
        <v>96</v>
      </c>
      <c r="DY82" s="34">
        <v>350</v>
      </c>
      <c r="DZ82" s="34">
        <v>215</v>
      </c>
      <c r="EA82" s="27">
        <v>565</v>
      </c>
      <c r="EB82" s="34">
        <v>27318</v>
      </c>
      <c r="EC82" s="34">
        <v>15084</v>
      </c>
      <c r="ED82" s="27">
        <v>42402</v>
      </c>
      <c r="EE82" s="139">
        <v>0.24933144708620453</v>
      </c>
      <c r="EF82" s="139">
        <v>0.11847220804109299</v>
      </c>
      <c r="EG82" s="140">
        <v>0.17899749246472987</v>
      </c>
      <c r="EH82" s="34">
        <v>7287</v>
      </c>
      <c r="EI82" s="34">
        <v>14176</v>
      </c>
      <c r="EJ82" s="27">
        <v>21463</v>
      </c>
      <c r="EK82" s="34">
        <v>15563</v>
      </c>
      <c r="EL82" s="34">
        <v>14671</v>
      </c>
      <c r="EM82" s="27">
        <v>30234</v>
      </c>
      <c r="EN82" s="139">
        <v>6.6508465294573993E-2</v>
      </c>
      <c r="EO82" s="139">
        <v>0.11134062723352786</v>
      </c>
      <c r="EP82" s="140">
        <v>9.060476347272528E-2</v>
      </c>
      <c r="EQ82" s="139">
        <v>0.14204353580066628</v>
      </c>
      <c r="ER82" s="139">
        <v>0.11522843835659474</v>
      </c>
      <c r="ES82" s="140">
        <v>0.12763101238570451</v>
      </c>
      <c r="ET82" s="34">
        <v>11852</v>
      </c>
      <c r="EU82" s="34">
        <v>37966</v>
      </c>
      <c r="EV82" s="27">
        <v>49818</v>
      </c>
      <c r="EW82" s="139">
        <v>0.10817323050244147</v>
      </c>
      <c r="EX82" s="139">
        <v>0.29819118605728828</v>
      </c>
      <c r="EY82" s="140">
        <v>0.21030369038271574</v>
      </c>
      <c r="EZ82" s="34">
        <v>174</v>
      </c>
      <c r="FA82" s="34">
        <v>184</v>
      </c>
      <c r="FB82" s="27">
        <v>358</v>
      </c>
      <c r="FC82" s="147">
        <v>1.5880983890841052E-3</v>
      </c>
      <c r="FD82" s="147">
        <v>1.4451661548369869E-3</v>
      </c>
      <c r="FE82" s="148">
        <v>1.5112754658358873E-3</v>
      </c>
      <c r="FF82" s="34">
        <v>2626</v>
      </c>
      <c r="FG82" s="34">
        <v>30956</v>
      </c>
      <c r="FH82" s="27">
        <v>33582</v>
      </c>
      <c r="FI82" s="34">
        <v>25</v>
      </c>
      <c r="FJ82" s="34">
        <v>1628</v>
      </c>
      <c r="FK82" s="27">
        <v>1653</v>
      </c>
      <c r="FL82" s="183">
        <v>73.180000000000007</v>
      </c>
      <c r="FM82" s="183">
        <v>74.52</v>
      </c>
      <c r="FN82" s="184">
        <v>73.912432940415002</v>
      </c>
      <c r="FO82" s="186">
        <v>1071.5999999999999</v>
      </c>
      <c r="FP82" s="186">
        <v>842.01</v>
      </c>
      <c r="FQ82" s="187">
        <v>946.64270744387329</v>
      </c>
      <c r="FR82" s="33">
        <v>27781</v>
      </c>
      <c r="FS82" s="34">
        <v>38223</v>
      </c>
      <c r="FT82" s="34">
        <v>31851</v>
      </c>
      <c r="FU82" s="34">
        <v>5690</v>
      </c>
      <c r="FV82" s="27">
        <v>6020</v>
      </c>
      <c r="FW82" s="33">
        <v>15842</v>
      </c>
      <c r="FX82" s="34">
        <v>53075</v>
      </c>
      <c r="FY82" s="34">
        <v>34187</v>
      </c>
      <c r="FZ82" s="34">
        <v>16662</v>
      </c>
      <c r="GA82" s="27">
        <v>7555</v>
      </c>
      <c r="GB82" s="33">
        <v>43623</v>
      </c>
      <c r="GC82" s="34">
        <v>91298</v>
      </c>
      <c r="GD82" s="34">
        <v>66038</v>
      </c>
      <c r="GE82" s="34">
        <v>22352</v>
      </c>
      <c r="GF82" s="27">
        <v>13575</v>
      </c>
      <c r="GG82" s="90">
        <v>0.25355724912152605</v>
      </c>
      <c r="GH82" s="63">
        <v>0.34886140647104458</v>
      </c>
      <c r="GI82" s="63">
        <v>0.29070414822251633</v>
      </c>
      <c r="GJ82" s="63">
        <v>5.1932642723497464E-2</v>
      </c>
      <c r="GK82" s="64">
        <v>5.49445534614156E-2</v>
      </c>
      <c r="GL82" s="90">
        <v>0.12442566426591058</v>
      </c>
      <c r="GM82" s="63">
        <v>0.41685974819550586</v>
      </c>
      <c r="GN82" s="63">
        <v>0.26851030073593518</v>
      </c>
      <c r="GO82" s="63">
        <v>0.13086607865159713</v>
      </c>
      <c r="GP82" s="64">
        <v>5.9338208151051279E-2</v>
      </c>
      <c r="GQ82" s="90">
        <v>0.18415187051999696</v>
      </c>
      <c r="GR82" s="63">
        <v>0.38540901530694088</v>
      </c>
      <c r="GS82" s="63">
        <v>0.27877544472868804</v>
      </c>
      <c r="GT82" s="63">
        <v>9.435762349822277E-2</v>
      </c>
      <c r="GU82" s="64">
        <v>5.730604594615131E-2</v>
      </c>
    </row>
    <row r="83" spans="1:203" ht="20.100000000000001" customHeight="1">
      <c r="A83" s="51"/>
      <c r="B83" s="289" t="s">
        <v>54</v>
      </c>
      <c r="C83" s="22">
        <v>6976</v>
      </c>
      <c r="D83" s="22">
        <v>9334</v>
      </c>
      <c r="E83" s="23">
        <v>16310</v>
      </c>
      <c r="F83" s="22">
        <v>6781</v>
      </c>
      <c r="G83" s="22">
        <v>7262</v>
      </c>
      <c r="H83" s="23">
        <v>14043</v>
      </c>
      <c r="I83" s="207">
        <v>0.88969178587229025</v>
      </c>
      <c r="J83" s="207">
        <v>0.87097218397135778</v>
      </c>
      <c r="K83" s="208">
        <v>0.88001139357687108</v>
      </c>
      <c r="L83" s="207">
        <v>5.2352160448311459E-2</v>
      </c>
      <c r="M83" s="207">
        <v>7.353346185623795E-2</v>
      </c>
      <c r="N83" s="208">
        <v>6.3305561489710171E-2</v>
      </c>
      <c r="O83" s="207">
        <v>5.7956053679398316E-2</v>
      </c>
      <c r="P83" s="207">
        <v>5.5494354172404295E-2</v>
      </c>
      <c r="Q83" s="208">
        <v>5.6683044933418789E-2</v>
      </c>
      <c r="R83" s="22">
        <v>195</v>
      </c>
      <c r="S83" s="22">
        <v>2072</v>
      </c>
      <c r="T83" s="23">
        <v>2267</v>
      </c>
      <c r="U83" s="22">
        <v>388</v>
      </c>
      <c r="V83" s="22">
        <v>450</v>
      </c>
      <c r="W83" s="23">
        <v>838</v>
      </c>
      <c r="X83" s="22">
        <v>1162</v>
      </c>
      <c r="Y83" s="22">
        <v>667</v>
      </c>
      <c r="Z83" s="23">
        <v>1829</v>
      </c>
      <c r="AA83" s="220">
        <v>0.17136115617165609</v>
      </c>
      <c r="AB83" s="220">
        <v>9.1847975764252271E-2</v>
      </c>
      <c r="AC83" s="221">
        <v>0.13024282560706402</v>
      </c>
      <c r="AD83" s="22">
        <v>1199</v>
      </c>
      <c r="AE83" s="22">
        <v>684</v>
      </c>
      <c r="AF83" s="23">
        <v>1883</v>
      </c>
      <c r="AG83" s="220">
        <v>0.17681757852824068</v>
      </c>
      <c r="AH83" s="220">
        <v>9.4188928669787939E-2</v>
      </c>
      <c r="AI83" s="221">
        <v>0.13408815780103966</v>
      </c>
      <c r="AJ83" s="32">
        <v>63.578526765963723</v>
      </c>
      <c r="AK83" s="32">
        <v>63.841452308822184</v>
      </c>
      <c r="AL83" s="24">
        <v>63.714492392413767</v>
      </c>
      <c r="AM83" s="32">
        <v>75.88711956521739</v>
      </c>
      <c r="AN83" s="32">
        <v>75.372762700070652</v>
      </c>
      <c r="AO83" s="32">
        <v>75.417830158731121</v>
      </c>
      <c r="AP83" s="22">
        <v>978</v>
      </c>
      <c r="AQ83" s="22">
        <v>1202</v>
      </c>
      <c r="AR83" s="23">
        <v>2180</v>
      </c>
      <c r="AS83" s="240">
        <v>0.14422651526323552</v>
      </c>
      <c r="AT83" s="240">
        <v>0.16551914073258056</v>
      </c>
      <c r="AU83" s="311">
        <v>0.15523748486790573</v>
      </c>
      <c r="AV83" s="22">
        <v>1621</v>
      </c>
      <c r="AW83" s="22">
        <v>1768</v>
      </c>
      <c r="AX83" s="23">
        <v>3389</v>
      </c>
      <c r="AY83" s="240">
        <v>0.23905028756820529</v>
      </c>
      <c r="AZ83" s="240">
        <v>0.24345910217570918</v>
      </c>
      <c r="BA83" s="311">
        <v>0.2413302000996938</v>
      </c>
      <c r="BB83" s="245">
        <v>0.16664208818758294</v>
      </c>
      <c r="BC83" s="245">
        <v>0.30762875240980447</v>
      </c>
      <c r="BD83" s="312">
        <v>0.23954995371359397</v>
      </c>
      <c r="BE83" s="245">
        <v>0.18330663819184909</v>
      </c>
      <c r="BF83" s="245">
        <v>0.32236542835481424</v>
      </c>
      <c r="BG83" s="312">
        <v>0.25839200916980515</v>
      </c>
      <c r="BH83" s="245">
        <v>8.6058519793459548E-2</v>
      </c>
      <c r="BI83" s="245">
        <v>0.16191904047976011</v>
      </c>
      <c r="BJ83" s="312">
        <v>0.11372334609075997</v>
      </c>
      <c r="BK83" s="240">
        <v>0.21973160300840583</v>
      </c>
      <c r="BL83" s="240">
        <v>0.16000589883498009</v>
      </c>
      <c r="BM83" s="240">
        <v>0.48046010912844711</v>
      </c>
      <c r="BN83" s="240">
        <v>5.1024922577790885E-2</v>
      </c>
      <c r="BO83" s="311">
        <v>8.8777466450376055E-2</v>
      </c>
      <c r="BP83" s="240">
        <v>0.15161112641145691</v>
      </c>
      <c r="BQ83" s="240">
        <v>0.37703112090333241</v>
      </c>
      <c r="BR83" s="240">
        <v>0.43830900578353071</v>
      </c>
      <c r="BS83" s="240">
        <v>8.1657945469567617E-2</v>
      </c>
      <c r="BT83" s="311">
        <v>9.90085375929496E-2</v>
      </c>
      <c r="BU83" s="240">
        <v>0.18443352559994303</v>
      </c>
      <c r="BV83" s="240">
        <v>0.19497258420565405</v>
      </c>
      <c r="BW83" s="240">
        <v>0.45880509862564978</v>
      </c>
      <c r="BX83" s="240">
        <v>6.6866054261909849E-2</v>
      </c>
      <c r="BY83" s="311">
        <v>9.4922737306843266E-2</v>
      </c>
      <c r="BZ83" s="34">
        <v>117058</v>
      </c>
      <c r="CA83" s="34">
        <v>141707</v>
      </c>
      <c r="CB83" s="27">
        <v>258765</v>
      </c>
      <c r="CC83" s="26">
        <v>115441</v>
      </c>
      <c r="CD83" s="26">
        <v>110877</v>
      </c>
      <c r="CE83" s="27">
        <v>226318</v>
      </c>
      <c r="CF83" s="26">
        <v>175</v>
      </c>
      <c r="CG83" s="26">
        <v>4567</v>
      </c>
      <c r="CH83" s="27">
        <v>4742</v>
      </c>
      <c r="CI83" s="26">
        <v>1442</v>
      </c>
      <c r="CJ83" s="26">
        <v>26263</v>
      </c>
      <c r="CK83" s="27">
        <v>27705</v>
      </c>
      <c r="CL83" s="34">
        <v>116883</v>
      </c>
      <c r="CM83" s="34">
        <v>137140</v>
      </c>
      <c r="CN83" s="27">
        <v>254023</v>
      </c>
      <c r="CO83" s="34">
        <v>116882</v>
      </c>
      <c r="CP83" s="34">
        <v>137136</v>
      </c>
      <c r="CQ83" s="27">
        <v>254018</v>
      </c>
      <c r="CR83" s="34">
        <v>108344</v>
      </c>
      <c r="CS83" s="34">
        <v>121786</v>
      </c>
      <c r="CT83" s="27">
        <v>230130</v>
      </c>
      <c r="CU83" s="34">
        <v>4276</v>
      </c>
      <c r="CV83" s="34">
        <v>7380</v>
      </c>
      <c r="CW83" s="27">
        <v>11656</v>
      </c>
      <c r="CX83" s="104">
        <v>4262</v>
      </c>
      <c r="CY83" s="104">
        <v>7970</v>
      </c>
      <c r="CZ83" s="105">
        <v>12232</v>
      </c>
      <c r="DA83" s="137">
        <v>0.92695196865214491</v>
      </c>
      <c r="DB83" s="137">
        <v>0.88806732003266831</v>
      </c>
      <c r="DC83" s="138">
        <v>0.90595942019856857</v>
      </c>
      <c r="DD83" s="139">
        <v>3.6583905135093513E-2</v>
      </c>
      <c r="DE83" s="139">
        <v>5.381519075953798E-2</v>
      </c>
      <c r="DF83" s="140">
        <v>4.588651197946602E-2</v>
      </c>
      <c r="DG83" s="139">
        <v>3.6464126212761586E-2</v>
      </c>
      <c r="DH83" s="139">
        <v>5.8117489207793721E-2</v>
      </c>
      <c r="DI83" s="140">
        <v>4.8154067821965373E-2</v>
      </c>
      <c r="DJ83" s="34">
        <v>2971</v>
      </c>
      <c r="DK83" s="34">
        <v>3217</v>
      </c>
      <c r="DL83" s="27">
        <v>6188</v>
      </c>
      <c r="DM83" s="147">
        <v>2.5418580974136528E-2</v>
      </c>
      <c r="DN83" s="147">
        <v>2.3457780370424383E-2</v>
      </c>
      <c r="DO83" s="148">
        <v>2.4359998897737607E-2</v>
      </c>
      <c r="DP83" s="34">
        <v>19281</v>
      </c>
      <c r="DQ83" s="34">
        <v>12186</v>
      </c>
      <c r="DR83" s="27">
        <v>31467</v>
      </c>
      <c r="DS83" s="34">
        <v>218</v>
      </c>
      <c r="DT83" s="34">
        <v>141</v>
      </c>
      <c r="DU83" s="27">
        <v>359</v>
      </c>
      <c r="DV83" s="34">
        <v>118</v>
      </c>
      <c r="DW83" s="34">
        <v>63</v>
      </c>
      <c r="DX83" s="27">
        <v>181</v>
      </c>
      <c r="DY83" s="34">
        <v>211</v>
      </c>
      <c r="DZ83" s="34">
        <v>126</v>
      </c>
      <c r="EA83" s="27">
        <v>337</v>
      </c>
      <c r="EB83" s="34">
        <v>19828</v>
      </c>
      <c r="EC83" s="34">
        <v>12516</v>
      </c>
      <c r="ED83" s="27">
        <v>32344</v>
      </c>
      <c r="EE83" s="139">
        <v>0.16963972519528075</v>
      </c>
      <c r="EF83" s="139">
        <v>9.1264401341694612E-2</v>
      </c>
      <c r="EG83" s="140">
        <v>0.1273270530621243</v>
      </c>
      <c r="EH83" s="34">
        <v>7326</v>
      </c>
      <c r="EI83" s="34">
        <v>15564</v>
      </c>
      <c r="EJ83" s="27">
        <v>22890</v>
      </c>
      <c r="EK83" s="34">
        <v>21296</v>
      </c>
      <c r="EL83" s="34">
        <v>18212</v>
      </c>
      <c r="EM83" s="27">
        <v>39508</v>
      </c>
      <c r="EN83" s="139">
        <v>6.2678062678062682E-2</v>
      </c>
      <c r="EO83" s="139">
        <v>0.11348986437217443</v>
      </c>
      <c r="EP83" s="140">
        <v>9.0109950673757891E-2</v>
      </c>
      <c r="EQ83" s="139">
        <v>0.18219929331040441</v>
      </c>
      <c r="ER83" s="139">
        <v>0.13279859997083274</v>
      </c>
      <c r="ES83" s="140">
        <v>0.15552922373170933</v>
      </c>
      <c r="ET83" s="34">
        <v>9496</v>
      </c>
      <c r="EU83" s="34">
        <v>37660</v>
      </c>
      <c r="EV83" s="27">
        <v>47156</v>
      </c>
      <c r="EW83" s="139">
        <v>8.1243636799192359E-2</v>
      </c>
      <c r="EX83" s="139">
        <v>0.27460988770599387</v>
      </c>
      <c r="EY83" s="140">
        <v>0.18563673368159575</v>
      </c>
      <c r="EZ83" s="34">
        <v>187</v>
      </c>
      <c r="FA83" s="34">
        <v>298</v>
      </c>
      <c r="FB83" s="27">
        <v>485</v>
      </c>
      <c r="FC83" s="147">
        <v>1.5998904887793777E-3</v>
      </c>
      <c r="FD83" s="147">
        <v>2.1729619367070146E-3</v>
      </c>
      <c r="FE83" s="148">
        <v>1.9092759317069713E-3</v>
      </c>
      <c r="FF83" s="34">
        <v>1617</v>
      </c>
      <c r="FG83" s="34">
        <v>30830</v>
      </c>
      <c r="FH83" s="27">
        <v>32447</v>
      </c>
      <c r="FI83" s="34">
        <v>16</v>
      </c>
      <c r="FJ83" s="34">
        <v>1687</v>
      </c>
      <c r="FK83" s="27">
        <v>1703</v>
      </c>
      <c r="FL83" s="183">
        <v>74.430000000000007</v>
      </c>
      <c r="FM83" s="183">
        <v>75.52</v>
      </c>
      <c r="FN83" s="184">
        <v>75.026344830251375</v>
      </c>
      <c r="FO83" s="186">
        <v>1165.04</v>
      </c>
      <c r="FP83" s="186">
        <v>869.93</v>
      </c>
      <c r="FQ83" s="187">
        <v>1003.4275987478987</v>
      </c>
      <c r="FR83" s="33">
        <v>20205</v>
      </c>
      <c r="FS83" s="34">
        <v>35613</v>
      </c>
      <c r="FT83" s="34">
        <v>44796</v>
      </c>
      <c r="FU83" s="34">
        <v>7977</v>
      </c>
      <c r="FV83" s="27">
        <v>8292</v>
      </c>
      <c r="FW83" s="33">
        <v>13279</v>
      </c>
      <c r="FX83" s="34">
        <v>49364</v>
      </c>
      <c r="FY83" s="34">
        <v>39331</v>
      </c>
      <c r="FZ83" s="34">
        <v>23291</v>
      </c>
      <c r="GA83" s="27">
        <v>11875</v>
      </c>
      <c r="GB83" s="33">
        <v>33484</v>
      </c>
      <c r="GC83" s="34">
        <v>84977</v>
      </c>
      <c r="GD83" s="34">
        <v>84127</v>
      </c>
      <c r="GE83" s="34">
        <v>31268</v>
      </c>
      <c r="GF83" s="27">
        <v>20167</v>
      </c>
      <c r="GG83" s="90">
        <v>0.17286517286517286</v>
      </c>
      <c r="GH83" s="63">
        <v>0.30468930468930466</v>
      </c>
      <c r="GI83" s="63">
        <v>0.38325504992171661</v>
      </c>
      <c r="GJ83" s="63">
        <v>6.8247734914401587E-2</v>
      </c>
      <c r="GK83" s="64">
        <v>7.0942737609404283E-2</v>
      </c>
      <c r="GL83" s="90">
        <v>9.6828058917894116E-2</v>
      </c>
      <c r="GM83" s="63">
        <v>0.35995333236109084</v>
      </c>
      <c r="GN83" s="63">
        <v>0.28679451655242816</v>
      </c>
      <c r="GO83" s="63">
        <v>0.16983374653638617</v>
      </c>
      <c r="GP83" s="64">
        <v>8.6590345632200666E-2</v>
      </c>
      <c r="GQ83" s="90">
        <v>0.13181483566448707</v>
      </c>
      <c r="GR83" s="63">
        <v>0.33452482649208931</v>
      </c>
      <c r="GS83" s="63">
        <v>0.33117867279734514</v>
      </c>
      <c r="GT83" s="63">
        <v>0.12309121614971873</v>
      </c>
      <c r="GU83" s="64">
        <v>7.939044889635978E-2</v>
      </c>
    </row>
    <row r="84" spans="1:203" ht="20.100000000000001" customHeight="1">
      <c r="A84" s="51"/>
      <c r="B84" s="289" t="s">
        <v>105</v>
      </c>
      <c r="C84" s="22">
        <v>2047</v>
      </c>
      <c r="D84" s="22">
        <v>2906</v>
      </c>
      <c r="E84" s="23">
        <v>4953</v>
      </c>
      <c r="F84" s="22">
        <v>1794</v>
      </c>
      <c r="G84" s="22">
        <v>1857</v>
      </c>
      <c r="H84" s="23">
        <v>3651</v>
      </c>
      <c r="I84" s="207">
        <v>0.84448160535117056</v>
      </c>
      <c r="J84" s="207">
        <v>0.82929456112008615</v>
      </c>
      <c r="K84" s="208">
        <v>0.83675705286222957</v>
      </c>
      <c r="L84" s="207">
        <v>9.9219620958751392E-2</v>
      </c>
      <c r="M84" s="207">
        <v>9.2084006462035545E-2</v>
      </c>
      <c r="N84" s="208">
        <v>9.5590249246781708E-2</v>
      </c>
      <c r="O84" s="207">
        <v>5.629877369007804E-2</v>
      </c>
      <c r="P84" s="207">
        <v>7.8621432417878293E-2</v>
      </c>
      <c r="Q84" s="208">
        <v>6.7652697890988767E-2</v>
      </c>
      <c r="R84" s="22">
        <v>253</v>
      </c>
      <c r="S84" s="22">
        <v>1049</v>
      </c>
      <c r="T84" s="23">
        <v>1302</v>
      </c>
      <c r="U84" s="22">
        <v>124</v>
      </c>
      <c r="V84" s="22">
        <v>151</v>
      </c>
      <c r="W84" s="23">
        <v>275</v>
      </c>
      <c r="X84" s="22">
        <v>699</v>
      </c>
      <c r="Y84" s="22">
        <v>292</v>
      </c>
      <c r="Z84" s="23">
        <v>991</v>
      </c>
      <c r="AA84" s="220">
        <v>0.38963210702341139</v>
      </c>
      <c r="AB84" s="220">
        <v>0.15724286483575659</v>
      </c>
      <c r="AC84" s="221">
        <v>0.27143248425089017</v>
      </c>
      <c r="AD84" s="22">
        <v>730</v>
      </c>
      <c r="AE84" s="22">
        <v>311</v>
      </c>
      <c r="AF84" s="23">
        <v>1041</v>
      </c>
      <c r="AG84" s="220">
        <v>0.40691192865105907</v>
      </c>
      <c r="AH84" s="220">
        <v>0.1674744211093161</v>
      </c>
      <c r="AI84" s="221">
        <v>0.28512736236647496</v>
      </c>
      <c r="AJ84" s="32">
        <v>62.314994425863993</v>
      </c>
      <c r="AK84" s="32">
        <v>62.890845449649973</v>
      </c>
      <c r="AL84" s="24">
        <v>62.607888249794584</v>
      </c>
      <c r="AM84" s="32">
        <v>79.791407103825136</v>
      </c>
      <c r="AN84" s="32">
        <v>74.756053030303605</v>
      </c>
      <c r="AO84" s="32">
        <v>75.8491370106766</v>
      </c>
      <c r="AP84" s="22">
        <v>193</v>
      </c>
      <c r="AQ84" s="22">
        <v>189</v>
      </c>
      <c r="AR84" s="23">
        <v>382</v>
      </c>
      <c r="AS84" s="240">
        <v>0.10758082497212931</v>
      </c>
      <c r="AT84" s="240">
        <v>0.10177705977382875</v>
      </c>
      <c r="AU84" s="311">
        <v>0.10462886880306765</v>
      </c>
      <c r="AV84" s="22">
        <v>237</v>
      </c>
      <c r="AW84" s="22">
        <v>309</v>
      </c>
      <c r="AX84" s="23">
        <v>546</v>
      </c>
      <c r="AY84" s="240">
        <v>0.13210702341137123</v>
      </c>
      <c r="AZ84" s="240">
        <v>0.16639741518578352</v>
      </c>
      <c r="BA84" s="311">
        <v>0.1495480690221857</v>
      </c>
      <c r="BB84" s="245">
        <v>0.22519509476031216</v>
      </c>
      <c r="BC84" s="245">
        <v>0.42703284868066776</v>
      </c>
      <c r="BD84" s="312">
        <v>0.32785538208709941</v>
      </c>
      <c r="BE84" s="245">
        <v>0.30410958904109592</v>
      </c>
      <c r="BF84" s="245">
        <v>0.45367412140575081</v>
      </c>
      <c r="BG84" s="312">
        <v>0.39210526315789473</v>
      </c>
      <c r="BH84" s="245">
        <v>0.10157367668097282</v>
      </c>
      <c r="BI84" s="245">
        <v>0.28424657534246578</v>
      </c>
      <c r="BJ84" s="312">
        <v>0.15539858728557013</v>
      </c>
      <c r="BK84" s="240">
        <v>0.47826086956521741</v>
      </c>
      <c r="BL84" s="240">
        <v>0.20457079152731328</v>
      </c>
      <c r="BM84" s="240">
        <v>0.24804905239687849</v>
      </c>
      <c r="BN84" s="240">
        <v>2.8428093645484948E-2</v>
      </c>
      <c r="BO84" s="311">
        <v>4.0691192865105912E-2</v>
      </c>
      <c r="BP84" s="240">
        <v>0.26440495422724825</v>
      </c>
      <c r="BQ84" s="240">
        <v>0.52719439956919767</v>
      </c>
      <c r="BR84" s="240">
        <v>0.29940764674205705</v>
      </c>
      <c r="BS84" s="240">
        <v>6.0850834679590737E-2</v>
      </c>
      <c r="BT84" s="311">
        <v>4.9003769520732363E-2</v>
      </c>
      <c r="BU84" s="240">
        <v>0.36948781155847715</v>
      </c>
      <c r="BV84" s="240">
        <v>0.26814571350314981</v>
      </c>
      <c r="BW84" s="240">
        <v>0.27334976718707205</v>
      </c>
      <c r="BX84" s="240">
        <v>4.4919200219118049E-2</v>
      </c>
      <c r="BY84" s="311">
        <v>4.4097507532182965E-2</v>
      </c>
      <c r="BZ84" s="34">
        <v>39350</v>
      </c>
      <c r="CA84" s="34">
        <v>50286</v>
      </c>
      <c r="CB84" s="27">
        <v>89636</v>
      </c>
      <c r="CC84" s="26">
        <v>37179</v>
      </c>
      <c r="CD84" s="26">
        <v>37109</v>
      </c>
      <c r="CE84" s="27">
        <v>74288</v>
      </c>
      <c r="CF84" s="26">
        <v>474</v>
      </c>
      <c r="CG84" s="26">
        <v>1774</v>
      </c>
      <c r="CH84" s="27">
        <v>2248</v>
      </c>
      <c r="CI84" s="26">
        <v>1697</v>
      </c>
      <c r="CJ84" s="26">
        <v>11403</v>
      </c>
      <c r="CK84" s="27">
        <v>13100</v>
      </c>
      <c r="CL84" s="34">
        <v>38876</v>
      </c>
      <c r="CM84" s="34">
        <v>48512</v>
      </c>
      <c r="CN84" s="27">
        <v>87388</v>
      </c>
      <c r="CO84" s="34">
        <v>38876</v>
      </c>
      <c r="CP84" s="34">
        <v>48511</v>
      </c>
      <c r="CQ84" s="27">
        <v>87387</v>
      </c>
      <c r="CR84" s="34">
        <v>35285</v>
      </c>
      <c r="CS84" s="34">
        <v>42338</v>
      </c>
      <c r="CT84" s="27">
        <v>77623</v>
      </c>
      <c r="CU84" s="34">
        <v>1899</v>
      </c>
      <c r="CV84" s="34">
        <v>2215</v>
      </c>
      <c r="CW84" s="27">
        <v>4114</v>
      </c>
      <c r="CX84" s="104">
        <v>1692</v>
      </c>
      <c r="CY84" s="104">
        <v>3958</v>
      </c>
      <c r="CZ84" s="105">
        <v>5650</v>
      </c>
      <c r="DA84" s="137">
        <v>0.90762938573927354</v>
      </c>
      <c r="DB84" s="137">
        <v>0.87275051019356431</v>
      </c>
      <c r="DC84" s="138">
        <v>0.88826713355533427</v>
      </c>
      <c r="DD84" s="139">
        <v>4.8847618067702436E-2</v>
      </c>
      <c r="DE84" s="139">
        <v>4.5659747273814187E-2</v>
      </c>
      <c r="DF84" s="140">
        <v>4.7077940654788472E-2</v>
      </c>
      <c r="DG84" s="139">
        <v>4.3522996193023973E-2</v>
      </c>
      <c r="DH84" s="139">
        <v>8.1589742532621468E-2</v>
      </c>
      <c r="DI84" s="140">
        <v>6.4654925789877207E-2</v>
      </c>
      <c r="DJ84" s="34">
        <v>992</v>
      </c>
      <c r="DK84" s="34">
        <v>1523</v>
      </c>
      <c r="DL84" s="27">
        <v>2515</v>
      </c>
      <c r="DM84" s="147">
        <v>2.5517028500874575E-2</v>
      </c>
      <c r="DN84" s="147">
        <v>3.1394294195250659E-2</v>
      </c>
      <c r="DO84" s="148">
        <v>2.8779695152652537E-2</v>
      </c>
      <c r="DP84" s="34">
        <v>14148</v>
      </c>
      <c r="DQ84" s="34">
        <v>6611</v>
      </c>
      <c r="DR84" s="27">
        <v>20759</v>
      </c>
      <c r="DS84" s="34">
        <v>186</v>
      </c>
      <c r="DT84" s="34">
        <v>94</v>
      </c>
      <c r="DU84" s="27">
        <v>280</v>
      </c>
      <c r="DV84" s="34">
        <v>140</v>
      </c>
      <c r="DW84" s="34">
        <v>21</v>
      </c>
      <c r="DX84" s="27">
        <v>161</v>
      </c>
      <c r="DY84" s="34">
        <v>274</v>
      </c>
      <c r="DZ84" s="34">
        <v>196</v>
      </c>
      <c r="EA84" s="27">
        <v>470</v>
      </c>
      <c r="EB84" s="34">
        <v>14748</v>
      </c>
      <c r="EC84" s="34">
        <v>6922</v>
      </c>
      <c r="ED84" s="27">
        <v>21670</v>
      </c>
      <c r="EE84" s="139">
        <v>0.37936001646259904</v>
      </c>
      <c r="EF84" s="139">
        <v>0.14268634564643801</v>
      </c>
      <c r="EG84" s="140">
        <v>0.24797455028150317</v>
      </c>
      <c r="EH84" s="34">
        <v>1817</v>
      </c>
      <c r="EI84" s="34">
        <v>3371</v>
      </c>
      <c r="EJ84" s="27">
        <v>5188</v>
      </c>
      <c r="EK84" s="34">
        <v>3160</v>
      </c>
      <c r="EL84" s="34">
        <v>3528</v>
      </c>
      <c r="EM84" s="27">
        <v>6688</v>
      </c>
      <c r="EN84" s="139">
        <v>4.6738347566622082E-2</v>
      </c>
      <c r="EO84" s="139">
        <v>6.9487961741424797E-2</v>
      </c>
      <c r="EP84" s="140">
        <v>5.9367418867579069E-2</v>
      </c>
      <c r="EQ84" s="139">
        <v>8.1284082724560142E-2</v>
      </c>
      <c r="ER84" s="139">
        <v>7.2724274406332459E-2</v>
      </c>
      <c r="ES84" s="140">
        <v>7.653224699043347E-2</v>
      </c>
      <c r="ET84" s="34">
        <v>7222</v>
      </c>
      <c r="EU84" s="34">
        <v>24045</v>
      </c>
      <c r="EV84" s="27">
        <v>31267</v>
      </c>
      <c r="EW84" s="139">
        <v>0.18577014096100422</v>
      </c>
      <c r="EX84" s="139">
        <v>0.49565056068601582</v>
      </c>
      <c r="EY84" s="140">
        <v>0.35779512061152563</v>
      </c>
      <c r="EZ84" s="34">
        <v>83</v>
      </c>
      <c r="FA84" s="34">
        <v>249</v>
      </c>
      <c r="FB84" s="27">
        <v>332</v>
      </c>
      <c r="FC84" s="147">
        <v>2.1349933120691431E-3</v>
      </c>
      <c r="FD84" s="147">
        <v>5.1327506596306072E-3</v>
      </c>
      <c r="FE84" s="148">
        <v>3.7991486245251066E-3</v>
      </c>
      <c r="FF84" s="34">
        <v>2171</v>
      </c>
      <c r="FG84" s="34">
        <v>13177</v>
      </c>
      <c r="FH84" s="27">
        <v>15348</v>
      </c>
      <c r="FI84" s="34">
        <v>6</v>
      </c>
      <c r="FJ84" s="34">
        <v>1061</v>
      </c>
      <c r="FK84" s="27">
        <v>1067</v>
      </c>
      <c r="FL84" s="183">
        <v>73.349999999999994</v>
      </c>
      <c r="FM84" s="183">
        <v>75.180000000000007</v>
      </c>
      <c r="FN84" s="184">
        <v>74.373644629389972</v>
      </c>
      <c r="FO84" s="186">
        <v>922.15</v>
      </c>
      <c r="FP84" s="186">
        <v>740.5</v>
      </c>
      <c r="FQ84" s="187">
        <v>820.24552757820516</v>
      </c>
      <c r="FR84" s="33">
        <v>14967</v>
      </c>
      <c r="FS84" s="34">
        <v>14832</v>
      </c>
      <c r="FT84" s="34">
        <v>7088</v>
      </c>
      <c r="FU84" s="34">
        <v>1140</v>
      </c>
      <c r="FV84" s="27">
        <v>849</v>
      </c>
      <c r="FW84" s="33">
        <v>7671</v>
      </c>
      <c r="FX84" s="34">
        <v>22069</v>
      </c>
      <c r="FY84" s="34">
        <v>9126</v>
      </c>
      <c r="FZ84" s="34">
        <v>8096</v>
      </c>
      <c r="GA84" s="27">
        <v>1550</v>
      </c>
      <c r="GB84" s="33">
        <v>22638</v>
      </c>
      <c r="GC84" s="34">
        <v>36901</v>
      </c>
      <c r="GD84" s="34">
        <v>16214</v>
      </c>
      <c r="GE84" s="34">
        <v>9236</v>
      </c>
      <c r="GF84" s="27">
        <v>2399</v>
      </c>
      <c r="GG84" s="90">
        <v>0.38499331206914289</v>
      </c>
      <c r="GH84" s="63">
        <v>0.38152073258565694</v>
      </c>
      <c r="GI84" s="63">
        <v>0.18232328428850705</v>
      </c>
      <c r="GJ84" s="63">
        <v>2.9324004527214734E-2</v>
      </c>
      <c r="GK84" s="64">
        <v>2.1838666529478343E-2</v>
      </c>
      <c r="GL84" s="90">
        <v>0.15812582453825857</v>
      </c>
      <c r="GM84" s="63">
        <v>0.45491837071240104</v>
      </c>
      <c r="GN84" s="63">
        <v>0.1881184036939314</v>
      </c>
      <c r="GO84" s="63">
        <v>0.16688654353562005</v>
      </c>
      <c r="GP84" s="64">
        <v>3.1950857519788919E-2</v>
      </c>
      <c r="GQ84" s="90">
        <v>0.25905158603011857</v>
      </c>
      <c r="GR84" s="63">
        <v>0.42226621504096673</v>
      </c>
      <c r="GS84" s="63">
        <v>0.18554034878930745</v>
      </c>
      <c r="GT84" s="63">
        <v>0.1056895683617888</v>
      </c>
      <c r="GU84" s="64">
        <v>2.7452281777818464E-2</v>
      </c>
    </row>
    <row r="85" spans="1:203" ht="20.100000000000001" customHeight="1">
      <c r="A85" s="51"/>
      <c r="B85" s="289" t="s">
        <v>104</v>
      </c>
      <c r="C85" s="22">
        <v>2935</v>
      </c>
      <c r="D85" s="22">
        <v>4311</v>
      </c>
      <c r="E85" s="23">
        <v>7246</v>
      </c>
      <c r="F85" s="22">
        <v>2638</v>
      </c>
      <c r="G85" s="22">
        <v>2832</v>
      </c>
      <c r="H85" s="23">
        <v>5470</v>
      </c>
      <c r="I85" s="207">
        <v>0.78544351781652766</v>
      </c>
      <c r="J85" s="207">
        <v>0.76271186440677963</v>
      </c>
      <c r="K85" s="208">
        <v>0.77367458866544792</v>
      </c>
      <c r="L85" s="207">
        <v>0.12433661865049279</v>
      </c>
      <c r="M85" s="207">
        <v>0.12429378531073447</v>
      </c>
      <c r="N85" s="208">
        <v>0.12431444241316271</v>
      </c>
      <c r="O85" s="207">
        <v>9.0219863532979533E-2</v>
      </c>
      <c r="P85" s="207">
        <v>0.11299435028248588</v>
      </c>
      <c r="Q85" s="208">
        <v>0.1020109689213894</v>
      </c>
      <c r="R85" s="22">
        <v>297</v>
      </c>
      <c r="S85" s="22">
        <v>1479</v>
      </c>
      <c r="T85" s="23">
        <v>1776</v>
      </c>
      <c r="U85" s="22">
        <v>208</v>
      </c>
      <c r="V85" s="22">
        <v>364</v>
      </c>
      <c r="W85" s="23">
        <v>572</v>
      </c>
      <c r="X85" s="22">
        <v>796</v>
      </c>
      <c r="Y85" s="22">
        <v>275</v>
      </c>
      <c r="Z85" s="23">
        <v>1071</v>
      </c>
      <c r="AA85" s="220">
        <v>0.30174374526156178</v>
      </c>
      <c r="AB85" s="220">
        <v>9.71045197740113E-2</v>
      </c>
      <c r="AC85" s="221">
        <v>0.19579524680073127</v>
      </c>
      <c r="AD85" s="22">
        <v>833</v>
      </c>
      <c r="AE85" s="22">
        <v>285</v>
      </c>
      <c r="AF85" s="23">
        <v>1118</v>
      </c>
      <c r="AG85" s="220">
        <v>0.31576952236542838</v>
      </c>
      <c r="AH85" s="220">
        <v>0.10063559322033898</v>
      </c>
      <c r="AI85" s="221">
        <v>0.20438756855575868</v>
      </c>
      <c r="AJ85" s="32">
        <v>62.62811726055093</v>
      </c>
      <c r="AK85" s="32">
        <v>63.169943502824857</v>
      </c>
      <c r="AL85" s="24">
        <v>62.908638634978672</v>
      </c>
      <c r="AM85" s="32">
        <v>74.019409722222221</v>
      </c>
      <c r="AN85" s="32">
        <v>72.852992831542068</v>
      </c>
      <c r="AO85" s="32">
        <v>73.064268343816209</v>
      </c>
      <c r="AP85" s="22">
        <v>247</v>
      </c>
      <c r="AQ85" s="22">
        <v>447</v>
      </c>
      <c r="AR85" s="23">
        <v>694</v>
      </c>
      <c r="AS85" s="240">
        <v>9.3631539044730858E-2</v>
      </c>
      <c r="AT85" s="240">
        <v>0.15783898305084745</v>
      </c>
      <c r="AU85" s="311">
        <v>0.12687385740402193</v>
      </c>
      <c r="AV85" s="22">
        <v>335</v>
      </c>
      <c r="AW85" s="22">
        <v>470</v>
      </c>
      <c r="AX85" s="23">
        <v>805</v>
      </c>
      <c r="AY85" s="240">
        <v>0.1269901440485216</v>
      </c>
      <c r="AZ85" s="240">
        <v>0.16596045197740114</v>
      </c>
      <c r="BA85" s="311">
        <v>0.14716636197440586</v>
      </c>
      <c r="BB85" s="245">
        <v>0.2676269901440485</v>
      </c>
      <c r="BC85" s="245">
        <v>0.44915254237288138</v>
      </c>
      <c r="BD85" s="312">
        <v>0.36160877513711154</v>
      </c>
      <c r="BE85" s="245">
        <v>0.34364820846905536</v>
      </c>
      <c r="BF85" s="245">
        <v>0.47008212749315603</v>
      </c>
      <c r="BG85" s="312">
        <v>0.41714025914980679</v>
      </c>
      <c r="BH85" s="245">
        <v>9.1708542713567834E-2</v>
      </c>
      <c r="BI85" s="245">
        <v>0.25454545454545452</v>
      </c>
      <c r="BJ85" s="312">
        <v>0.13352007469654528</v>
      </c>
      <c r="BK85" s="240">
        <v>0.39196360879454134</v>
      </c>
      <c r="BL85" s="240">
        <v>0.25549658832448824</v>
      </c>
      <c r="BM85" s="240">
        <v>0.26838514025777105</v>
      </c>
      <c r="BN85" s="240">
        <v>2.7672479150871874E-2</v>
      </c>
      <c r="BO85" s="311">
        <v>5.6482183472327523E-2</v>
      </c>
      <c r="BP85" s="240">
        <v>0.19491525423728814</v>
      </c>
      <c r="BQ85" s="240">
        <v>0.58333333333333337</v>
      </c>
      <c r="BR85" s="240">
        <v>0.33439265536723162</v>
      </c>
      <c r="BS85" s="240">
        <v>7.4505649717514125E-2</v>
      </c>
      <c r="BT85" s="311">
        <v>5.1200564971751412E-2</v>
      </c>
      <c r="BU85" s="240">
        <v>0.28957952468007314</v>
      </c>
      <c r="BV85" s="240">
        <v>0.3020109689213894</v>
      </c>
      <c r="BW85" s="240">
        <v>0.30310786106032905</v>
      </c>
      <c r="BX85" s="240">
        <v>5.173674588665448E-2</v>
      </c>
      <c r="BY85" s="311">
        <v>5.3564899451553932E-2</v>
      </c>
      <c r="BZ85" s="34">
        <v>53756</v>
      </c>
      <c r="CA85" s="34">
        <v>69077</v>
      </c>
      <c r="CB85" s="27">
        <v>122833</v>
      </c>
      <c r="CC85" s="26">
        <v>51232</v>
      </c>
      <c r="CD85" s="26">
        <v>47329</v>
      </c>
      <c r="CE85" s="27">
        <v>98561</v>
      </c>
      <c r="CF85" s="26">
        <v>281</v>
      </c>
      <c r="CG85" s="26">
        <v>2360</v>
      </c>
      <c r="CH85" s="27">
        <v>2641</v>
      </c>
      <c r="CI85" s="26">
        <v>2243</v>
      </c>
      <c r="CJ85" s="26">
        <v>19388</v>
      </c>
      <c r="CK85" s="27">
        <v>21631</v>
      </c>
      <c r="CL85" s="34">
        <v>53475</v>
      </c>
      <c r="CM85" s="34">
        <v>66717</v>
      </c>
      <c r="CN85" s="27">
        <v>120192</v>
      </c>
      <c r="CO85" s="34">
        <v>53475</v>
      </c>
      <c r="CP85" s="34">
        <v>66710</v>
      </c>
      <c r="CQ85" s="27">
        <v>120185</v>
      </c>
      <c r="CR85" s="34">
        <v>46970</v>
      </c>
      <c r="CS85" s="34">
        <v>54950</v>
      </c>
      <c r="CT85" s="27">
        <v>101920</v>
      </c>
      <c r="CU85" s="34">
        <v>3741</v>
      </c>
      <c r="CV85" s="34">
        <v>5075</v>
      </c>
      <c r="CW85" s="27">
        <v>8816</v>
      </c>
      <c r="CX85" s="104">
        <v>2764</v>
      </c>
      <c r="CY85" s="104">
        <v>6685</v>
      </c>
      <c r="CZ85" s="105">
        <v>9449</v>
      </c>
      <c r="DA85" s="137">
        <v>0.87835437120149606</v>
      </c>
      <c r="DB85" s="137">
        <v>0.82371458551941235</v>
      </c>
      <c r="DC85" s="138">
        <v>0.84802595997836672</v>
      </c>
      <c r="DD85" s="139">
        <v>6.9957924263674615E-2</v>
      </c>
      <c r="DE85" s="139">
        <v>7.6075550891920252E-2</v>
      </c>
      <c r="DF85" s="140">
        <v>7.3353579897657784E-2</v>
      </c>
      <c r="DG85" s="139">
        <v>5.1687704534829362E-2</v>
      </c>
      <c r="DH85" s="139">
        <v>0.10020986358866736</v>
      </c>
      <c r="DI85" s="140">
        <v>7.8620460123975541E-2</v>
      </c>
      <c r="DJ85" s="34">
        <v>1802</v>
      </c>
      <c r="DK85" s="34">
        <v>2639</v>
      </c>
      <c r="DL85" s="27">
        <v>4441</v>
      </c>
      <c r="DM85" s="147">
        <v>3.3697989714820006E-2</v>
      </c>
      <c r="DN85" s="147">
        <v>3.9555135872416325E-2</v>
      </c>
      <c r="DO85" s="148">
        <v>3.694921458998935E-2</v>
      </c>
      <c r="DP85" s="34">
        <v>17268</v>
      </c>
      <c r="DQ85" s="34">
        <v>7262</v>
      </c>
      <c r="DR85" s="27">
        <v>24530</v>
      </c>
      <c r="DS85" s="34">
        <v>225</v>
      </c>
      <c r="DT85" s="34">
        <v>90</v>
      </c>
      <c r="DU85" s="27">
        <v>315</v>
      </c>
      <c r="DV85" s="34">
        <v>306</v>
      </c>
      <c r="DW85" s="34">
        <v>55</v>
      </c>
      <c r="DX85" s="27">
        <v>361</v>
      </c>
      <c r="DY85" s="34">
        <v>164</v>
      </c>
      <c r="DZ85" s="34">
        <v>81</v>
      </c>
      <c r="EA85" s="27">
        <v>245</v>
      </c>
      <c r="EB85" s="34">
        <v>17963</v>
      </c>
      <c r="EC85" s="34">
        <v>7488</v>
      </c>
      <c r="ED85" s="27">
        <v>25451</v>
      </c>
      <c r="EE85" s="139">
        <v>0.33591397849462368</v>
      </c>
      <c r="EF85" s="139">
        <v>0.11223526237690544</v>
      </c>
      <c r="EG85" s="140">
        <v>0.21175286208732694</v>
      </c>
      <c r="EH85" s="34">
        <v>2737</v>
      </c>
      <c r="EI85" s="34">
        <v>6986</v>
      </c>
      <c r="EJ85" s="27">
        <v>9723</v>
      </c>
      <c r="EK85" s="34">
        <v>4678</v>
      </c>
      <c r="EL85" s="34">
        <v>4954</v>
      </c>
      <c r="EM85" s="27">
        <v>9632</v>
      </c>
      <c r="EN85" s="139">
        <v>5.1182795698924734E-2</v>
      </c>
      <c r="EO85" s="139">
        <v>0.10471094323785542</v>
      </c>
      <c r="EP85" s="140">
        <v>8.0895567092651763E-2</v>
      </c>
      <c r="EQ85" s="139">
        <v>8.7480130902290787E-2</v>
      </c>
      <c r="ER85" s="139">
        <v>7.4253938276601164E-2</v>
      </c>
      <c r="ES85" s="140">
        <v>8.0138445154419591E-2</v>
      </c>
      <c r="ET85" s="34">
        <v>9313</v>
      </c>
      <c r="EU85" s="34">
        <v>31248</v>
      </c>
      <c r="EV85" s="27">
        <v>40561</v>
      </c>
      <c r="EW85" s="139">
        <v>0.17415614773258531</v>
      </c>
      <c r="EX85" s="139">
        <v>0.4683663833805477</v>
      </c>
      <c r="EY85" s="140">
        <v>0.33746838391906281</v>
      </c>
      <c r="EZ85" s="34">
        <v>43</v>
      </c>
      <c r="FA85" s="34">
        <v>94</v>
      </c>
      <c r="FB85" s="27">
        <v>137</v>
      </c>
      <c r="FC85" s="147">
        <v>8.0411407199625995E-4</v>
      </c>
      <c r="FD85" s="147">
        <v>1.4089362531288876E-3</v>
      </c>
      <c r="FE85" s="148">
        <v>1.1398429179978701E-3</v>
      </c>
      <c r="FF85" s="34">
        <v>2524</v>
      </c>
      <c r="FG85" s="34">
        <v>21748</v>
      </c>
      <c r="FH85" s="27">
        <v>24272</v>
      </c>
      <c r="FI85" s="34">
        <v>15</v>
      </c>
      <c r="FJ85" s="34">
        <v>1263</v>
      </c>
      <c r="FK85" s="27">
        <v>1278</v>
      </c>
      <c r="FL85" s="183">
        <v>73.010000000000005</v>
      </c>
      <c r="FM85" s="183">
        <v>74.87</v>
      </c>
      <c r="FN85" s="184">
        <v>74.057474050133095</v>
      </c>
      <c r="FO85" s="186">
        <v>951.57</v>
      </c>
      <c r="FP85" s="186">
        <v>756.39</v>
      </c>
      <c r="FQ85" s="187">
        <v>841.80838431040513</v>
      </c>
      <c r="FR85" s="33">
        <v>18107</v>
      </c>
      <c r="FS85" s="34">
        <v>22221</v>
      </c>
      <c r="FT85" s="34">
        <v>10042</v>
      </c>
      <c r="FU85" s="34">
        <v>1575</v>
      </c>
      <c r="FV85" s="27">
        <v>1530</v>
      </c>
      <c r="FW85" s="33">
        <v>7869</v>
      </c>
      <c r="FX85" s="34">
        <v>33316</v>
      </c>
      <c r="FY85" s="34">
        <v>13329</v>
      </c>
      <c r="FZ85" s="34">
        <v>9640</v>
      </c>
      <c r="GA85" s="27">
        <v>2563</v>
      </c>
      <c r="GB85" s="33">
        <v>25976</v>
      </c>
      <c r="GC85" s="34">
        <v>55537</v>
      </c>
      <c r="GD85" s="34">
        <v>23371</v>
      </c>
      <c r="GE85" s="34">
        <v>11215</v>
      </c>
      <c r="GF85" s="27">
        <v>4093</v>
      </c>
      <c r="GG85" s="90">
        <v>0.33860682561944833</v>
      </c>
      <c r="GH85" s="63">
        <v>0.41553997194950909</v>
      </c>
      <c r="GI85" s="63">
        <v>0.18778868630201029</v>
      </c>
      <c r="GJ85" s="63">
        <v>2.9453015427769985E-2</v>
      </c>
      <c r="GK85" s="64">
        <v>2.8611500701262272E-2</v>
      </c>
      <c r="GL85" s="90">
        <v>0.11794595080714061</v>
      </c>
      <c r="GM85" s="63">
        <v>0.4993629809493832</v>
      </c>
      <c r="GN85" s="63">
        <v>0.19978416295696749</v>
      </c>
      <c r="GO85" s="63">
        <v>0.14449090936343062</v>
      </c>
      <c r="GP85" s="64">
        <v>3.8415995923078074E-2</v>
      </c>
      <c r="GQ85" s="90">
        <v>0.21612087326943558</v>
      </c>
      <c r="GR85" s="63">
        <v>0.4620690228966986</v>
      </c>
      <c r="GS85" s="63">
        <v>0.19444721778487753</v>
      </c>
      <c r="GT85" s="63">
        <v>9.3309038871139505E-2</v>
      </c>
      <c r="GU85" s="64">
        <v>3.4053847177848776E-2</v>
      </c>
    </row>
    <row r="86" spans="1:203" ht="20.100000000000001" customHeight="1">
      <c r="A86" s="51"/>
      <c r="B86" s="289" t="s">
        <v>73</v>
      </c>
      <c r="C86" s="22">
        <v>2347</v>
      </c>
      <c r="D86" s="22">
        <v>3398</v>
      </c>
      <c r="E86" s="23">
        <v>5745</v>
      </c>
      <c r="F86" s="22">
        <v>2103</v>
      </c>
      <c r="G86" s="22">
        <v>2229</v>
      </c>
      <c r="H86" s="23">
        <v>4332</v>
      </c>
      <c r="I86" s="207">
        <v>0.81169757489300998</v>
      </c>
      <c r="J86" s="207">
        <v>0.79362943023777477</v>
      </c>
      <c r="K86" s="208">
        <v>0.80240073868882733</v>
      </c>
      <c r="L86" s="207">
        <v>0.12030432715168807</v>
      </c>
      <c r="M86" s="207">
        <v>0.12337371018393899</v>
      </c>
      <c r="N86" s="208">
        <v>0.12188365650969529</v>
      </c>
      <c r="O86" s="207">
        <v>6.7998097955301956E-2</v>
      </c>
      <c r="P86" s="207">
        <v>8.2996859578286231E-2</v>
      </c>
      <c r="Q86" s="208">
        <v>7.5715604801477376E-2</v>
      </c>
      <c r="R86" s="22">
        <v>244</v>
      </c>
      <c r="S86" s="22">
        <v>1169</v>
      </c>
      <c r="T86" s="23">
        <v>1413</v>
      </c>
      <c r="U86" s="22">
        <v>158</v>
      </c>
      <c r="V86" s="22">
        <v>279</v>
      </c>
      <c r="W86" s="23">
        <v>437</v>
      </c>
      <c r="X86" s="22">
        <v>536</v>
      </c>
      <c r="Y86" s="22">
        <v>159</v>
      </c>
      <c r="Z86" s="23">
        <v>695</v>
      </c>
      <c r="AA86" s="220">
        <v>0.25487398953875418</v>
      </c>
      <c r="AB86" s="220">
        <v>7.1332436069986543E-2</v>
      </c>
      <c r="AC86" s="221">
        <v>0.16043397968605724</v>
      </c>
      <c r="AD86" s="22">
        <v>553</v>
      </c>
      <c r="AE86" s="22">
        <v>163</v>
      </c>
      <c r="AF86" s="23">
        <v>716</v>
      </c>
      <c r="AG86" s="220">
        <v>0.26295767950546839</v>
      </c>
      <c r="AH86" s="220">
        <v>7.3126962763571113E-2</v>
      </c>
      <c r="AI86" s="221">
        <v>0.16528162511542013</v>
      </c>
      <c r="AJ86" s="32">
        <v>63.12168647963226</v>
      </c>
      <c r="AK86" s="32">
        <v>63.682361298040973</v>
      </c>
      <c r="AL86" s="24">
        <v>63.410177746999082</v>
      </c>
      <c r="AM86" s="32">
        <v>77.695294117647052</v>
      </c>
      <c r="AN86" s="32">
        <v>74.790716735254392</v>
      </c>
      <c r="AO86" s="32">
        <v>75.328781782621348</v>
      </c>
      <c r="AP86" s="22">
        <v>242</v>
      </c>
      <c r="AQ86" s="22">
        <v>350</v>
      </c>
      <c r="AR86" s="23">
        <v>592</v>
      </c>
      <c r="AS86" s="240">
        <v>0.11507370423204945</v>
      </c>
      <c r="AT86" s="240">
        <v>0.15702108568864961</v>
      </c>
      <c r="AU86" s="311">
        <v>0.13665743305632502</v>
      </c>
      <c r="AV86" s="22">
        <v>388</v>
      </c>
      <c r="AW86" s="22">
        <v>441</v>
      </c>
      <c r="AX86" s="23">
        <v>829</v>
      </c>
      <c r="AY86" s="240">
        <v>0.18449833571088919</v>
      </c>
      <c r="AZ86" s="240">
        <v>0.19784656796769853</v>
      </c>
      <c r="BA86" s="311">
        <v>0.19136657433056325</v>
      </c>
      <c r="BB86" s="245">
        <v>0.28673323823109842</v>
      </c>
      <c r="BC86" s="245">
        <v>0.45625841184387617</v>
      </c>
      <c r="BD86" s="312">
        <v>0.37396121883656508</v>
      </c>
      <c r="BE86" s="245">
        <v>0.33056796426292279</v>
      </c>
      <c r="BF86" s="245">
        <v>0.46859903381642515</v>
      </c>
      <c r="BG86" s="312">
        <v>0.40912840252955734</v>
      </c>
      <c r="BH86" s="245">
        <v>0.15858208955223882</v>
      </c>
      <c r="BI86" s="245">
        <v>0.29559748427672955</v>
      </c>
      <c r="BJ86" s="312">
        <v>0.18992805755395684</v>
      </c>
      <c r="BK86" s="240">
        <v>0.32144555397051833</v>
      </c>
      <c r="BL86" s="240">
        <v>0.2291963861150737</v>
      </c>
      <c r="BM86" s="240">
        <v>0.34094151212553497</v>
      </c>
      <c r="BN86" s="240">
        <v>3.2810271041369472E-2</v>
      </c>
      <c r="BO86" s="311">
        <v>7.5606276747503573E-2</v>
      </c>
      <c r="BP86" s="240">
        <v>0.16644235082996858</v>
      </c>
      <c r="BQ86" s="240">
        <v>0.52445042620008975</v>
      </c>
      <c r="BR86" s="240">
        <v>0.36473755047106327</v>
      </c>
      <c r="BS86" s="240">
        <v>8.3894122925078515E-2</v>
      </c>
      <c r="BT86" s="311">
        <v>7.5370121130551818E-2</v>
      </c>
      <c r="BU86" s="240">
        <v>0.24238227146814403</v>
      </c>
      <c r="BV86" s="240">
        <v>0.26985226223453368</v>
      </c>
      <c r="BW86" s="240">
        <v>0.35295475530932596</v>
      </c>
      <c r="BX86" s="240">
        <v>5.9325946445060021E-2</v>
      </c>
      <c r="BY86" s="311">
        <v>7.5484764542936289E-2</v>
      </c>
      <c r="BZ86" s="34">
        <v>43731</v>
      </c>
      <c r="CA86" s="34">
        <v>55038</v>
      </c>
      <c r="CB86" s="27">
        <v>98769</v>
      </c>
      <c r="CC86" s="26">
        <v>41655</v>
      </c>
      <c r="CD86" s="26">
        <v>40166</v>
      </c>
      <c r="CE86" s="27">
        <v>81821</v>
      </c>
      <c r="CF86" s="26">
        <v>282</v>
      </c>
      <c r="CG86" s="26">
        <v>2051</v>
      </c>
      <c r="CH86" s="27">
        <v>2333</v>
      </c>
      <c r="CI86" s="26">
        <v>1794</v>
      </c>
      <c r="CJ86" s="26">
        <v>12821</v>
      </c>
      <c r="CK86" s="27">
        <v>14615</v>
      </c>
      <c r="CL86" s="34">
        <v>43449</v>
      </c>
      <c r="CM86" s="34">
        <v>52987</v>
      </c>
      <c r="CN86" s="27">
        <v>96436</v>
      </c>
      <c r="CO86" s="34">
        <v>43449</v>
      </c>
      <c r="CP86" s="34">
        <v>52987</v>
      </c>
      <c r="CQ86" s="27">
        <v>96436</v>
      </c>
      <c r="CR86" s="34">
        <v>36910</v>
      </c>
      <c r="CS86" s="34">
        <v>41807</v>
      </c>
      <c r="CT86" s="27">
        <v>78717</v>
      </c>
      <c r="CU86" s="34">
        <v>3627</v>
      </c>
      <c r="CV86" s="34">
        <v>4784</v>
      </c>
      <c r="CW86" s="27">
        <v>8411</v>
      </c>
      <c r="CX86" s="104">
        <v>2912</v>
      </c>
      <c r="CY86" s="104">
        <v>6396</v>
      </c>
      <c r="CZ86" s="105">
        <v>9308</v>
      </c>
      <c r="DA86" s="137">
        <v>0.84950171465396207</v>
      </c>
      <c r="DB86" s="137">
        <v>0.78900485024628686</v>
      </c>
      <c r="DC86" s="138">
        <v>0.8162615620722552</v>
      </c>
      <c r="DD86" s="139">
        <v>8.3477180142235721E-2</v>
      </c>
      <c r="DE86" s="139">
        <v>9.0286296638798197E-2</v>
      </c>
      <c r="DF86" s="140">
        <v>8.7218466132979386E-2</v>
      </c>
      <c r="DG86" s="139">
        <v>6.7021105203802153E-2</v>
      </c>
      <c r="DH86" s="139">
        <v>0.12070885311491499</v>
      </c>
      <c r="DI86" s="140">
        <v>9.6519971794765444E-2</v>
      </c>
      <c r="DJ86" s="34">
        <v>1543</v>
      </c>
      <c r="DK86" s="34">
        <v>2414</v>
      </c>
      <c r="DL86" s="27">
        <v>3957</v>
      </c>
      <c r="DM86" s="147">
        <v>3.551290018182237E-2</v>
      </c>
      <c r="DN86" s="147">
        <v>4.5558344499594242E-2</v>
      </c>
      <c r="DO86" s="148">
        <v>4.1032394541457545E-2</v>
      </c>
      <c r="DP86" s="34">
        <v>9945</v>
      </c>
      <c r="DQ86" s="34">
        <v>3522</v>
      </c>
      <c r="DR86" s="27">
        <v>13467</v>
      </c>
      <c r="DS86" s="34">
        <v>190</v>
      </c>
      <c r="DT86" s="34">
        <v>88</v>
      </c>
      <c r="DU86" s="27">
        <v>278</v>
      </c>
      <c r="DV86" s="34">
        <v>63</v>
      </c>
      <c r="DW86" s="34">
        <v>12</v>
      </c>
      <c r="DX86" s="27">
        <v>75</v>
      </c>
      <c r="DY86" s="34">
        <v>217</v>
      </c>
      <c r="DZ86" s="34">
        <v>114</v>
      </c>
      <c r="EA86" s="27">
        <v>331</v>
      </c>
      <c r="EB86" s="34">
        <v>10415</v>
      </c>
      <c r="EC86" s="34">
        <v>3736</v>
      </c>
      <c r="ED86" s="27">
        <v>14151</v>
      </c>
      <c r="EE86" s="139">
        <v>0.23970632235494488</v>
      </c>
      <c r="EF86" s="139">
        <v>7.0507860418593235E-2</v>
      </c>
      <c r="EG86" s="140">
        <v>0.14673980671118669</v>
      </c>
      <c r="EH86" s="34">
        <v>2632</v>
      </c>
      <c r="EI86" s="34">
        <v>4471</v>
      </c>
      <c r="EJ86" s="27">
        <v>7103</v>
      </c>
      <c r="EK86" s="34">
        <v>4104</v>
      </c>
      <c r="EL86" s="34">
        <v>4526</v>
      </c>
      <c r="EM86" s="27">
        <v>8630</v>
      </c>
      <c r="EN86" s="139">
        <v>6.057676816497503E-2</v>
      </c>
      <c r="EO86" s="139">
        <v>8.4379187347840043E-2</v>
      </c>
      <c r="EP86" s="140">
        <v>7.3655066572649225E-2</v>
      </c>
      <c r="EQ86" s="139">
        <v>9.4455568597666226E-2</v>
      </c>
      <c r="ER86" s="139">
        <v>8.5417177798327887E-2</v>
      </c>
      <c r="ES86" s="140">
        <v>8.948940229789705E-2</v>
      </c>
      <c r="ET86" s="34">
        <v>9721</v>
      </c>
      <c r="EU86" s="34">
        <v>27228</v>
      </c>
      <c r="EV86" s="27">
        <v>36949</v>
      </c>
      <c r="EW86" s="139">
        <v>0.22373357269442334</v>
      </c>
      <c r="EX86" s="139">
        <v>0.51386189065242416</v>
      </c>
      <c r="EY86" s="140">
        <v>0.3831452984362686</v>
      </c>
      <c r="EZ86" s="34">
        <v>47</v>
      </c>
      <c r="FA86" s="34">
        <v>134</v>
      </c>
      <c r="FB86" s="27">
        <v>181</v>
      </c>
      <c r="FC86" s="147">
        <v>1.0817280029459826E-3</v>
      </c>
      <c r="FD86" s="147">
        <v>2.5289221884613206E-3</v>
      </c>
      <c r="FE86" s="148">
        <v>1.8768924468040981E-3</v>
      </c>
      <c r="FF86" s="34">
        <v>2076</v>
      </c>
      <c r="FG86" s="34">
        <v>14872</v>
      </c>
      <c r="FH86" s="27">
        <v>16948</v>
      </c>
      <c r="FI86" s="34">
        <v>24</v>
      </c>
      <c r="FJ86" s="34">
        <v>1121</v>
      </c>
      <c r="FK86" s="27">
        <v>1145</v>
      </c>
      <c r="FL86" s="183">
        <v>74.02</v>
      </c>
      <c r="FM86" s="183">
        <v>75.75</v>
      </c>
      <c r="FN86" s="184">
        <v>74.981061061669152</v>
      </c>
      <c r="FO86" s="186">
        <v>880.18</v>
      </c>
      <c r="FP86" s="186">
        <v>718.54</v>
      </c>
      <c r="FQ86" s="187">
        <v>790.10614433678575</v>
      </c>
      <c r="FR86" s="33">
        <v>10607</v>
      </c>
      <c r="FS86" s="34">
        <v>19171</v>
      </c>
      <c r="FT86" s="34">
        <v>10142</v>
      </c>
      <c r="FU86" s="34">
        <v>1981</v>
      </c>
      <c r="FV86" s="27">
        <v>1548</v>
      </c>
      <c r="FW86" s="33">
        <v>4273</v>
      </c>
      <c r="FX86" s="34">
        <v>24991</v>
      </c>
      <c r="FY86" s="34">
        <v>12203</v>
      </c>
      <c r="FZ86" s="34">
        <v>8945</v>
      </c>
      <c r="GA86" s="27">
        <v>2575</v>
      </c>
      <c r="GB86" s="33">
        <v>14880</v>
      </c>
      <c r="GC86" s="34">
        <v>44162</v>
      </c>
      <c r="GD86" s="34">
        <v>22345</v>
      </c>
      <c r="GE86" s="34">
        <v>10926</v>
      </c>
      <c r="GF86" s="27">
        <v>4123</v>
      </c>
      <c r="GG86" s="90">
        <v>0.24412529632442634</v>
      </c>
      <c r="GH86" s="63">
        <v>0.44122994775483898</v>
      </c>
      <c r="GI86" s="63">
        <v>0.23342309374208842</v>
      </c>
      <c r="GJ86" s="63">
        <v>4.5593684549701946E-2</v>
      </c>
      <c r="GK86" s="64">
        <v>3.5627977628944277E-2</v>
      </c>
      <c r="GL86" s="90">
        <v>8.0642421726083754E-2</v>
      </c>
      <c r="GM86" s="63">
        <v>0.47164398814803632</v>
      </c>
      <c r="GN86" s="63">
        <v>0.2303017721327873</v>
      </c>
      <c r="GO86" s="63">
        <v>0.16881499235661576</v>
      </c>
      <c r="GP86" s="64">
        <v>4.8596825636476874E-2</v>
      </c>
      <c r="GQ86" s="90">
        <v>0.15429922435604962</v>
      </c>
      <c r="GR86" s="63">
        <v>0.45794101787714131</v>
      </c>
      <c r="GS86" s="63">
        <v>0.23170807582230701</v>
      </c>
      <c r="GT86" s="63">
        <v>0.11329793852917998</v>
      </c>
      <c r="GU86" s="64">
        <v>4.2753743415322079E-2</v>
      </c>
    </row>
    <row r="87" spans="1:203" ht="20.100000000000001" customHeight="1">
      <c r="A87" s="51"/>
      <c r="B87" s="289" t="s">
        <v>75</v>
      </c>
      <c r="C87" s="22">
        <v>1350</v>
      </c>
      <c r="D87" s="22">
        <v>1998</v>
      </c>
      <c r="E87" s="23">
        <v>3348</v>
      </c>
      <c r="F87" s="22">
        <v>1202</v>
      </c>
      <c r="G87" s="22">
        <v>1310</v>
      </c>
      <c r="H87" s="23">
        <v>2512</v>
      </c>
      <c r="I87" s="207">
        <v>0.79783693843594006</v>
      </c>
      <c r="J87" s="207">
        <v>0.76488549618320612</v>
      </c>
      <c r="K87" s="208">
        <v>0.78065286624203822</v>
      </c>
      <c r="L87" s="207">
        <v>9.4841930116472545E-2</v>
      </c>
      <c r="M87" s="207">
        <v>0.12213740458015267</v>
      </c>
      <c r="N87" s="208">
        <v>0.10907643312101911</v>
      </c>
      <c r="O87" s="207">
        <v>0.10732113144758736</v>
      </c>
      <c r="P87" s="207">
        <v>0.11297709923664122</v>
      </c>
      <c r="Q87" s="208">
        <v>0.11027070063694268</v>
      </c>
      <c r="R87" s="22">
        <v>148</v>
      </c>
      <c r="S87" s="22">
        <v>688</v>
      </c>
      <c r="T87" s="23">
        <v>836</v>
      </c>
      <c r="U87" s="22">
        <v>123</v>
      </c>
      <c r="V87" s="22">
        <v>167</v>
      </c>
      <c r="W87" s="23">
        <v>290</v>
      </c>
      <c r="X87" s="22">
        <v>280</v>
      </c>
      <c r="Y87" s="22">
        <v>100</v>
      </c>
      <c r="Z87" s="23">
        <v>380</v>
      </c>
      <c r="AA87" s="220">
        <v>0.23294509151414308</v>
      </c>
      <c r="AB87" s="220">
        <v>7.6335877862595422E-2</v>
      </c>
      <c r="AC87" s="221">
        <v>0.15127388535031847</v>
      </c>
      <c r="AD87" s="22">
        <v>297</v>
      </c>
      <c r="AE87" s="22">
        <v>104</v>
      </c>
      <c r="AF87" s="23">
        <v>401</v>
      </c>
      <c r="AG87" s="220">
        <v>0.24708818635607321</v>
      </c>
      <c r="AH87" s="220">
        <v>7.9389312977099238E-2</v>
      </c>
      <c r="AI87" s="221">
        <v>0.15963375796178345</v>
      </c>
      <c r="AJ87" s="32">
        <v>63.101239600665558</v>
      </c>
      <c r="AK87" s="32">
        <v>63.679768447837155</v>
      </c>
      <c r="AL87" s="24">
        <v>63.402940552016986</v>
      </c>
      <c r="AM87" s="32">
        <v>76.582276995305165</v>
      </c>
      <c r="AN87" s="32">
        <v>73.958678362573281</v>
      </c>
      <c r="AO87" s="32">
        <v>74.48192415730351</v>
      </c>
      <c r="AP87" s="22">
        <v>144</v>
      </c>
      <c r="AQ87" s="22">
        <v>168</v>
      </c>
      <c r="AR87" s="23">
        <v>312</v>
      </c>
      <c r="AS87" s="240">
        <v>0.11980033277870217</v>
      </c>
      <c r="AT87" s="240">
        <v>0.12824427480916031</v>
      </c>
      <c r="AU87" s="311">
        <v>0.12420382165605096</v>
      </c>
      <c r="AV87" s="22">
        <v>205</v>
      </c>
      <c r="AW87" s="22">
        <v>280</v>
      </c>
      <c r="AX87" s="23">
        <v>485</v>
      </c>
      <c r="AY87" s="240">
        <v>0.17054908485856904</v>
      </c>
      <c r="AZ87" s="240">
        <v>0.21374045801526717</v>
      </c>
      <c r="BA87" s="311">
        <v>0.19307324840764331</v>
      </c>
      <c r="BB87" s="245">
        <v>0.29284525790349419</v>
      </c>
      <c r="BC87" s="245">
        <v>0.47328244274809161</v>
      </c>
      <c r="BD87" s="312">
        <v>0.38694267515923569</v>
      </c>
      <c r="BE87" s="245">
        <v>0.34490238611713664</v>
      </c>
      <c r="BF87" s="245">
        <v>0.48842975206611572</v>
      </c>
      <c r="BG87" s="312">
        <v>0.42636022514071292</v>
      </c>
      <c r="BH87" s="245">
        <v>0.12142857142857143</v>
      </c>
      <c r="BI87" s="245">
        <v>0.28999999999999998</v>
      </c>
      <c r="BJ87" s="312">
        <v>0.16578947368421051</v>
      </c>
      <c r="BK87" s="240">
        <v>0.32196339434276205</v>
      </c>
      <c r="BL87" s="240">
        <v>0.21547420965058237</v>
      </c>
      <c r="BM87" s="240">
        <v>0.35440931780366058</v>
      </c>
      <c r="BN87" s="240">
        <v>3.6605657237936774E-2</v>
      </c>
      <c r="BO87" s="311">
        <v>7.1547420965058242E-2</v>
      </c>
      <c r="BP87" s="240">
        <v>0.16488549618320611</v>
      </c>
      <c r="BQ87" s="240">
        <v>0.51221374045801527</v>
      </c>
      <c r="BR87" s="240">
        <v>0.36870229007633587</v>
      </c>
      <c r="BS87" s="240">
        <v>7.9389312977099238E-2</v>
      </c>
      <c r="BT87" s="311">
        <v>9.5419847328244281E-2</v>
      </c>
      <c r="BU87" s="240">
        <v>0.23925159235668789</v>
      </c>
      <c r="BV87" s="240">
        <v>0.26711783439490444</v>
      </c>
      <c r="BW87" s="240">
        <v>0.36027070063694266</v>
      </c>
      <c r="BX87" s="240">
        <v>5.7722929936305734E-2</v>
      </c>
      <c r="BY87" s="311">
        <v>7.5636942675159233E-2</v>
      </c>
      <c r="BZ87" s="34">
        <v>24913</v>
      </c>
      <c r="CA87" s="34">
        <v>31899</v>
      </c>
      <c r="CB87" s="27">
        <v>56812</v>
      </c>
      <c r="CC87" s="26">
        <v>23646</v>
      </c>
      <c r="CD87" s="26">
        <v>23397</v>
      </c>
      <c r="CE87" s="27">
        <v>47043</v>
      </c>
      <c r="CF87" s="26">
        <v>232</v>
      </c>
      <c r="CG87" s="26">
        <v>1287</v>
      </c>
      <c r="CH87" s="27">
        <v>1519</v>
      </c>
      <c r="CI87" s="26">
        <v>1035</v>
      </c>
      <c r="CJ87" s="26">
        <v>7215</v>
      </c>
      <c r="CK87" s="27">
        <v>8250</v>
      </c>
      <c r="CL87" s="34">
        <v>24681</v>
      </c>
      <c r="CM87" s="34">
        <v>30612</v>
      </c>
      <c r="CN87" s="27">
        <v>55293</v>
      </c>
      <c r="CO87" s="34">
        <v>24681</v>
      </c>
      <c r="CP87" s="34">
        <v>30610</v>
      </c>
      <c r="CQ87" s="27">
        <v>55291</v>
      </c>
      <c r="CR87" s="34">
        <v>20683</v>
      </c>
      <c r="CS87" s="34">
        <v>23862</v>
      </c>
      <c r="CT87" s="27">
        <v>44545</v>
      </c>
      <c r="CU87" s="34">
        <v>1847</v>
      </c>
      <c r="CV87" s="34">
        <v>2500</v>
      </c>
      <c r="CW87" s="27">
        <v>4347</v>
      </c>
      <c r="CX87" s="104">
        <v>2151</v>
      </c>
      <c r="CY87" s="104">
        <v>4248</v>
      </c>
      <c r="CZ87" s="105">
        <v>6399</v>
      </c>
      <c r="DA87" s="137">
        <v>0.83801304647299546</v>
      </c>
      <c r="DB87" s="137">
        <v>0.77954916693890886</v>
      </c>
      <c r="DC87" s="138">
        <v>0.80564648857861132</v>
      </c>
      <c r="DD87" s="139">
        <v>7.4834893237713224E-2</v>
      </c>
      <c r="DE87" s="139">
        <v>8.1672655994772955E-2</v>
      </c>
      <c r="DF87" s="140">
        <v>7.8620390298601947E-2</v>
      </c>
      <c r="DG87" s="139">
        <v>8.7152060289291358E-2</v>
      </c>
      <c r="DH87" s="139">
        <v>0.1387781770663182</v>
      </c>
      <c r="DI87" s="140">
        <v>0.11573312112278671</v>
      </c>
      <c r="DJ87" s="34">
        <v>1132</v>
      </c>
      <c r="DK87" s="34">
        <v>1547</v>
      </c>
      <c r="DL87" s="27">
        <v>2679</v>
      </c>
      <c r="DM87" s="147">
        <v>4.5865240468376485E-2</v>
      </c>
      <c r="DN87" s="147">
        <v>5.0535737619234286E-2</v>
      </c>
      <c r="DO87" s="148">
        <v>4.8450979328305575E-2</v>
      </c>
      <c r="DP87" s="34">
        <v>5888</v>
      </c>
      <c r="DQ87" s="34">
        <v>2343</v>
      </c>
      <c r="DR87" s="27">
        <v>8231</v>
      </c>
      <c r="DS87" s="34">
        <v>73</v>
      </c>
      <c r="DT87" s="34">
        <v>43</v>
      </c>
      <c r="DU87" s="27">
        <v>116</v>
      </c>
      <c r="DV87" s="34">
        <v>61</v>
      </c>
      <c r="DW87" s="34">
        <v>18</v>
      </c>
      <c r="DX87" s="27">
        <v>79</v>
      </c>
      <c r="DY87" s="34">
        <v>149</v>
      </c>
      <c r="DZ87" s="34">
        <v>84</v>
      </c>
      <c r="EA87" s="27">
        <v>233</v>
      </c>
      <c r="EB87" s="34">
        <v>6171</v>
      </c>
      <c r="EC87" s="34">
        <v>2488</v>
      </c>
      <c r="ED87" s="27">
        <v>8659</v>
      </c>
      <c r="EE87" s="139">
        <v>0.25003038774766012</v>
      </c>
      <c r="EF87" s="139">
        <v>8.1275316869201614E-2</v>
      </c>
      <c r="EG87" s="140">
        <v>0.15660210153183948</v>
      </c>
      <c r="EH87" s="34">
        <v>1477</v>
      </c>
      <c r="EI87" s="34">
        <v>2559</v>
      </c>
      <c r="EJ87" s="27">
        <v>4036</v>
      </c>
      <c r="EK87" s="34">
        <v>2565</v>
      </c>
      <c r="EL87" s="34">
        <v>2950</v>
      </c>
      <c r="EM87" s="27">
        <v>5515</v>
      </c>
      <c r="EN87" s="139">
        <v>5.9843604392042463E-2</v>
      </c>
      <c r="EO87" s="139">
        <v>8.3594668757350055E-2</v>
      </c>
      <c r="EP87" s="140">
        <v>7.2992964751415187E-2</v>
      </c>
      <c r="EQ87" s="139">
        <v>0.10392609699769054</v>
      </c>
      <c r="ER87" s="139">
        <v>9.6367437606167519E-2</v>
      </c>
      <c r="ES87" s="140">
        <v>9.9741377751252414E-2</v>
      </c>
      <c r="ET87" s="34">
        <v>6362</v>
      </c>
      <c r="EU87" s="34">
        <v>15744</v>
      </c>
      <c r="EV87" s="27">
        <v>22106</v>
      </c>
      <c r="EW87" s="139">
        <v>0.25776913415177666</v>
      </c>
      <c r="EX87" s="139">
        <v>0.51430811446491576</v>
      </c>
      <c r="EY87" s="140">
        <v>0.39979744271426765</v>
      </c>
      <c r="EZ87" s="34">
        <v>45</v>
      </c>
      <c r="FA87" s="34">
        <v>77</v>
      </c>
      <c r="FB87" s="27">
        <v>122</v>
      </c>
      <c r="FC87" s="147">
        <v>1.8232648596086059E-3</v>
      </c>
      <c r="FD87" s="147">
        <v>2.5153534561609828E-3</v>
      </c>
      <c r="FE87" s="148">
        <v>2.2064275767276148E-3</v>
      </c>
      <c r="FF87" s="34">
        <v>1267</v>
      </c>
      <c r="FG87" s="34">
        <v>8502</v>
      </c>
      <c r="FH87" s="27">
        <v>9769</v>
      </c>
      <c r="FI87" s="34">
        <v>6</v>
      </c>
      <c r="FJ87" s="34">
        <v>666</v>
      </c>
      <c r="FK87" s="27">
        <v>672</v>
      </c>
      <c r="FL87" s="183">
        <v>73.75</v>
      </c>
      <c r="FM87" s="183">
        <v>75.34</v>
      </c>
      <c r="FN87" s="184">
        <v>74.641694712384705</v>
      </c>
      <c r="FO87" s="186">
        <v>828.52</v>
      </c>
      <c r="FP87" s="186">
        <v>675.3</v>
      </c>
      <c r="FQ87" s="187">
        <v>742.49065056678171</v>
      </c>
      <c r="FR87" s="33">
        <v>6284</v>
      </c>
      <c r="FS87" s="34">
        <v>10298</v>
      </c>
      <c r="FT87" s="34">
        <v>5983</v>
      </c>
      <c r="FU87" s="34">
        <v>1078</v>
      </c>
      <c r="FV87" s="27">
        <v>1038</v>
      </c>
      <c r="FW87" s="33">
        <v>2797</v>
      </c>
      <c r="FX87" s="34">
        <v>14056</v>
      </c>
      <c r="FY87" s="34">
        <v>7387</v>
      </c>
      <c r="FZ87" s="34">
        <v>4714</v>
      </c>
      <c r="GA87" s="27">
        <v>1658</v>
      </c>
      <c r="GB87" s="33">
        <v>9081</v>
      </c>
      <c r="GC87" s="34">
        <v>24354</v>
      </c>
      <c r="GD87" s="34">
        <v>13370</v>
      </c>
      <c r="GE87" s="34">
        <v>5792</v>
      </c>
      <c r="GF87" s="27">
        <v>2696</v>
      </c>
      <c r="GG87" s="90">
        <v>0.25460880839512173</v>
      </c>
      <c r="GH87" s="63">
        <v>0.41724403387220937</v>
      </c>
      <c r="GI87" s="63">
        <v>0.24241319233418418</v>
      </c>
      <c r="GJ87" s="63">
        <v>4.3677322636846157E-2</v>
      </c>
      <c r="GK87" s="64">
        <v>4.2056642761638507E-2</v>
      </c>
      <c r="GL87" s="90">
        <v>9.1369397621847648E-2</v>
      </c>
      <c r="GM87" s="63">
        <v>0.45916633999738665</v>
      </c>
      <c r="GN87" s="63">
        <v>0.24131059715144387</v>
      </c>
      <c r="GO87" s="63">
        <v>0.15399189860185547</v>
      </c>
      <c r="GP87" s="64">
        <v>5.416176662746635E-2</v>
      </c>
      <c r="GQ87" s="90">
        <v>0.16423417069068416</v>
      </c>
      <c r="GR87" s="63">
        <v>0.44045358363626497</v>
      </c>
      <c r="GS87" s="63">
        <v>0.24180275984301811</v>
      </c>
      <c r="GT87" s="63">
        <v>0.10475105347874053</v>
      </c>
      <c r="GU87" s="64">
        <v>4.8758432351292208E-2</v>
      </c>
    </row>
    <row r="88" spans="1:203" ht="20.100000000000001" customHeight="1">
      <c r="A88" s="51"/>
      <c r="B88" s="289" t="s">
        <v>61</v>
      </c>
      <c r="C88" s="22">
        <v>6900</v>
      </c>
      <c r="D88" s="22">
        <v>10745</v>
      </c>
      <c r="E88" s="23">
        <v>17645</v>
      </c>
      <c r="F88" s="22">
        <v>6431</v>
      </c>
      <c r="G88" s="22">
        <v>7126</v>
      </c>
      <c r="H88" s="23">
        <v>13557</v>
      </c>
      <c r="I88" s="207">
        <v>0.8104493857875914</v>
      </c>
      <c r="J88" s="207">
        <v>0.78290766208251472</v>
      </c>
      <c r="K88" s="208">
        <v>0.79597256030095154</v>
      </c>
      <c r="L88" s="207">
        <v>8.8322189395117406E-2</v>
      </c>
      <c r="M88" s="207">
        <v>0.11170362054448499</v>
      </c>
      <c r="N88" s="208">
        <v>0.10061222984436084</v>
      </c>
      <c r="O88" s="207">
        <v>0.10122842481729125</v>
      </c>
      <c r="P88" s="207">
        <v>0.10538871737300028</v>
      </c>
      <c r="Q88" s="208">
        <v>0.10341520985468762</v>
      </c>
      <c r="R88" s="22">
        <v>469</v>
      </c>
      <c r="S88" s="22">
        <v>3619</v>
      </c>
      <c r="T88" s="23">
        <v>4088</v>
      </c>
      <c r="U88" s="22">
        <v>717</v>
      </c>
      <c r="V88" s="22">
        <v>964</v>
      </c>
      <c r="W88" s="23">
        <v>1681</v>
      </c>
      <c r="X88" s="22">
        <v>1039</v>
      </c>
      <c r="Y88" s="22">
        <v>348</v>
      </c>
      <c r="Z88" s="23">
        <v>1387</v>
      </c>
      <c r="AA88" s="220">
        <v>0.16156118799564609</v>
      </c>
      <c r="AB88" s="220">
        <v>4.8835251192815045E-2</v>
      </c>
      <c r="AC88" s="221">
        <v>0.10230877037692705</v>
      </c>
      <c r="AD88" s="22">
        <v>1176</v>
      </c>
      <c r="AE88" s="22">
        <v>375</v>
      </c>
      <c r="AF88" s="23">
        <v>1551</v>
      </c>
      <c r="AG88" s="220">
        <v>0.18286425128284869</v>
      </c>
      <c r="AH88" s="220">
        <v>5.2624193095705867E-2</v>
      </c>
      <c r="AI88" s="221">
        <v>0.11440584200044257</v>
      </c>
      <c r="AJ88" s="32">
        <v>63.50233815373452</v>
      </c>
      <c r="AK88" s="32">
        <v>63.998164935915426</v>
      </c>
      <c r="AL88" s="24">
        <v>63.762960832042488</v>
      </c>
      <c r="AM88" s="32">
        <v>75.258377510040162</v>
      </c>
      <c r="AN88" s="32">
        <v>74.846398300346976</v>
      </c>
      <c r="AO88" s="32">
        <v>74.896743227326553</v>
      </c>
      <c r="AP88" s="22">
        <v>965</v>
      </c>
      <c r="AQ88" s="22">
        <v>1257</v>
      </c>
      <c r="AR88" s="23">
        <v>2222</v>
      </c>
      <c r="AS88" s="240">
        <v>0.15005442388431037</v>
      </c>
      <c r="AT88" s="240">
        <v>0.17639629525680606</v>
      </c>
      <c r="AU88" s="311">
        <v>0.16390056797226524</v>
      </c>
      <c r="AV88" s="22">
        <v>1294</v>
      </c>
      <c r="AW88" s="22">
        <v>1433</v>
      </c>
      <c r="AX88" s="23">
        <v>2727</v>
      </c>
      <c r="AY88" s="240">
        <v>0.2012128751360597</v>
      </c>
      <c r="AZ88" s="240">
        <v>0.20109458321639068</v>
      </c>
      <c r="BA88" s="311">
        <v>0.201150697056871</v>
      </c>
      <c r="BB88" s="245">
        <v>0.30524024257502719</v>
      </c>
      <c r="BC88" s="245">
        <v>0.45032276171765367</v>
      </c>
      <c r="BD88" s="312">
        <v>0.38150033193184335</v>
      </c>
      <c r="BE88" s="245">
        <v>0.33419881305637983</v>
      </c>
      <c r="BF88" s="245">
        <v>0.46164060194747714</v>
      </c>
      <c r="BG88" s="312">
        <v>0.40517666392769103</v>
      </c>
      <c r="BH88" s="245">
        <v>0.15495668912415783</v>
      </c>
      <c r="BI88" s="245">
        <v>0.22988505747126436</v>
      </c>
      <c r="BJ88" s="312">
        <v>0.17375630857966834</v>
      </c>
      <c r="BK88" s="240">
        <v>0.23371170890996734</v>
      </c>
      <c r="BL88" s="240">
        <v>0.2198724926139014</v>
      </c>
      <c r="BM88" s="240">
        <v>0.39947131083812781</v>
      </c>
      <c r="BN88" s="240">
        <v>5.1624941688695379E-2</v>
      </c>
      <c r="BO88" s="311">
        <v>9.531954594930804E-2</v>
      </c>
      <c r="BP88" s="240">
        <v>0.11970249789503228</v>
      </c>
      <c r="BQ88" s="240">
        <v>0.47796800449059779</v>
      </c>
      <c r="BR88" s="240">
        <v>0.39755823744035923</v>
      </c>
      <c r="BS88" s="240">
        <v>0.10033679483581252</v>
      </c>
      <c r="BT88" s="311">
        <v>9.8933483019927021E-2</v>
      </c>
      <c r="BU88" s="240">
        <v>0.17393228590396106</v>
      </c>
      <c r="BV88" s="240">
        <v>0.25123552408349931</v>
      </c>
      <c r="BW88" s="240">
        <v>0.39883455041675886</v>
      </c>
      <c r="BX88" s="240">
        <v>7.7377000811388943E-2</v>
      </c>
      <c r="BY88" s="311">
        <v>9.8620638784391826E-2</v>
      </c>
      <c r="BZ88" s="34">
        <v>125794</v>
      </c>
      <c r="CA88" s="34">
        <v>159018</v>
      </c>
      <c r="CB88" s="27">
        <v>284812</v>
      </c>
      <c r="CC88" s="26">
        <v>122282</v>
      </c>
      <c r="CD88" s="26">
        <v>117284</v>
      </c>
      <c r="CE88" s="27">
        <v>239566</v>
      </c>
      <c r="CF88" s="26">
        <v>355</v>
      </c>
      <c r="CG88" s="26">
        <v>6506</v>
      </c>
      <c r="CH88" s="27">
        <v>6861</v>
      </c>
      <c r="CI88" s="26">
        <v>3157</v>
      </c>
      <c r="CJ88" s="26">
        <v>35228</v>
      </c>
      <c r="CK88" s="27">
        <v>38385</v>
      </c>
      <c r="CL88" s="34">
        <v>125439</v>
      </c>
      <c r="CM88" s="34">
        <v>152512</v>
      </c>
      <c r="CN88" s="27">
        <v>277951</v>
      </c>
      <c r="CO88" s="34">
        <v>125439</v>
      </c>
      <c r="CP88" s="34">
        <v>152500</v>
      </c>
      <c r="CQ88" s="27">
        <v>277939</v>
      </c>
      <c r="CR88" s="34">
        <v>106094</v>
      </c>
      <c r="CS88" s="34">
        <v>120286</v>
      </c>
      <c r="CT88" s="27">
        <v>226380</v>
      </c>
      <c r="CU88" s="34">
        <v>8524</v>
      </c>
      <c r="CV88" s="34">
        <v>12701</v>
      </c>
      <c r="CW88" s="27">
        <v>21225</v>
      </c>
      <c r="CX88" s="104">
        <v>10821</v>
      </c>
      <c r="CY88" s="104">
        <v>19513</v>
      </c>
      <c r="CZ88" s="105">
        <v>30334</v>
      </c>
      <c r="DA88" s="137">
        <v>0.84578161496823157</v>
      </c>
      <c r="DB88" s="137">
        <v>0.78876065573770493</v>
      </c>
      <c r="DC88" s="138">
        <v>0.81449526694706398</v>
      </c>
      <c r="DD88" s="139">
        <v>6.7953347842377568E-2</v>
      </c>
      <c r="DE88" s="139">
        <v>8.328524590163934E-2</v>
      </c>
      <c r="DF88" s="140">
        <v>7.6365677360859752E-2</v>
      </c>
      <c r="DG88" s="139">
        <v>8.6265037189390853E-2</v>
      </c>
      <c r="DH88" s="139">
        <v>0.12795409836065574</v>
      </c>
      <c r="DI88" s="140">
        <v>0.10913905569207633</v>
      </c>
      <c r="DJ88" s="34">
        <v>7350</v>
      </c>
      <c r="DK88" s="34">
        <v>8564</v>
      </c>
      <c r="DL88" s="27">
        <v>15914</v>
      </c>
      <c r="DM88" s="147">
        <v>5.8594217109511397E-2</v>
      </c>
      <c r="DN88" s="147">
        <v>5.6152958455728076E-2</v>
      </c>
      <c r="DO88" s="148">
        <v>5.7254695971592114E-2</v>
      </c>
      <c r="DP88" s="34">
        <v>17337</v>
      </c>
      <c r="DQ88" s="34">
        <v>6562</v>
      </c>
      <c r="DR88" s="27">
        <v>23899</v>
      </c>
      <c r="DS88" s="34">
        <v>258</v>
      </c>
      <c r="DT88" s="34">
        <v>101</v>
      </c>
      <c r="DU88" s="27">
        <v>359</v>
      </c>
      <c r="DV88" s="34">
        <v>1671</v>
      </c>
      <c r="DW88" s="34">
        <v>67</v>
      </c>
      <c r="DX88" s="27">
        <v>1738</v>
      </c>
      <c r="DY88" s="34">
        <v>388</v>
      </c>
      <c r="DZ88" s="34">
        <v>166</v>
      </c>
      <c r="EA88" s="27">
        <v>554</v>
      </c>
      <c r="EB88" s="34">
        <v>19654</v>
      </c>
      <c r="EC88" s="34">
        <v>6896</v>
      </c>
      <c r="ED88" s="27">
        <v>26550</v>
      </c>
      <c r="EE88" s="139">
        <v>0.15668173375106625</v>
      </c>
      <c r="EF88" s="139">
        <v>4.5216114141838022E-2</v>
      </c>
      <c r="EG88" s="140">
        <v>9.5520433457695786E-2</v>
      </c>
      <c r="EH88" s="34">
        <v>9585</v>
      </c>
      <c r="EI88" s="34">
        <v>18402</v>
      </c>
      <c r="EJ88" s="27">
        <v>27987</v>
      </c>
      <c r="EK88" s="34">
        <v>16703</v>
      </c>
      <c r="EL88" s="34">
        <v>15006</v>
      </c>
      <c r="EM88" s="27">
        <v>31709</v>
      </c>
      <c r="EN88" s="139">
        <v>7.641164231219956E-2</v>
      </c>
      <c r="EO88" s="139">
        <v>0.12065935795216114</v>
      </c>
      <c r="EP88" s="140">
        <v>0.10069040946066034</v>
      </c>
      <c r="EQ88" s="139">
        <v>0.13315635488165561</v>
      </c>
      <c r="ER88" s="139">
        <v>9.8392257658413765E-2</v>
      </c>
      <c r="ES88" s="140">
        <v>0.11408125892693316</v>
      </c>
      <c r="ET88" s="34">
        <v>27136</v>
      </c>
      <c r="EU88" s="34">
        <v>67185</v>
      </c>
      <c r="EV88" s="27">
        <v>94321</v>
      </c>
      <c r="EW88" s="139">
        <v>0.21632825516785051</v>
      </c>
      <c r="EX88" s="139">
        <v>0.44052271296684853</v>
      </c>
      <c r="EY88" s="140">
        <v>0.3393439850908973</v>
      </c>
      <c r="EZ88" s="34">
        <v>107</v>
      </c>
      <c r="FA88" s="34">
        <v>176</v>
      </c>
      <c r="FB88" s="27">
        <v>283</v>
      </c>
      <c r="FC88" s="147">
        <v>8.5300424907724069E-4</v>
      </c>
      <c r="FD88" s="147">
        <v>1.1540075535039866E-3</v>
      </c>
      <c r="FE88" s="148">
        <v>1.018165072260938E-3</v>
      </c>
      <c r="FF88" s="34">
        <v>3512</v>
      </c>
      <c r="FG88" s="34">
        <v>41734</v>
      </c>
      <c r="FH88" s="27">
        <v>45246</v>
      </c>
      <c r="FI88" s="34">
        <v>66</v>
      </c>
      <c r="FJ88" s="34">
        <v>3882</v>
      </c>
      <c r="FK88" s="27">
        <v>3948</v>
      </c>
      <c r="FL88" s="183">
        <v>74.430000000000007</v>
      </c>
      <c r="FM88" s="183">
        <v>75.73</v>
      </c>
      <c r="FN88" s="184">
        <v>75.152234877743922</v>
      </c>
      <c r="FO88" s="186">
        <v>897.66</v>
      </c>
      <c r="FP88" s="186">
        <v>712.23</v>
      </c>
      <c r="FQ88" s="187">
        <v>794.13276241871824</v>
      </c>
      <c r="FR88" s="33">
        <v>19580</v>
      </c>
      <c r="FS88" s="34">
        <v>51926</v>
      </c>
      <c r="FT88" s="34">
        <v>38363</v>
      </c>
      <c r="FU88" s="34">
        <v>7946</v>
      </c>
      <c r="FV88" s="27">
        <v>7624</v>
      </c>
      <c r="FW88" s="33">
        <v>7608</v>
      </c>
      <c r="FX88" s="34">
        <v>62518</v>
      </c>
      <c r="FY88" s="34">
        <v>39708</v>
      </c>
      <c r="FZ88" s="34">
        <v>30401</v>
      </c>
      <c r="GA88" s="27">
        <v>12277</v>
      </c>
      <c r="GB88" s="33">
        <v>27188</v>
      </c>
      <c r="GC88" s="34">
        <v>114444</v>
      </c>
      <c r="GD88" s="34">
        <v>78071</v>
      </c>
      <c r="GE88" s="34">
        <v>38347</v>
      </c>
      <c r="GF88" s="27">
        <v>19901</v>
      </c>
      <c r="GG88" s="90">
        <v>0.15609180557880722</v>
      </c>
      <c r="GH88" s="63">
        <v>0.41395419287462432</v>
      </c>
      <c r="GI88" s="63">
        <v>0.30582992530233821</v>
      </c>
      <c r="GJ88" s="63">
        <v>6.3345530496894911E-2</v>
      </c>
      <c r="GK88" s="64">
        <v>6.0778545747335357E-2</v>
      </c>
      <c r="GL88" s="90">
        <v>4.9884599244649601E-2</v>
      </c>
      <c r="GM88" s="63">
        <v>0.4099218422156945</v>
      </c>
      <c r="GN88" s="63">
        <v>0.26035984053713807</v>
      </c>
      <c r="GO88" s="63">
        <v>0.19933513428451533</v>
      </c>
      <c r="GP88" s="64">
        <v>8.0498583718002517E-2</v>
      </c>
      <c r="GQ88" s="90">
        <v>9.781580206583175E-2</v>
      </c>
      <c r="GR88" s="63">
        <v>0.41174163791459645</v>
      </c>
      <c r="GS88" s="63">
        <v>0.2808804429557728</v>
      </c>
      <c r="GT88" s="63">
        <v>0.13796316616957666</v>
      </c>
      <c r="GU88" s="64">
        <v>7.1598950894222357E-2</v>
      </c>
    </row>
    <row r="89" spans="1:203" ht="20.100000000000001" customHeight="1">
      <c r="A89" s="51"/>
      <c r="B89" s="289" t="s">
        <v>62</v>
      </c>
      <c r="C89" s="22">
        <v>3156</v>
      </c>
      <c r="D89" s="22">
        <v>4898</v>
      </c>
      <c r="E89" s="23">
        <v>8054</v>
      </c>
      <c r="F89" s="22">
        <v>2899</v>
      </c>
      <c r="G89" s="22">
        <v>3276</v>
      </c>
      <c r="H89" s="23">
        <v>6175</v>
      </c>
      <c r="I89" s="207">
        <v>0.81890307002414631</v>
      </c>
      <c r="J89" s="207">
        <v>0.80280830280830284</v>
      </c>
      <c r="K89" s="208">
        <v>0.81036437246963566</v>
      </c>
      <c r="L89" s="207">
        <v>9.6240082787167988E-2</v>
      </c>
      <c r="M89" s="207">
        <v>0.10592185592185592</v>
      </c>
      <c r="N89" s="208">
        <v>0.10137651821862348</v>
      </c>
      <c r="O89" s="207">
        <v>8.4856847188685761E-2</v>
      </c>
      <c r="P89" s="207">
        <v>9.1269841269841265E-2</v>
      </c>
      <c r="Q89" s="208">
        <v>8.8259109311740885E-2</v>
      </c>
      <c r="R89" s="22">
        <v>257</v>
      </c>
      <c r="S89" s="22">
        <v>1622</v>
      </c>
      <c r="T89" s="23">
        <v>1879</v>
      </c>
      <c r="U89" s="22">
        <v>315</v>
      </c>
      <c r="V89" s="22">
        <v>461</v>
      </c>
      <c r="W89" s="23">
        <v>776</v>
      </c>
      <c r="X89" s="22">
        <v>610</v>
      </c>
      <c r="Y89" s="22">
        <v>151</v>
      </c>
      <c r="Z89" s="23">
        <v>761</v>
      </c>
      <c r="AA89" s="220">
        <v>0.21041738530527768</v>
      </c>
      <c r="AB89" s="220">
        <v>4.6092796092796096E-2</v>
      </c>
      <c r="AC89" s="221">
        <v>0.12323886639676114</v>
      </c>
      <c r="AD89" s="22">
        <v>648</v>
      </c>
      <c r="AE89" s="22">
        <v>166</v>
      </c>
      <c r="AF89" s="23">
        <v>814</v>
      </c>
      <c r="AG89" s="220">
        <v>0.22352535357019662</v>
      </c>
      <c r="AH89" s="220">
        <v>5.0671550671550672E-2</v>
      </c>
      <c r="AI89" s="221">
        <v>0.13182186234817814</v>
      </c>
      <c r="AJ89" s="32">
        <v>63.311356789697605</v>
      </c>
      <c r="AK89" s="32">
        <v>63.897352462352458</v>
      </c>
      <c r="AL89" s="24">
        <v>63.622242914979751</v>
      </c>
      <c r="AM89" s="32">
        <v>74.703154269972458</v>
      </c>
      <c r="AN89" s="32">
        <v>74.094684619117743</v>
      </c>
      <c r="AO89" s="32">
        <v>74.185804455446231</v>
      </c>
      <c r="AP89" s="22">
        <v>396</v>
      </c>
      <c r="AQ89" s="22">
        <v>589</v>
      </c>
      <c r="AR89" s="23">
        <v>985</v>
      </c>
      <c r="AS89" s="240">
        <v>0.13659882718178681</v>
      </c>
      <c r="AT89" s="240">
        <v>0.17979242979242979</v>
      </c>
      <c r="AU89" s="311">
        <v>0.15951417004048582</v>
      </c>
      <c r="AV89" s="22">
        <v>508</v>
      </c>
      <c r="AW89" s="22">
        <v>628</v>
      </c>
      <c r="AX89" s="23">
        <v>1136</v>
      </c>
      <c r="AY89" s="240">
        <v>0.17523283890996896</v>
      </c>
      <c r="AZ89" s="240">
        <v>0.19169719169719171</v>
      </c>
      <c r="BA89" s="311">
        <v>0.1839676113360324</v>
      </c>
      <c r="BB89" s="245">
        <v>0.27285270783028631</v>
      </c>
      <c r="BC89" s="245">
        <v>0.46123321123321126</v>
      </c>
      <c r="BD89" s="312">
        <v>0.37279352226720647</v>
      </c>
      <c r="BE89" s="245">
        <v>0.31760594145915244</v>
      </c>
      <c r="BF89" s="245">
        <v>0.47136</v>
      </c>
      <c r="BG89" s="312">
        <v>0.40635389730328775</v>
      </c>
      <c r="BH89" s="245">
        <v>0.10491803278688525</v>
      </c>
      <c r="BI89" s="245">
        <v>0.25165562913907286</v>
      </c>
      <c r="BJ89" s="312">
        <v>0.13403416557161629</v>
      </c>
      <c r="BK89" s="240">
        <v>0.28320110382890651</v>
      </c>
      <c r="BL89" s="240">
        <v>0.21904104863746118</v>
      </c>
      <c r="BM89" s="240">
        <v>0.35977923421869612</v>
      </c>
      <c r="BN89" s="240">
        <v>5.4156605726112451E-2</v>
      </c>
      <c r="BO89" s="311">
        <v>8.382200758882373E-2</v>
      </c>
      <c r="BP89" s="240">
        <v>0.11904761904761904</v>
      </c>
      <c r="BQ89" s="240">
        <v>0.49053724053724052</v>
      </c>
      <c r="BR89" s="240">
        <v>0.38644688644688646</v>
      </c>
      <c r="BS89" s="240">
        <v>0.1040903540903541</v>
      </c>
      <c r="BT89" s="311">
        <v>9.2490842490842495E-2</v>
      </c>
      <c r="BU89" s="240">
        <v>0.19595141700404858</v>
      </c>
      <c r="BV89" s="240">
        <v>0.2602429149797571</v>
      </c>
      <c r="BW89" s="240">
        <v>0.37376518218623483</v>
      </c>
      <c r="BX89" s="240">
        <v>8.0647773279352228E-2</v>
      </c>
      <c r="BY89" s="311">
        <v>8.9392712550607281E-2</v>
      </c>
      <c r="BZ89" s="34">
        <v>56521</v>
      </c>
      <c r="CA89" s="34">
        <v>71694</v>
      </c>
      <c r="CB89" s="27">
        <v>128215</v>
      </c>
      <c r="CC89" s="26">
        <v>54524</v>
      </c>
      <c r="CD89" s="26">
        <v>51531</v>
      </c>
      <c r="CE89" s="27">
        <v>106055</v>
      </c>
      <c r="CF89" s="26">
        <v>307</v>
      </c>
      <c r="CG89" s="26">
        <v>3288</v>
      </c>
      <c r="CH89" s="27">
        <v>3595</v>
      </c>
      <c r="CI89" s="26">
        <v>1690</v>
      </c>
      <c r="CJ89" s="26">
        <v>16875</v>
      </c>
      <c r="CK89" s="27">
        <v>18565</v>
      </c>
      <c r="CL89" s="34">
        <v>56214</v>
      </c>
      <c r="CM89" s="34">
        <v>68406</v>
      </c>
      <c r="CN89" s="27">
        <v>124620</v>
      </c>
      <c r="CO89" s="34">
        <v>56214</v>
      </c>
      <c r="CP89" s="34">
        <v>68399</v>
      </c>
      <c r="CQ89" s="27">
        <v>124613</v>
      </c>
      <c r="CR89" s="34">
        <v>46885</v>
      </c>
      <c r="CS89" s="34">
        <v>52414</v>
      </c>
      <c r="CT89" s="27">
        <v>99299</v>
      </c>
      <c r="CU89" s="34">
        <v>4474</v>
      </c>
      <c r="CV89" s="34">
        <v>5536</v>
      </c>
      <c r="CW89" s="27">
        <v>10010</v>
      </c>
      <c r="CX89" s="104">
        <v>4855</v>
      </c>
      <c r="CY89" s="104">
        <v>10449</v>
      </c>
      <c r="CZ89" s="105">
        <v>15304</v>
      </c>
      <c r="DA89" s="137">
        <v>0.83404489984701324</v>
      </c>
      <c r="DB89" s="137">
        <v>0.76629775289112412</v>
      </c>
      <c r="DC89" s="138">
        <v>0.79685907569836212</v>
      </c>
      <c r="DD89" s="139">
        <v>7.9588714555093032E-2</v>
      </c>
      <c r="DE89" s="139">
        <v>8.0936855801985411E-2</v>
      </c>
      <c r="DF89" s="140">
        <v>8.032869764791796E-2</v>
      </c>
      <c r="DG89" s="139">
        <v>8.6366385597893766E-2</v>
      </c>
      <c r="DH89" s="139">
        <v>0.15276539130689046</v>
      </c>
      <c r="DI89" s="140">
        <v>0.12281222665371992</v>
      </c>
      <c r="DJ89" s="34">
        <v>3322</v>
      </c>
      <c r="DK89" s="34">
        <v>4040</v>
      </c>
      <c r="DL89" s="27">
        <v>7362</v>
      </c>
      <c r="DM89" s="147">
        <v>5.909559896111289E-2</v>
      </c>
      <c r="DN89" s="147">
        <v>5.9059146858462711E-2</v>
      </c>
      <c r="DO89" s="148">
        <v>5.9075589792970631E-2</v>
      </c>
      <c r="DP89" s="34">
        <v>9845</v>
      </c>
      <c r="DQ89" s="34">
        <v>2919</v>
      </c>
      <c r="DR89" s="27">
        <v>12764</v>
      </c>
      <c r="DS89" s="34">
        <v>122</v>
      </c>
      <c r="DT89" s="34">
        <v>50</v>
      </c>
      <c r="DU89" s="27">
        <v>172</v>
      </c>
      <c r="DV89" s="34">
        <v>518</v>
      </c>
      <c r="DW89" s="34">
        <v>50</v>
      </c>
      <c r="DX89" s="27">
        <v>568</v>
      </c>
      <c r="DY89" s="34">
        <v>177</v>
      </c>
      <c r="DZ89" s="34">
        <v>83</v>
      </c>
      <c r="EA89" s="27">
        <v>260</v>
      </c>
      <c r="EB89" s="34">
        <v>10662</v>
      </c>
      <c r="EC89" s="34">
        <v>3102</v>
      </c>
      <c r="ED89" s="27">
        <v>13764</v>
      </c>
      <c r="EE89" s="139">
        <v>0.18966805422136834</v>
      </c>
      <c r="EF89" s="139">
        <v>4.5346899394789933E-2</v>
      </c>
      <c r="EG89" s="140">
        <v>0.11044776119402985</v>
      </c>
      <c r="EH89" s="34">
        <v>3792</v>
      </c>
      <c r="EI89" s="34">
        <v>7799</v>
      </c>
      <c r="EJ89" s="27">
        <v>11591</v>
      </c>
      <c r="EK89" s="34">
        <v>6963</v>
      </c>
      <c r="EL89" s="34">
        <v>6812</v>
      </c>
      <c r="EM89" s="27">
        <v>13775</v>
      </c>
      <c r="EN89" s="139">
        <v>6.7456505496851324E-2</v>
      </c>
      <c r="EO89" s="139">
        <v>0.1140104669181066</v>
      </c>
      <c r="EP89" s="140">
        <v>9.3010752688172049E-2</v>
      </c>
      <c r="EQ89" s="139">
        <v>0.12386594086882272</v>
      </c>
      <c r="ER89" s="139">
        <v>9.9581908019764354E-2</v>
      </c>
      <c r="ES89" s="140">
        <v>0.1105360295297705</v>
      </c>
      <c r="ET89" s="34">
        <v>12034</v>
      </c>
      <c r="EU89" s="34">
        <v>33199</v>
      </c>
      <c r="EV89" s="27">
        <v>45233</v>
      </c>
      <c r="EW89" s="139">
        <v>0.21407478564058777</v>
      </c>
      <c r="EX89" s="139">
        <v>0.48532292488962958</v>
      </c>
      <c r="EY89" s="140">
        <v>0.36296742095971757</v>
      </c>
      <c r="EZ89" s="34">
        <v>64</v>
      </c>
      <c r="FA89" s="34">
        <v>91</v>
      </c>
      <c r="FB89" s="27">
        <v>155</v>
      </c>
      <c r="FC89" s="147">
        <v>1.1385064218877861E-3</v>
      </c>
      <c r="FD89" s="147">
        <v>1.3302926643861649E-3</v>
      </c>
      <c r="FE89" s="148">
        <v>1.2437810945273632E-3</v>
      </c>
      <c r="FF89" s="34">
        <v>1997</v>
      </c>
      <c r="FG89" s="34">
        <v>20163</v>
      </c>
      <c r="FH89" s="27">
        <v>22160</v>
      </c>
      <c r="FI89" s="34">
        <v>21</v>
      </c>
      <c r="FJ89" s="34">
        <v>1653</v>
      </c>
      <c r="FK89" s="27">
        <v>1674</v>
      </c>
      <c r="FL89" s="183">
        <v>73.88</v>
      </c>
      <c r="FM89" s="183">
        <v>75.42</v>
      </c>
      <c r="FN89" s="184">
        <v>74.742504933120145</v>
      </c>
      <c r="FO89" s="186">
        <v>925.42</v>
      </c>
      <c r="FP89" s="186">
        <v>692.05</v>
      </c>
      <c r="FQ89" s="187">
        <v>794.92965986819013</v>
      </c>
      <c r="FR89" s="33">
        <v>10795</v>
      </c>
      <c r="FS89" s="34">
        <v>22725</v>
      </c>
      <c r="FT89" s="34">
        <v>16225</v>
      </c>
      <c r="FU89" s="34">
        <v>3358</v>
      </c>
      <c r="FV89" s="27">
        <v>3111</v>
      </c>
      <c r="FW89" s="33">
        <v>3424</v>
      </c>
      <c r="FX89" s="34">
        <v>28686</v>
      </c>
      <c r="FY89" s="34">
        <v>18666</v>
      </c>
      <c r="FZ89" s="34">
        <v>12486</v>
      </c>
      <c r="GA89" s="27">
        <v>5144</v>
      </c>
      <c r="GB89" s="33">
        <v>14219</v>
      </c>
      <c r="GC89" s="34">
        <v>51411</v>
      </c>
      <c r="GD89" s="34">
        <v>34891</v>
      </c>
      <c r="GE89" s="34">
        <v>15844</v>
      </c>
      <c r="GF89" s="27">
        <v>8255</v>
      </c>
      <c r="GG89" s="90">
        <v>0.1920340128793539</v>
      </c>
      <c r="GH89" s="63">
        <v>0.40425872558437398</v>
      </c>
      <c r="GI89" s="63">
        <v>0.28862916711139575</v>
      </c>
      <c r="GJ89" s="63">
        <v>5.9736008823424773E-2</v>
      </c>
      <c r="GK89" s="64">
        <v>5.5342085601451596E-2</v>
      </c>
      <c r="GL89" s="90">
        <v>5.0054088822617901E-2</v>
      </c>
      <c r="GM89" s="63">
        <v>0.41934917989650028</v>
      </c>
      <c r="GN89" s="63">
        <v>0.27287080080694676</v>
      </c>
      <c r="GO89" s="63">
        <v>0.18252784843434786</v>
      </c>
      <c r="GP89" s="64">
        <v>7.5198082039587166E-2</v>
      </c>
      <c r="GQ89" s="90">
        <v>0.11409886053602954</v>
      </c>
      <c r="GR89" s="63">
        <v>0.41254212806933077</v>
      </c>
      <c r="GS89" s="63">
        <v>0.27997913657518858</v>
      </c>
      <c r="GT89" s="63">
        <v>0.12713850104317123</v>
      </c>
      <c r="GU89" s="64">
        <v>6.6241373776279894E-2</v>
      </c>
    </row>
    <row r="90" spans="1:203" ht="20.100000000000001" customHeight="1">
      <c r="A90" s="51"/>
      <c r="B90" s="289" t="s">
        <v>64</v>
      </c>
      <c r="C90" s="22">
        <v>4073</v>
      </c>
      <c r="D90" s="22">
        <v>6440</v>
      </c>
      <c r="E90" s="23">
        <v>10513</v>
      </c>
      <c r="F90" s="22">
        <v>3587</v>
      </c>
      <c r="G90" s="22">
        <v>4075</v>
      </c>
      <c r="H90" s="23">
        <v>7662</v>
      </c>
      <c r="I90" s="207">
        <v>0.87036520769445214</v>
      </c>
      <c r="J90" s="207">
        <v>0.84220858895705519</v>
      </c>
      <c r="K90" s="208">
        <v>0.85539023753589138</v>
      </c>
      <c r="L90" s="207">
        <v>8.2241427376637866E-2</v>
      </c>
      <c r="M90" s="207">
        <v>8.736196319018405E-2</v>
      </c>
      <c r="N90" s="208">
        <v>8.4964761158966326E-2</v>
      </c>
      <c r="O90" s="207">
        <v>4.7393364928909949E-2</v>
      </c>
      <c r="P90" s="207">
        <v>7.0429447852760729E-2</v>
      </c>
      <c r="Q90" s="208">
        <v>5.9645001305142262E-2</v>
      </c>
      <c r="R90" s="22">
        <v>486</v>
      </c>
      <c r="S90" s="22">
        <v>2365</v>
      </c>
      <c r="T90" s="23">
        <v>2851</v>
      </c>
      <c r="U90" s="22">
        <v>163</v>
      </c>
      <c r="V90" s="22">
        <v>306</v>
      </c>
      <c r="W90" s="23">
        <v>469</v>
      </c>
      <c r="X90" s="22">
        <v>1589</v>
      </c>
      <c r="Y90" s="22">
        <v>777</v>
      </c>
      <c r="Z90" s="23">
        <v>2366</v>
      </c>
      <c r="AA90" s="220">
        <v>0.44298856983551715</v>
      </c>
      <c r="AB90" s="220">
        <v>0.19067484662576686</v>
      </c>
      <c r="AC90" s="221">
        <v>0.30879665883581309</v>
      </c>
      <c r="AD90" s="22">
        <v>1647</v>
      </c>
      <c r="AE90" s="22">
        <v>807</v>
      </c>
      <c r="AF90" s="23">
        <v>2454</v>
      </c>
      <c r="AG90" s="220">
        <v>0.45915807081126292</v>
      </c>
      <c r="AH90" s="220">
        <v>0.19803680981595093</v>
      </c>
      <c r="AI90" s="221">
        <v>0.32028191072826939</v>
      </c>
      <c r="AJ90" s="32">
        <v>62.024873153052688</v>
      </c>
      <c r="AK90" s="32">
        <v>62.633584458077706</v>
      </c>
      <c r="AL90" s="24">
        <v>62.348613503871931</v>
      </c>
      <c r="AM90" s="32">
        <v>76.480917767988473</v>
      </c>
      <c r="AN90" s="32">
        <v>74.705589925626441</v>
      </c>
      <c r="AO90" s="32">
        <v>75.037823577906892</v>
      </c>
      <c r="AP90" s="22">
        <v>337</v>
      </c>
      <c r="AQ90" s="22">
        <v>458</v>
      </c>
      <c r="AR90" s="23">
        <v>795</v>
      </c>
      <c r="AS90" s="240">
        <v>9.3950376359074439E-2</v>
      </c>
      <c r="AT90" s="240">
        <v>0.11239263803680982</v>
      </c>
      <c r="AU90" s="311">
        <v>0.10375880971025842</v>
      </c>
      <c r="AV90" s="22">
        <v>382</v>
      </c>
      <c r="AW90" s="22">
        <v>424</v>
      </c>
      <c r="AX90" s="23">
        <v>806</v>
      </c>
      <c r="AY90" s="240">
        <v>0.10649567884025649</v>
      </c>
      <c r="AZ90" s="240">
        <v>0.10404907975460123</v>
      </c>
      <c r="BA90" s="311">
        <v>0.10519446619681545</v>
      </c>
      <c r="BB90" s="245">
        <v>0.19487036520769446</v>
      </c>
      <c r="BC90" s="245">
        <v>0.3977914110429448</v>
      </c>
      <c r="BD90" s="312">
        <v>0.30279300443748369</v>
      </c>
      <c r="BE90" s="245">
        <v>0.28728728728728731</v>
      </c>
      <c r="BF90" s="245">
        <v>0.43359611885991511</v>
      </c>
      <c r="BG90" s="312">
        <v>0.37839879154078548</v>
      </c>
      <c r="BH90" s="245">
        <v>7.8665827564505977E-2</v>
      </c>
      <c r="BI90" s="245">
        <v>0.24581724581724582</v>
      </c>
      <c r="BJ90" s="312">
        <v>0.13355874894336434</v>
      </c>
      <c r="BK90" s="240">
        <v>0.5098968497351547</v>
      </c>
      <c r="BL90" s="240">
        <v>0.20602174519096739</v>
      </c>
      <c r="BM90" s="240">
        <v>0.22358516866462225</v>
      </c>
      <c r="BN90" s="240">
        <v>1.9236130471145804E-2</v>
      </c>
      <c r="BO90" s="311">
        <v>4.1260105938109838E-2</v>
      </c>
      <c r="BP90" s="240">
        <v>0.28883435582822087</v>
      </c>
      <c r="BQ90" s="240">
        <v>0.5555828220858896</v>
      </c>
      <c r="BR90" s="240">
        <v>0.23067484662576687</v>
      </c>
      <c r="BS90" s="240">
        <v>7.0184049079754604E-2</v>
      </c>
      <c r="BT90" s="311">
        <v>3.7546012269938651E-2</v>
      </c>
      <c r="BU90" s="240">
        <v>0.39245627773427305</v>
      </c>
      <c r="BV90" s="240">
        <v>0.29548420777864787</v>
      </c>
      <c r="BW90" s="240">
        <v>0.22722526755416339</v>
      </c>
      <c r="BX90" s="240">
        <v>4.646306447402767E-2</v>
      </c>
      <c r="BY90" s="311">
        <v>3.8371182458888022E-2</v>
      </c>
      <c r="BZ90" s="34">
        <v>85165</v>
      </c>
      <c r="CA90" s="34">
        <v>107999</v>
      </c>
      <c r="CB90" s="27">
        <v>193164</v>
      </c>
      <c r="CC90" s="26">
        <v>81288</v>
      </c>
      <c r="CD90" s="26">
        <v>80831</v>
      </c>
      <c r="CE90" s="27">
        <v>162119</v>
      </c>
      <c r="CF90" s="26">
        <v>690</v>
      </c>
      <c r="CG90" s="26">
        <v>2755</v>
      </c>
      <c r="CH90" s="27">
        <v>3445</v>
      </c>
      <c r="CI90" s="26">
        <v>3187</v>
      </c>
      <c r="CJ90" s="26">
        <v>24413</v>
      </c>
      <c r="CK90" s="27">
        <v>27600</v>
      </c>
      <c r="CL90" s="34">
        <v>84475</v>
      </c>
      <c r="CM90" s="34">
        <v>105244</v>
      </c>
      <c r="CN90" s="27">
        <v>189719</v>
      </c>
      <c r="CO90" s="34">
        <v>84474</v>
      </c>
      <c r="CP90" s="34">
        <v>105244</v>
      </c>
      <c r="CQ90" s="27">
        <v>189718</v>
      </c>
      <c r="CR90" s="34">
        <v>76711</v>
      </c>
      <c r="CS90" s="34">
        <v>89399</v>
      </c>
      <c r="CT90" s="27">
        <v>166110</v>
      </c>
      <c r="CU90" s="34">
        <v>4351</v>
      </c>
      <c r="CV90" s="34">
        <v>6211</v>
      </c>
      <c r="CW90" s="27">
        <v>10562</v>
      </c>
      <c r="CX90" s="104">
        <v>3412</v>
      </c>
      <c r="CY90" s="104">
        <v>9634</v>
      </c>
      <c r="CZ90" s="105">
        <v>13046</v>
      </c>
      <c r="DA90" s="137">
        <v>0.90810190117669343</v>
      </c>
      <c r="DB90" s="137">
        <v>0.84944509900801946</v>
      </c>
      <c r="DC90" s="138">
        <v>0.87556267723674086</v>
      </c>
      <c r="DD90" s="139">
        <v>5.1506972559604139E-2</v>
      </c>
      <c r="DE90" s="139">
        <v>5.9015240773820837E-2</v>
      </c>
      <c r="DF90" s="140">
        <v>5.5672102805216166E-2</v>
      </c>
      <c r="DG90" s="139">
        <v>4.0391126263702441E-2</v>
      </c>
      <c r="DH90" s="139">
        <v>9.1539660218159707E-2</v>
      </c>
      <c r="DI90" s="140">
        <v>6.8765219958042995E-2</v>
      </c>
      <c r="DJ90" s="34">
        <v>1318</v>
      </c>
      <c r="DK90" s="34">
        <v>2376</v>
      </c>
      <c r="DL90" s="27">
        <v>3694</v>
      </c>
      <c r="DM90" s="147">
        <v>1.5602249186149749E-2</v>
      </c>
      <c r="DN90" s="147">
        <v>2.2576108851811029E-2</v>
      </c>
      <c r="DO90" s="148">
        <v>1.9470901701990839E-2</v>
      </c>
      <c r="DP90" s="34">
        <v>32003</v>
      </c>
      <c r="DQ90" s="34">
        <v>15289</v>
      </c>
      <c r="DR90" s="27">
        <v>47292</v>
      </c>
      <c r="DS90" s="34">
        <v>389</v>
      </c>
      <c r="DT90" s="34">
        <v>209</v>
      </c>
      <c r="DU90" s="27">
        <v>598</v>
      </c>
      <c r="DV90" s="34">
        <v>230</v>
      </c>
      <c r="DW90" s="34">
        <v>51</v>
      </c>
      <c r="DX90" s="27">
        <v>281</v>
      </c>
      <c r="DY90" s="34">
        <v>442</v>
      </c>
      <c r="DZ90" s="34">
        <v>328</v>
      </c>
      <c r="EA90" s="27">
        <v>770</v>
      </c>
      <c r="EB90" s="34">
        <v>33064</v>
      </c>
      <c r="EC90" s="34">
        <v>15877</v>
      </c>
      <c r="ED90" s="27">
        <v>48941</v>
      </c>
      <c r="EE90" s="139">
        <v>0.39140574134359279</v>
      </c>
      <c r="EF90" s="139">
        <v>0.15085895633005206</v>
      </c>
      <c r="EG90" s="140">
        <v>0.25796572826127062</v>
      </c>
      <c r="EH90" s="34">
        <v>4127</v>
      </c>
      <c r="EI90" s="34">
        <v>8284</v>
      </c>
      <c r="EJ90" s="27">
        <v>12411</v>
      </c>
      <c r="EK90" s="34">
        <v>5926</v>
      </c>
      <c r="EL90" s="34">
        <v>5692</v>
      </c>
      <c r="EM90" s="27">
        <v>11618</v>
      </c>
      <c r="EN90" s="139">
        <v>4.8854690736904412E-2</v>
      </c>
      <c r="EO90" s="139">
        <v>7.8712325643267078E-2</v>
      </c>
      <c r="EP90" s="140">
        <v>6.5417802117869059E-2</v>
      </c>
      <c r="EQ90" s="139">
        <v>7.0150932228469964E-2</v>
      </c>
      <c r="ER90" s="139">
        <v>5.4083843259473227E-2</v>
      </c>
      <c r="ES90" s="140">
        <v>6.1237936105503404E-2</v>
      </c>
      <c r="ET90" s="34">
        <v>13129</v>
      </c>
      <c r="EU90" s="34">
        <v>49111</v>
      </c>
      <c r="EV90" s="27">
        <v>62240</v>
      </c>
      <c r="EW90" s="139">
        <v>0.15541876294761764</v>
      </c>
      <c r="EX90" s="139">
        <v>0.46663942837596445</v>
      </c>
      <c r="EY90" s="140">
        <v>0.32806413696045206</v>
      </c>
      <c r="EZ90" s="34">
        <v>128</v>
      </c>
      <c r="FA90" s="34">
        <v>475</v>
      </c>
      <c r="FB90" s="27">
        <v>603</v>
      </c>
      <c r="FC90" s="147">
        <v>1.5152411956200059E-3</v>
      </c>
      <c r="FD90" s="147">
        <v>4.5133214244992585E-3</v>
      </c>
      <c r="FE90" s="148">
        <v>3.1783848744722457E-3</v>
      </c>
      <c r="FF90" s="34">
        <v>3877</v>
      </c>
      <c r="FG90" s="34">
        <v>27168</v>
      </c>
      <c r="FH90" s="27">
        <v>31045</v>
      </c>
      <c r="FI90" s="34">
        <v>17</v>
      </c>
      <c r="FJ90" s="34">
        <v>1517</v>
      </c>
      <c r="FK90" s="27">
        <v>1534</v>
      </c>
      <c r="FL90" s="183">
        <v>73.12</v>
      </c>
      <c r="FM90" s="183">
        <v>74.75</v>
      </c>
      <c r="FN90" s="184">
        <v>74.033449555817853</v>
      </c>
      <c r="FO90" s="186">
        <v>982.24</v>
      </c>
      <c r="FP90" s="186">
        <v>760.53</v>
      </c>
      <c r="FQ90" s="187">
        <v>858.27968254954339</v>
      </c>
      <c r="FR90" s="33">
        <v>33427</v>
      </c>
      <c r="FS90" s="34">
        <v>33019</v>
      </c>
      <c r="FT90" s="34">
        <v>14254</v>
      </c>
      <c r="FU90" s="34">
        <v>2166</v>
      </c>
      <c r="FV90" s="27">
        <v>1609</v>
      </c>
      <c r="FW90" s="33">
        <v>17543</v>
      </c>
      <c r="FX90" s="34">
        <v>51618</v>
      </c>
      <c r="FY90" s="34">
        <v>17937</v>
      </c>
      <c r="FZ90" s="34">
        <v>15453</v>
      </c>
      <c r="GA90" s="27">
        <v>2693</v>
      </c>
      <c r="GB90" s="33">
        <v>50970</v>
      </c>
      <c r="GC90" s="34">
        <v>84637</v>
      </c>
      <c r="GD90" s="34">
        <v>32191</v>
      </c>
      <c r="GE90" s="34">
        <v>17619</v>
      </c>
      <c r="GF90" s="27">
        <v>4302</v>
      </c>
      <c r="GG90" s="90">
        <v>0.39570287067179638</v>
      </c>
      <c r="GH90" s="63">
        <v>0.39087303936075762</v>
      </c>
      <c r="GI90" s="63">
        <v>0.16873631251849661</v>
      </c>
      <c r="GJ90" s="63">
        <v>2.5640722107132287E-2</v>
      </c>
      <c r="GK90" s="64">
        <v>1.9047055341817106E-2</v>
      </c>
      <c r="GL90" s="90">
        <v>0.16668883736840104</v>
      </c>
      <c r="GM90" s="63">
        <v>0.49046026376800578</v>
      </c>
      <c r="GN90" s="63">
        <v>0.17043251871840676</v>
      </c>
      <c r="GO90" s="63">
        <v>0.14683022310060431</v>
      </c>
      <c r="GP90" s="64">
        <v>2.5588157044582113E-2</v>
      </c>
      <c r="GQ90" s="90">
        <v>0.26866049262330077</v>
      </c>
      <c r="GR90" s="63">
        <v>0.44611767930465585</v>
      </c>
      <c r="GS90" s="63">
        <v>0.16967725952593046</v>
      </c>
      <c r="GT90" s="63">
        <v>9.2868927202863188E-2</v>
      </c>
      <c r="GU90" s="64">
        <v>2.2675641343249755E-2</v>
      </c>
    </row>
    <row r="91" spans="1:203" ht="20.100000000000001" customHeight="1">
      <c r="A91" s="51"/>
      <c r="B91" s="289" t="s">
        <v>106</v>
      </c>
      <c r="C91" s="22">
        <v>2165</v>
      </c>
      <c r="D91" s="22">
        <v>3291</v>
      </c>
      <c r="E91" s="23">
        <v>5456</v>
      </c>
      <c r="F91" s="22">
        <v>1915</v>
      </c>
      <c r="G91" s="22">
        <v>2169</v>
      </c>
      <c r="H91" s="23">
        <v>4084</v>
      </c>
      <c r="I91" s="207">
        <v>0.85691906005221929</v>
      </c>
      <c r="J91" s="207">
        <v>0.81742738589211617</v>
      </c>
      <c r="K91" s="208">
        <v>0.83594515181194906</v>
      </c>
      <c r="L91" s="207">
        <v>7.4673629242819839E-2</v>
      </c>
      <c r="M91" s="207">
        <v>0.10004610419548179</v>
      </c>
      <c r="N91" s="208">
        <v>8.8148873653281098E-2</v>
      </c>
      <c r="O91" s="207">
        <v>6.8407310704960839E-2</v>
      </c>
      <c r="P91" s="207">
        <v>8.2526509912402027E-2</v>
      </c>
      <c r="Q91" s="208">
        <v>7.5905974534769827E-2</v>
      </c>
      <c r="R91" s="22">
        <v>250</v>
      </c>
      <c r="S91" s="22">
        <v>1122</v>
      </c>
      <c r="T91" s="23">
        <v>1372</v>
      </c>
      <c r="U91" s="22">
        <v>168</v>
      </c>
      <c r="V91" s="22">
        <v>210</v>
      </c>
      <c r="W91" s="23">
        <v>378</v>
      </c>
      <c r="X91" s="22">
        <v>614</v>
      </c>
      <c r="Y91" s="22">
        <v>232</v>
      </c>
      <c r="Z91" s="23">
        <v>846</v>
      </c>
      <c r="AA91" s="220">
        <v>0.32062663185378593</v>
      </c>
      <c r="AB91" s="220">
        <v>0.10696173351775011</v>
      </c>
      <c r="AC91" s="221">
        <v>0.20714985308521058</v>
      </c>
      <c r="AD91" s="22">
        <v>632</v>
      </c>
      <c r="AE91" s="22">
        <v>252</v>
      </c>
      <c r="AF91" s="23">
        <v>884</v>
      </c>
      <c r="AG91" s="220">
        <v>0.33002610966057438</v>
      </c>
      <c r="AH91" s="220">
        <v>0.11618257261410789</v>
      </c>
      <c r="AI91" s="221">
        <v>0.21645445641527913</v>
      </c>
      <c r="AJ91" s="32">
        <v>62.729704090513486</v>
      </c>
      <c r="AK91" s="32">
        <v>63.428314123251887</v>
      </c>
      <c r="AL91" s="24">
        <v>63.100733757753829</v>
      </c>
      <c r="AM91" s="32">
        <v>78.209604519774018</v>
      </c>
      <c r="AN91" s="32">
        <v>74.488730504171841</v>
      </c>
      <c r="AO91" s="32">
        <v>75.249012987013501</v>
      </c>
      <c r="AP91" s="22">
        <v>204</v>
      </c>
      <c r="AQ91" s="22">
        <v>248</v>
      </c>
      <c r="AR91" s="23">
        <v>452</v>
      </c>
      <c r="AS91" s="240">
        <v>0.10652741514360313</v>
      </c>
      <c r="AT91" s="240">
        <v>0.11433840479483633</v>
      </c>
      <c r="AU91" s="311">
        <v>0.11067580803134182</v>
      </c>
      <c r="AV91" s="22">
        <v>324</v>
      </c>
      <c r="AW91" s="22">
        <v>473</v>
      </c>
      <c r="AX91" s="23">
        <v>797</v>
      </c>
      <c r="AY91" s="240">
        <v>0.1691906005221932</v>
      </c>
      <c r="AZ91" s="240">
        <v>0.21807284462886123</v>
      </c>
      <c r="BA91" s="311">
        <v>0.19515181194906955</v>
      </c>
      <c r="BB91" s="245">
        <v>0.28981723237597912</v>
      </c>
      <c r="BC91" s="245">
        <v>0.45965882895343474</v>
      </c>
      <c r="BD91" s="312">
        <v>0.38001958863858964</v>
      </c>
      <c r="BE91" s="245">
        <v>0.36202920830130669</v>
      </c>
      <c r="BF91" s="245">
        <v>0.48064016520392361</v>
      </c>
      <c r="BG91" s="312">
        <v>0.4329833230389129</v>
      </c>
      <c r="BH91" s="245">
        <v>0.13680781758957655</v>
      </c>
      <c r="BI91" s="245">
        <v>0.28448275862068967</v>
      </c>
      <c r="BJ91" s="312">
        <v>0.1773049645390071</v>
      </c>
      <c r="BK91" s="240">
        <v>0.3926892950391645</v>
      </c>
      <c r="BL91" s="240">
        <v>0.18276762402088773</v>
      </c>
      <c r="BM91" s="240">
        <v>0.32637075718015668</v>
      </c>
      <c r="BN91" s="240">
        <v>3.3420365535248041E-2</v>
      </c>
      <c r="BO91" s="311">
        <v>6.4751958224543077E-2</v>
      </c>
      <c r="BP91" s="240">
        <v>0.19455970493314892</v>
      </c>
      <c r="BQ91" s="240">
        <v>0.4472106961733518</v>
      </c>
      <c r="BR91" s="240">
        <v>0.37021668971876442</v>
      </c>
      <c r="BS91" s="240">
        <v>8.1143384047948366E-2</v>
      </c>
      <c r="BT91" s="311">
        <v>6.9156293222683268E-2</v>
      </c>
      <c r="BU91" s="240">
        <v>0.28721841332027426</v>
      </c>
      <c r="BV91" s="240">
        <v>0.23751224289911851</v>
      </c>
      <c r="BW91" s="240">
        <v>0.34892262487757103</v>
      </c>
      <c r="BX91" s="240">
        <v>5.8031341821743389E-2</v>
      </c>
      <c r="BY91" s="311">
        <v>6.8315377081292844E-2</v>
      </c>
      <c r="BZ91" s="34">
        <v>42796</v>
      </c>
      <c r="CA91" s="34">
        <v>54138</v>
      </c>
      <c r="CB91" s="27">
        <v>96934</v>
      </c>
      <c r="CC91" s="26">
        <v>40900</v>
      </c>
      <c r="CD91" s="26">
        <v>39746</v>
      </c>
      <c r="CE91" s="27">
        <v>80646</v>
      </c>
      <c r="CF91" s="26">
        <v>306</v>
      </c>
      <c r="CG91" s="26">
        <v>1826</v>
      </c>
      <c r="CH91" s="27">
        <v>2132</v>
      </c>
      <c r="CI91" s="26">
        <v>1590</v>
      </c>
      <c r="CJ91" s="26">
        <v>12566</v>
      </c>
      <c r="CK91" s="27">
        <v>14156</v>
      </c>
      <c r="CL91" s="34">
        <v>42490</v>
      </c>
      <c r="CM91" s="34">
        <v>52312</v>
      </c>
      <c r="CN91" s="27">
        <v>94802</v>
      </c>
      <c r="CO91" s="34">
        <v>42490</v>
      </c>
      <c r="CP91" s="34">
        <v>52312</v>
      </c>
      <c r="CQ91" s="27">
        <v>94802</v>
      </c>
      <c r="CR91" s="34">
        <v>38556</v>
      </c>
      <c r="CS91" s="34">
        <v>44892</v>
      </c>
      <c r="CT91" s="27">
        <v>83448</v>
      </c>
      <c r="CU91" s="34">
        <v>1892</v>
      </c>
      <c r="CV91" s="34">
        <v>2605</v>
      </c>
      <c r="CW91" s="27">
        <v>4497</v>
      </c>
      <c r="CX91" s="104">
        <v>2042</v>
      </c>
      <c r="CY91" s="104">
        <v>4815</v>
      </c>
      <c r="CZ91" s="105">
        <v>6857</v>
      </c>
      <c r="DA91" s="137">
        <v>0.90741350906095553</v>
      </c>
      <c r="DB91" s="137">
        <v>0.85815873986848146</v>
      </c>
      <c r="DC91" s="138">
        <v>0.88023459420687322</v>
      </c>
      <c r="DD91" s="139">
        <v>4.4528124264532828E-2</v>
      </c>
      <c r="DE91" s="139">
        <v>4.9797369628383548E-2</v>
      </c>
      <c r="DF91" s="140">
        <v>4.7435708107423896E-2</v>
      </c>
      <c r="DG91" s="139">
        <v>4.8058366674511653E-2</v>
      </c>
      <c r="DH91" s="139">
        <v>9.2043890503135037E-2</v>
      </c>
      <c r="DI91" s="140">
        <v>7.232969768570284E-2</v>
      </c>
      <c r="DJ91" s="34">
        <v>1411</v>
      </c>
      <c r="DK91" s="34">
        <v>1996</v>
      </c>
      <c r="DL91" s="27">
        <v>3407</v>
      </c>
      <c r="DM91" s="147">
        <v>3.3207813603200756E-2</v>
      </c>
      <c r="DN91" s="147">
        <v>3.815568129683438E-2</v>
      </c>
      <c r="DO91" s="148">
        <v>3.5938060378473025E-2</v>
      </c>
      <c r="DP91" s="34">
        <v>13578</v>
      </c>
      <c r="DQ91" s="34">
        <v>5749</v>
      </c>
      <c r="DR91" s="27">
        <v>19327</v>
      </c>
      <c r="DS91" s="34">
        <v>226</v>
      </c>
      <c r="DT91" s="34">
        <v>128</v>
      </c>
      <c r="DU91" s="27">
        <v>354</v>
      </c>
      <c r="DV91" s="34">
        <v>71</v>
      </c>
      <c r="DW91" s="34">
        <v>9</v>
      </c>
      <c r="DX91" s="27">
        <v>80</v>
      </c>
      <c r="DY91" s="34">
        <v>223</v>
      </c>
      <c r="DZ91" s="34">
        <v>140</v>
      </c>
      <c r="EA91" s="27">
        <v>363</v>
      </c>
      <c r="EB91" s="34">
        <v>14098</v>
      </c>
      <c r="EC91" s="34">
        <v>6026</v>
      </c>
      <c r="ED91" s="27">
        <v>20124</v>
      </c>
      <c r="EE91" s="139">
        <v>0.3317957166392092</v>
      </c>
      <c r="EF91" s="139">
        <v>0.11519345465667533</v>
      </c>
      <c r="EG91" s="140">
        <v>0.21227400265817176</v>
      </c>
      <c r="EH91" s="34">
        <v>2396</v>
      </c>
      <c r="EI91" s="34">
        <v>4440</v>
      </c>
      <c r="EJ91" s="27">
        <v>6836</v>
      </c>
      <c r="EK91" s="34">
        <v>4114</v>
      </c>
      <c r="EL91" s="34">
        <v>4860</v>
      </c>
      <c r="EM91" s="27">
        <v>8974</v>
      </c>
      <c r="EN91" s="139">
        <v>5.6389738762061659E-2</v>
      </c>
      <c r="EO91" s="139">
        <v>8.4875363205383081E-2</v>
      </c>
      <c r="EP91" s="140">
        <v>7.2108183371658821E-2</v>
      </c>
      <c r="EQ91" s="139">
        <v>9.682278183101907E-2</v>
      </c>
      <c r="ER91" s="139">
        <v>9.2904113778865274E-2</v>
      </c>
      <c r="ES91" s="140">
        <v>9.466045020147254E-2</v>
      </c>
      <c r="ET91" s="34">
        <v>8436</v>
      </c>
      <c r="EU91" s="34">
        <v>23559</v>
      </c>
      <c r="EV91" s="27">
        <v>31995</v>
      </c>
      <c r="EW91" s="139">
        <v>0.19854083313720874</v>
      </c>
      <c r="EX91" s="139">
        <v>0.4503555589539685</v>
      </c>
      <c r="EY91" s="140">
        <v>0.33749287989704857</v>
      </c>
      <c r="EZ91" s="34">
        <v>50</v>
      </c>
      <c r="FA91" s="34">
        <v>123</v>
      </c>
      <c r="FB91" s="27">
        <v>173</v>
      </c>
      <c r="FC91" s="147">
        <v>1.1767474699929394E-3</v>
      </c>
      <c r="FD91" s="147">
        <v>2.3512769536626395E-3</v>
      </c>
      <c r="FE91" s="148">
        <v>1.8248560156958714E-3</v>
      </c>
      <c r="FF91" s="34">
        <v>1896</v>
      </c>
      <c r="FG91" s="34">
        <v>14392</v>
      </c>
      <c r="FH91" s="27">
        <v>16288</v>
      </c>
      <c r="FI91" s="34">
        <v>11</v>
      </c>
      <c r="FJ91" s="34">
        <v>1048</v>
      </c>
      <c r="FK91" s="27">
        <v>1059</v>
      </c>
      <c r="FL91" s="183">
        <v>73.5</v>
      </c>
      <c r="FM91" s="183">
        <v>75.42</v>
      </c>
      <c r="FN91" s="184">
        <v>74.574899622423501</v>
      </c>
      <c r="FO91" s="186">
        <v>892.03</v>
      </c>
      <c r="FP91" s="186">
        <v>721.42</v>
      </c>
      <c r="FQ91" s="187">
        <v>796.74027142179216</v>
      </c>
      <c r="FR91" s="33">
        <v>14245</v>
      </c>
      <c r="FS91" s="34">
        <v>16109</v>
      </c>
      <c r="FT91" s="34">
        <v>9330</v>
      </c>
      <c r="FU91" s="34">
        <v>1452</v>
      </c>
      <c r="FV91" s="27">
        <v>1354</v>
      </c>
      <c r="FW91" s="33">
        <v>6495</v>
      </c>
      <c r="FX91" s="34">
        <v>22871</v>
      </c>
      <c r="FY91" s="34">
        <v>12097</v>
      </c>
      <c r="FZ91" s="34">
        <v>8593</v>
      </c>
      <c r="GA91" s="27">
        <v>2256</v>
      </c>
      <c r="GB91" s="33">
        <v>20740</v>
      </c>
      <c r="GC91" s="34">
        <v>38980</v>
      </c>
      <c r="GD91" s="34">
        <v>21427</v>
      </c>
      <c r="GE91" s="34">
        <v>10045</v>
      </c>
      <c r="GF91" s="27">
        <v>3610</v>
      </c>
      <c r="GG91" s="90">
        <v>0.33525535420098845</v>
      </c>
      <c r="GH91" s="63">
        <v>0.37912449988232527</v>
      </c>
      <c r="GI91" s="63">
        <v>0.21958107790068251</v>
      </c>
      <c r="GJ91" s="63">
        <v>3.4172746528594963E-2</v>
      </c>
      <c r="GK91" s="64">
        <v>3.1866321487408804E-2</v>
      </c>
      <c r="GL91" s="90">
        <v>0.12415889279706377</v>
      </c>
      <c r="GM91" s="63">
        <v>0.43720370087169291</v>
      </c>
      <c r="GN91" s="63">
        <v>0.23124713258908089</v>
      </c>
      <c r="GO91" s="63">
        <v>0.16426441351888668</v>
      </c>
      <c r="GP91" s="64">
        <v>4.3125860223275733E-2</v>
      </c>
      <c r="GQ91" s="90">
        <v>0.21877175587012931</v>
      </c>
      <c r="GR91" s="63">
        <v>0.41117276006835302</v>
      </c>
      <c r="GS91" s="63">
        <v>0.22601843842956901</v>
      </c>
      <c r="GT91" s="63">
        <v>0.10595768021771693</v>
      </c>
      <c r="GU91" s="64">
        <v>3.8079365414231764E-2</v>
      </c>
    </row>
    <row r="92" spans="1:203" ht="20.100000000000001" customHeight="1">
      <c r="A92" s="51"/>
      <c r="B92" s="289" t="s">
        <v>47</v>
      </c>
      <c r="C92" s="22">
        <v>1872</v>
      </c>
      <c r="D92" s="22">
        <v>2979</v>
      </c>
      <c r="E92" s="23">
        <v>4851</v>
      </c>
      <c r="F92" s="22">
        <v>1675</v>
      </c>
      <c r="G92" s="22">
        <v>1875</v>
      </c>
      <c r="H92" s="23">
        <v>3550</v>
      </c>
      <c r="I92" s="207">
        <v>0.81910447761194027</v>
      </c>
      <c r="J92" s="207">
        <v>0.7984</v>
      </c>
      <c r="K92" s="208">
        <v>0.80816901408450703</v>
      </c>
      <c r="L92" s="207">
        <v>9.3731343283582083E-2</v>
      </c>
      <c r="M92" s="207">
        <v>0.1008</v>
      </c>
      <c r="N92" s="208">
        <v>9.7464788732394364E-2</v>
      </c>
      <c r="O92" s="207">
        <v>8.7164179104477615E-2</v>
      </c>
      <c r="P92" s="207">
        <v>0.1008</v>
      </c>
      <c r="Q92" s="208">
        <v>9.4366197183098591E-2</v>
      </c>
      <c r="R92" s="22">
        <v>197</v>
      </c>
      <c r="S92" s="22">
        <v>1104</v>
      </c>
      <c r="T92" s="23">
        <v>1301</v>
      </c>
      <c r="U92" s="22">
        <v>157</v>
      </c>
      <c r="V92" s="22">
        <v>210</v>
      </c>
      <c r="W92" s="23">
        <v>367</v>
      </c>
      <c r="X92" s="22">
        <v>501</v>
      </c>
      <c r="Y92" s="22">
        <v>219</v>
      </c>
      <c r="Z92" s="23">
        <v>720</v>
      </c>
      <c r="AA92" s="220">
        <v>0.29910447761194031</v>
      </c>
      <c r="AB92" s="220">
        <v>0.1168</v>
      </c>
      <c r="AC92" s="221">
        <v>0.20281690140845071</v>
      </c>
      <c r="AD92" s="22">
        <v>534</v>
      </c>
      <c r="AE92" s="22">
        <v>233</v>
      </c>
      <c r="AF92" s="23">
        <v>767</v>
      </c>
      <c r="AG92" s="220">
        <v>0.31880597014925371</v>
      </c>
      <c r="AH92" s="220">
        <v>0.12426666666666666</v>
      </c>
      <c r="AI92" s="221">
        <v>0.21605633802816901</v>
      </c>
      <c r="AJ92" s="32">
        <v>62.749036815920398</v>
      </c>
      <c r="AK92" s="32">
        <v>63.280752</v>
      </c>
      <c r="AL92" s="24">
        <v>63.029872300469485</v>
      </c>
      <c r="AM92" s="32">
        <v>77.800638297872339</v>
      </c>
      <c r="AN92" s="32">
        <v>75.315461975835859</v>
      </c>
      <c r="AO92" s="32">
        <v>75.730393724097723</v>
      </c>
      <c r="AP92" s="22">
        <v>185</v>
      </c>
      <c r="AQ92" s="22">
        <v>208</v>
      </c>
      <c r="AR92" s="23">
        <v>393</v>
      </c>
      <c r="AS92" s="240">
        <v>0.11044776119402985</v>
      </c>
      <c r="AT92" s="240">
        <v>0.11093333333333333</v>
      </c>
      <c r="AU92" s="311">
        <v>0.11070422535211268</v>
      </c>
      <c r="AV92" s="22">
        <v>262</v>
      </c>
      <c r="AW92" s="22">
        <v>352</v>
      </c>
      <c r="AX92" s="23">
        <v>614</v>
      </c>
      <c r="AY92" s="240">
        <v>0.15641791044776118</v>
      </c>
      <c r="AZ92" s="240">
        <v>0.18773333333333334</v>
      </c>
      <c r="BA92" s="311">
        <v>0.17295774647887324</v>
      </c>
      <c r="BB92" s="245">
        <v>0.30805970149253731</v>
      </c>
      <c r="BC92" s="245">
        <v>0.48106666666666664</v>
      </c>
      <c r="BD92" s="312">
        <v>0.39943661971830985</v>
      </c>
      <c r="BE92" s="245">
        <v>0.37137989778534924</v>
      </c>
      <c r="BF92" s="245">
        <v>0.50543478260869568</v>
      </c>
      <c r="BG92" s="312">
        <v>0.44982332155477034</v>
      </c>
      <c r="BH92" s="245">
        <v>0.15968063872255489</v>
      </c>
      <c r="BI92" s="245">
        <v>0.29680365296803651</v>
      </c>
      <c r="BJ92" s="312">
        <v>0.2013888888888889</v>
      </c>
      <c r="BK92" s="240">
        <v>0.38626865671641791</v>
      </c>
      <c r="BL92" s="240">
        <v>0.21373134328358209</v>
      </c>
      <c r="BM92" s="240">
        <v>0.29552238805970149</v>
      </c>
      <c r="BN92" s="240">
        <v>3.5223880597014923E-2</v>
      </c>
      <c r="BO92" s="311">
        <v>6.9253731343283581E-2</v>
      </c>
      <c r="BP92" s="240">
        <v>0.2288</v>
      </c>
      <c r="BQ92" s="240">
        <v>0.48746666666666666</v>
      </c>
      <c r="BR92" s="240">
        <v>0.3392</v>
      </c>
      <c r="BS92" s="240">
        <v>6.986666666666666E-2</v>
      </c>
      <c r="BT92" s="311">
        <v>6.4000000000000001E-2</v>
      </c>
      <c r="BU92" s="240">
        <v>0.30281690140845069</v>
      </c>
      <c r="BV92" s="240">
        <v>0.25746478873239437</v>
      </c>
      <c r="BW92" s="240">
        <v>0.31887323943661972</v>
      </c>
      <c r="BX92" s="240">
        <v>5.4084507042253524E-2</v>
      </c>
      <c r="BY92" s="311">
        <v>6.676056338028169E-2</v>
      </c>
      <c r="BZ92" s="34">
        <v>39187</v>
      </c>
      <c r="CA92" s="34">
        <v>50614</v>
      </c>
      <c r="CB92" s="27">
        <v>89801</v>
      </c>
      <c r="CC92" s="26">
        <v>37381</v>
      </c>
      <c r="CD92" s="26">
        <v>36206</v>
      </c>
      <c r="CE92" s="27">
        <v>73587</v>
      </c>
      <c r="CF92" s="26">
        <v>213</v>
      </c>
      <c r="CG92" s="26">
        <v>1757</v>
      </c>
      <c r="CH92" s="27">
        <v>1970</v>
      </c>
      <c r="CI92" s="26">
        <v>1593</v>
      </c>
      <c r="CJ92" s="26">
        <v>12651</v>
      </c>
      <c r="CK92" s="27">
        <v>14244</v>
      </c>
      <c r="CL92" s="34">
        <v>38974</v>
      </c>
      <c r="CM92" s="34">
        <v>48857</v>
      </c>
      <c r="CN92" s="27">
        <v>87831</v>
      </c>
      <c r="CO92" s="34">
        <v>38974</v>
      </c>
      <c r="CP92" s="34">
        <v>48855</v>
      </c>
      <c r="CQ92" s="27">
        <v>87829</v>
      </c>
      <c r="CR92" s="34">
        <v>33966</v>
      </c>
      <c r="CS92" s="34">
        <v>39762</v>
      </c>
      <c r="CT92" s="27">
        <v>73728</v>
      </c>
      <c r="CU92" s="34">
        <v>2272</v>
      </c>
      <c r="CV92" s="34">
        <v>3222</v>
      </c>
      <c r="CW92" s="27">
        <v>5494</v>
      </c>
      <c r="CX92" s="104">
        <v>2736</v>
      </c>
      <c r="CY92" s="104">
        <v>5871</v>
      </c>
      <c r="CZ92" s="105">
        <v>8607</v>
      </c>
      <c r="DA92" s="137">
        <v>0.87150407964283882</v>
      </c>
      <c r="DB92" s="137">
        <v>0.81387780165796741</v>
      </c>
      <c r="DC92" s="138">
        <v>0.83944938459961971</v>
      </c>
      <c r="DD92" s="139">
        <v>5.8295273772258425E-2</v>
      </c>
      <c r="DE92" s="139">
        <v>6.5950260976358616E-2</v>
      </c>
      <c r="DF92" s="140">
        <v>6.2553370754534376E-2</v>
      </c>
      <c r="DG92" s="139">
        <v>7.0200646584902757E-2</v>
      </c>
      <c r="DH92" s="139">
        <v>0.12017193736567393</v>
      </c>
      <c r="DI92" s="140">
        <v>9.7997244645845902E-2</v>
      </c>
      <c r="DJ92" s="34">
        <v>1342</v>
      </c>
      <c r="DK92" s="34">
        <v>2155</v>
      </c>
      <c r="DL92" s="27">
        <v>3497</v>
      </c>
      <c r="DM92" s="147">
        <v>3.4433211884846306E-2</v>
      </c>
      <c r="DN92" s="147">
        <v>4.4108316106187442E-2</v>
      </c>
      <c r="DO92" s="148">
        <v>3.9815099452357366E-2</v>
      </c>
      <c r="DP92" s="34">
        <v>11519</v>
      </c>
      <c r="DQ92" s="34">
        <v>5757</v>
      </c>
      <c r="DR92" s="27">
        <v>17276</v>
      </c>
      <c r="DS92" s="34">
        <v>245</v>
      </c>
      <c r="DT92" s="34">
        <v>131</v>
      </c>
      <c r="DU92" s="27">
        <v>376</v>
      </c>
      <c r="DV92" s="34">
        <v>205</v>
      </c>
      <c r="DW92" s="34">
        <v>100</v>
      </c>
      <c r="DX92" s="27">
        <v>305</v>
      </c>
      <c r="DY92" s="34">
        <v>214</v>
      </c>
      <c r="DZ92" s="34">
        <v>101</v>
      </c>
      <c r="EA92" s="27">
        <v>315</v>
      </c>
      <c r="EB92" s="34">
        <v>12183</v>
      </c>
      <c r="EC92" s="34">
        <v>6089</v>
      </c>
      <c r="ED92" s="27">
        <v>18272</v>
      </c>
      <c r="EE92" s="139">
        <v>0.31259301072509876</v>
      </c>
      <c r="EF92" s="139">
        <v>0.12462901938309762</v>
      </c>
      <c r="EG92" s="140">
        <v>0.20803588710136511</v>
      </c>
      <c r="EH92" s="34">
        <v>2274</v>
      </c>
      <c r="EI92" s="34">
        <v>3815</v>
      </c>
      <c r="EJ92" s="27">
        <v>6089</v>
      </c>
      <c r="EK92" s="34">
        <v>3431</v>
      </c>
      <c r="EL92" s="34">
        <v>4170</v>
      </c>
      <c r="EM92" s="27">
        <v>7601</v>
      </c>
      <c r="EN92" s="139">
        <v>5.8346590034381897E-2</v>
      </c>
      <c r="EO92" s="139">
        <v>7.8085023640419998E-2</v>
      </c>
      <c r="EP92" s="140">
        <v>6.9326319864284822E-2</v>
      </c>
      <c r="EQ92" s="139">
        <v>8.8033047672807507E-2</v>
      </c>
      <c r="ER92" s="139">
        <v>8.5351126757680584E-2</v>
      </c>
      <c r="ES92" s="140">
        <v>8.6541198437909167E-2</v>
      </c>
      <c r="ET92" s="34">
        <v>8298</v>
      </c>
      <c r="EU92" s="34">
        <v>22290</v>
      </c>
      <c r="EV92" s="27">
        <v>30588</v>
      </c>
      <c r="EW92" s="139">
        <v>0.21291117155026429</v>
      </c>
      <c r="EX92" s="139">
        <v>0.45622940417954438</v>
      </c>
      <c r="EY92" s="140">
        <v>0.34825972606482902</v>
      </c>
      <c r="EZ92" s="34">
        <v>33</v>
      </c>
      <c r="FA92" s="34">
        <v>104</v>
      </c>
      <c r="FB92" s="27">
        <v>137</v>
      </c>
      <c r="FC92" s="147">
        <v>8.4671832503720428E-4</v>
      </c>
      <c r="FD92" s="147">
        <v>2.1286611949157745E-3</v>
      </c>
      <c r="FE92" s="148">
        <v>1.5598137331921532E-3</v>
      </c>
      <c r="FF92" s="34">
        <v>1806</v>
      </c>
      <c r="FG92" s="34">
        <v>14408</v>
      </c>
      <c r="FH92" s="27">
        <v>16214</v>
      </c>
      <c r="FI92" s="34">
        <v>14</v>
      </c>
      <c r="FJ92" s="34">
        <v>1034</v>
      </c>
      <c r="FK92" s="27">
        <v>1048</v>
      </c>
      <c r="FL92" s="183">
        <v>73.760000000000005</v>
      </c>
      <c r="FM92" s="183">
        <v>75.69</v>
      </c>
      <c r="FN92" s="184">
        <v>74.85040712241512</v>
      </c>
      <c r="FO92" s="186">
        <v>869.26</v>
      </c>
      <c r="FP92" s="186">
        <v>721.86</v>
      </c>
      <c r="FQ92" s="187">
        <v>786.17865625104389</v>
      </c>
      <c r="FR92" s="33">
        <v>12286</v>
      </c>
      <c r="FS92" s="34">
        <v>16098</v>
      </c>
      <c r="FT92" s="34">
        <v>7998</v>
      </c>
      <c r="FU92" s="34">
        <v>1338</v>
      </c>
      <c r="FV92" s="27">
        <v>1254</v>
      </c>
      <c r="FW92" s="33">
        <v>6523</v>
      </c>
      <c r="FX92" s="34">
        <v>22722</v>
      </c>
      <c r="FY92" s="34">
        <v>10705</v>
      </c>
      <c r="FZ92" s="34">
        <v>6915</v>
      </c>
      <c r="GA92" s="27">
        <v>1992</v>
      </c>
      <c r="GB92" s="33">
        <v>18809</v>
      </c>
      <c r="GC92" s="34">
        <v>38820</v>
      </c>
      <c r="GD92" s="34">
        <v>18703</v>
      </c>
      <c r="GE92" s="34">
        <v>8253</v>
      </c>
      <c r="GF92" s="27">
        <v>3246</v>
      </c>
      <c r="GG92" s="90">
        <v>0.31523579822445735</v>
      </c>
      <c r="GH92" s="63">
        <v>0.41304459383178527</v>
      </c>
      <c r="GI92" s="63">
        <v>0.20521373223174424</v>
      </c>
      <c r="GJ92" s="63">
        <v>3.4330579360599377E-2</v>
      </c>
      <c r="GK92" s="64">
        <v>3.2175296351413765E-2</v>
      </c>
      <c r="GL92" s="90">
        <v>0.13351208629264999</v>
      </c>
      <c r="GM92" s="63">
        <v>0.46507153529688683</v>
      </c>
      <c r="GN92" s="63">
        <v>0.21910882780359006</v>
      </c>
      <c r="GO92" s="63">
        <v>0.14153550156579406</v>
      </c>
      <c r="GP92" s="64">
        <v>4.0772049041079068E-2</v>
      </c>
      <c r="GQ92" s="90">
        <v>0.21414990151541027</v>
      </c>
      <c r="GR92" s="63">
        <v>0.44198517607678384</v>
      </c>
      <c r="GS92" s="63">
        <v>0.21294303833498424</v>
      </c>
      <c r="GT92" s="63">
        <v>9.3964545547699563E-2</v>
      </c>
      <c r="GU92" s="64">
        <v>3.6957338525122112E-2</v>
      </c>
    </row>
    <row r="93" spans="1:203" ht="20.100000000000001" customHeight="1">
      <c r="A93" s="51"/>
      <c r="B93" s="289" t="s">
        <v>107</v>
      </c>
      <c r="C93" s="22">
        <v>2304</v>
      </c>
      <c r="D93" s="22">
        <v>3526</v>
      </c>
      <c r="E93" s="23">
        <v>5830</v>
      </c>
      <c r="F93" s="22">
        <v>2022</v>
      </c>
      <c r="G93" s="22">
        <v>2190</v>
      </c>
      <c r="H93" s="23">
        <v>4212</v>
      </c>
      <c r="I93" s="207">
        <v>0.87487636003956482</v>
      </c>
      <c r="J93" s="207">
        <v>0.86529680365296802</v>
      </c>
      <c r="K93" s="208">
        <v>0.8698955365622032</v>
      </c>
      <c r="L93" s="207">
        <v>6.7754698318496537E-2</v>
      </c>
      <c r="M93" s="207">
        <v>6.0273972602739728E-2</v>
      </c>
      <c r="N93" s="208">
        <v>6.3865147198480535E-2</v>
      </c>
      <c r="O93" s="207">
        <v>5.7368941641938676E-2</v>
      </c>
      <c r="P93" s="207">
        <v>7.4429223744292242E-2</v>
      </c>
      <c r="Q93" s="208">
        <v>6.623931623931624E-2</v>
      </c>
      <c r="R93" s="22">
        <v>282</v>
      </c>
      <c r="S93" s="22">
        <v>1336</v>
      </c>
      <c r="T93" s="23">
        <v>1618</v>
      </c>
      <c r="U93" s="22">
        <v>160</v>
      </c>
      <c r="V93" s="22">
        <v>254</v>
      </c>
      <c r="W93" s="23">
        <v>414</v>
      </c>
      <c r="X93" s="22">
        <v>818</v>
      </c>
      <c r="Y93" s="22">
        <v>289</v>
      </c>
      <c r="Z93" s="23">
        <v>1107</v>
      </c>
      <c r="AA93" s="220">
        <v>0.40454995054401582</v>
      </c>
      <c r="AB93" s="220">
        <v>0.13196347031963471</v>
      </c>
      <c r="AC93" s="221">
        <v>0.26282051282051283</v>
      </c>
      <c r="AD93" s="22">
        <v>873</v>
      </c>
      <c r="AE93" s="22">
        <v>322</v>
      </c>
      <c r="AF93" s="23">
        <v>1195</v>
      </c>
      <c r="AG93" s="220">
        <v>0.43175074183976259</v>
      </c>
      <c r="AH93" s="220">
        <v>0.14703196347031963</v>
      </c>
      <c r="AI93" s="221">
        <v>0.28371320037986703</v>
      </c>
      <c r="AJ93" s="32">
        <v>62.146043521266073</v>
      </c>
      <c r="AK93" s="32">
        <v>63.051505327245053</v>
      </c>
      <c r="AL93" s="24">
        <v>62.616832067109847</v>
      </c>
      <c r="AM93" s="32">
        <v>76.179577114427858</v>
      </c>
      <c r="AN93" s="32">
        <v>74.324667802385861</v>
      </c>
      <c r="AO93" s="32">
        <v>74.669408229311827</v>
      </c>
      <c r="AP93" s="22">
        <v>211</v>
      </c>
      <c r="AQ93" s="22">
        <v>345</v>
      </c>
      <c r="AR93" s="23">
        <v>556</v>
      </c>
      <c r="AS93" s="240">
        <v>0.10435212660731949</v>
      </c>
      <c r="AT93" s="240">
        <v>0.15753424657534246</v>
      </c>
      <c r="AU93" s="311">
        <v>0.13200379867046533</v>
      </c>
      <c r="AV93" s="22">
        <v>226</v>
      </c>
      <c r="AW93" s="22">
        <v>325</v>
      </c>
      <c r="AX93" s="23">
        <v>551</v>
      </c>
      <c r="AY93" s="240">
        <v>0.11177052423343224</v>
      </c>
      <c r="AZ93" s="240">
        <v>0.14840182648401826</v>
      </c>
      <c r="BA93" s="311">
        <v>0.13081671415004748</v>
      </c>
      <c r="BB93" s="245">
        <v>0.20029673590504452</v>
      </c>
      <c r="BC93" s="245">
        <v>0.44383561643835617</v>
      </c>
      <c r="BD93" s="312">
        <v>0.32692307692307693</v>
      </c>
      <c r="BE93" s="245">
        <v>0.28073089700996678</v>
      </c>
      <c r="BF93" s="245">
        <v>0.47501315097317204</v>
      </c>
      <c r="BG93" s="312">
        <v>0.3996779388083736</v>
      </c>
      <c r="BH93" s="245">
        <v>8.190709046454768E-2</v>
      </c>
      <c r="BI93" s="245">
        <v>0.23875432525951557</v>
      </c>
      <c r="BJ93" s="312">
        <v>0.12285456187895212</v>
      </c>
      <c r="BK93" s="240">
        <v>0.48269040553907022</v>
      </c>
      <c r="BL93" s="240">
        <v>0.19881305637982197</v>
      </c>
      <c r="BM93" s="240">
        <v>0.25766567754698316</v>
      </c>
      <c r="BN93" s="240">
        <v>2.5222551928783383E-2</v>
      </c>
      <c r="BO93" s="311">
        <v>3.5608308605341248E-2</v>
      </c>
      <c r="BP93" s="240">
        <v>0.20182648401826483</v>
      </c>
      <c r="BQ93" s="240">
        <v>0.53789954337899548</v>
      </c>
      <c r="BR93" s="240">
        <v>0.32328767123287672</v>
      </c>
      <c r="BS93" s="240">
        <v>6.7123287671232879E-2</v>
      </c>
      <c r="BT93" s="311">
        <v>5.0228310502283102E-2</v>
      </c>
      <c r="BU93" s="240">
        <v>0.3368945868945869</v>
      </c>
      <c r="BV93" s="240">
        <v>0.27967711301044634</v>
      </c>
      <c r="BW93" s="240">
        <v>0.29273504273504275</v>
      </c>
      <c r="BX93" s="240">
        <v>4.7245963912630577E-2</v>
      </c>
      <c r="BY93" s="311">
        <v>4.344729344729345E-2</v>
      </c>
      <c r="BZ93" s="34">
        <v>43187</v>
      </c>
      <c r="CA93" s="34">
        <v>53217</v>
      </c>
      <c r="CB93" s="27">
        <v>96404</v>
      </c>
      <c r="CC93" s="26">
        <v>41083</v>
      </c>
      <c r="CD93" s="26">
        <v>35875</v>
      </c>
      <c r="CE93" s="27">
        <v>76958</v>
      </c>
      <c r="CF93" s="26">
        <v>189</v>
      </c>
      <c r="CG93" s="26">
        <v>1687</v>
      </c>
      <c r="CH93" s="27">
        <v>1876</v>
      </c>
      <c r="CI93" s="26">
        <v>1915</v>
      </c>
      <c r="CJ93" s="26">
        <v>15655</v>
      </c>
      <c r="CK93" s="27">
        <v>17570</v>
      </c>
      <c r="CL93" s="34">
        <v>42998</v>
      </c>
      <c r="CM93" s="34">
        <v>51530</v>
      </c>
      <c r="CN93" s="27">
        <v>94528</v>
      </c>
      <c r="CO93" s="34">
        <v>42998</v>
      </c>
      <c r="CP93" s="34">
        <v>51529</v>
      </c>
      <c r="CQ93" s="27">
        <v>94527</v>
      </c>
      <c r="CR93" s="34">
        <v>40007</v>
      </c>
      <c r="CS93" s="34">
        <v>46696</v>
      </c>
      <c r="CT93" s="27">
        <v>86703</v>
      </c>
      <c r="CU93" s="34">
        <v>1249</v>
      </c>
      <c r="CV93" s="34">
        <v>1381</v>
      </c>
      <c r="CW93" s="27">
        <v>2630</v>
      </c>
      <c r="CX93" s="104">
        <v>1742</v>
      </c>
      <c r="CY93" s="104">
        <v>3452</v>
      </c>
      <c r="CZ93" s="105">
        <v>5194</v>
      </c>
      <c r="DA93" s="137">
        <v>0.93043862505232799</v>
      </c>
      <c r="DB93" s="137">
        <v>0.90620815463137261</v>
      </c>
      <c r="DC93" s="138">
        <v>0.91722999777841252</v>
      </c>
      <c r="DD93" s="139">
        <v>2.9047862691287969E-2</v>
      </c>
      <c r="DE93" s="139">
        <v>2.680044246928914E-2</v>
      </c>
      <c r="DF93" s="140">
        <v>2.7822738476837305E-2</v>
      </c>
      <c r="DG93" s="139">
        <v>4.051351225638402E-2</v>
      </c>
      <c r="DH93" s="139">
        <v>6.6991402899338234E-2</v>
      </c>
      <c r="DI93" s="140">
        <v>5.4947263744750174E-2</v>
      </c>
      <c r="DJ93" s="34">
        <v>1167</v>
      </c>
      <c r="DK93" s="34">
        <v>1736</v>
      </c>
      <c r="DL93" s="27">
        <v>2903</v>
      </c>
      <c r="DM93" s="147">
        <v>2.7140797246383554E-2</v>
      </c>
      <c r="DN93" s="147">
        <v>3.3689113137977879E-2</v>
      </c>
      <c r="DO93" s="148">
        <v>3.071047731888964E-2</v>
      </c>
      <c r="DP93" s="34">
        <v>15014</v>
      </c>
      <c r="DQ93" s="34">
        <v>5928</v>
      </c>
      <c r="DR93" s="27">
        <v>20942</v>
      </c>
      <c r="DS93" s="34">
        <v>281</v>
      </c>
      <c r="DT93" s="34">
        <v>149</v>
      </c>
      <c r="DU93" s="27">
        <v>430</v>
      </c>
      <c r="DV93" s="34">
        <v>309</v>
      </c>
      <c r="DW93" s="34">
        <v>58</v>
      </c>
      <c r="DX93" s="27">
        <v>367</v>
      </c>
      <c r="DY93" s="34">
        <v>258</v>
      </c>
      <c r="DZ93" s="34">
        <v>194</v>
      </c>
      <c r="EA93" s="27">
        <v>452</v>
      </c>
      <c r="EB93" s="34">
        <v>15862</v>
      </c>
      <c r="EC93" s="34">
        <v>6329</v>
      </c>
      <c r="ED93" s="27">
        <v>22191</v>
      </c>
      <c r="EE93" s="139">
        <v>0.36890087911065633</v>
      </c>
      <c r="EF93" s="139">
        <v>0.12282165728701727</v>
      </c>
      <c r="EG93" s="140">
        <v>0.23475583953960732</v>
      </c>
      <c r="EH93" s="34">
        <v>2102</v>
      </c>
      <c r="EI93" s="34">
        <v>5729</v>
      </c>
      <c r="EJ93" s="27">
        <v>7831</v>
      </c>
      <c r="EK93" s="34">
        <v>3423</v>
      </c>
      <c r="EL93" s="34">
        <v>3447</v>
      </c>
      <c r="EM93" s="27">
        <v>6870</v>
      </c>
      <c r="EN93" s="139">
        <v>4.8885994697427784E-2</v>
      </c>
      <c r="EO93" s="139">
        <v>0.11117795458955948</v>
      </c>
      <c r="EP93" s="140">
        <v>8.2843178740690596E-2</v>
      </c>
      <c r="EQ93" s="139">
        <v>7.9608353876924512E-2</v>
      </c>
      <c r="ER93" s="139">
        <v>6.6893071996895009E-2</v>
      </c>
      <c r="ES93" s="140">
        <v>7.2676878808395393E-2</v>
      </c>
      <c r="ET93" s="34">
        <v>6583</v>
      </c>
      <c r="EU93" s="34">
        <v>23691</v>
      </c>
      <c r="EV93" s="27">
        <v>30274</v>
      </c>
      <c r="EW93" s="139">
        <v>0.15310014419275314</v>
      </c>
      <c r="EX93" s="139">
        <v>0.45975160100912088</v>
      </c>
      <c r="EY93" s="140">
        <v>0.32026489505754907</v>
      </c>
      <c r="EZ93" s="34">
        <v>44</v>
      </c>
      <c r="FA93" s="34">
        <v>94</v>
      </c>
      <c r="FB93" s="27">
        <v>138</v>
      </c>
      <c r="FC93" s="147">
        <v>1.0233034094609052E-3</v>
      </c>
      <c r="FD93" s="147">
        <v>1.8241800892683873E-3</v>
      </c>
      <c r="FE93" s="148">
        <v>1.4598849018280298E-3</v>
      </c>
      <c r="FF93" s="34">
        <v>2104</v>
      </c>
      <c r="FG93" s="34">
        <v>17342</v>
      </c>
      <c r="FH93" s="27">
        <v>19446</v>
      </c>
      <c r="FI93" s="34">
        <v>5</v>
      </c>
      <c r="FJ93" s="34">
        <v>853</v>
      </c>
      <c r="FK93" s="27">
        <v>858</v>
      </c>
      <c r="FL93" s="183">
        <v>73.010000000000005</v>
      </c>
      <c r="FM93" s="183">
        <v>75.12</v>
      </c>
      <c r="FN93" s="184">
        <v>74.173953570391276</v>
      </c>
      <c r="FO93" s="186">
        <v>984.57</v>
      </c>
      <c r="FP93" s="186">
        <v>776.74</v>
      </c>
      <c r="FQ93" s="187">
        <v>869.8416205759097</v>
      </c>
      <c r="FR93" s="33">
        <v>15989</v>
      </c>
      <c r="FS93" s="34">
        <v>16915</v>
      </c>
      <c r="FT93" s="34">
        <v>7674</v>
      </c>
      <c r="FU93" s="34">
        <v>1354</v>
      </c>
      <c r="FV93" s="27">
        <v>1066</v>
      </c>
      <c r="FW93" s="33">
        <v>6666</v>
      </c>
      <c r="FX93" s="34">
        <v>24888</v>
      </c>
      <c r="FY93" s="34">
        <v>9943</v>
      </c>
      <c r="FZ93" s="34">
        <v>8224</v>
      </c>
      <c r="GA93" s="27">
        <v>1809</v>
      </c>
      <c r="GB93" s="33">
        <v>22655</v>
      </c>
      <c r="GC93" s="34">
        <v>41803</v>
      </c>
      <c r="GD93" s="34">
        <v>17617</v>
      </c>
      <c r="GE93" s="34">
        <v>9578</v>
      </c>
      <c r="GF93" s="27">
        <v>2875</v>
      </c>
      <c r="GG93" s="90">
        <v>0.37185450486069122</v>
      </c>
      <c r="GH93" s="63">
        <v>0.39339039025070932</v>
      </c>
      <c r="GI93" s="63">
        <v>0.17847341736824968</v>
      </c>
      <c r="GJ93" s="63">
        <v>3.1489836736592398E-2</v>
      </c>
      <c r="GK93" s="64">
        <v>2.4791850783757383E-2</v>
      </c>
      <c r="GL93" s="90">
        <v>0.12936153696875607</v>
      </c>
      <c r="GM93" s="63">
        <v>0.48298078789054921</v>
      </c>
      <c r="GN93" s="63">
        <v>0.19295555986803803</v>
      </c>
      <c r="GO93" s="63">
        <v>0.15959635163982147</v>
      </c>
      <c r="GP93" s="64">
        <v>3.5105763632835241E-2</v>
      </c>
      <c r="GQ93" s="90">
        <v>0.23966443805010157</v>
      </c>
      <c r="GR93" s="63">
        <v>0.44222875761679081</v>
      </c>
      <c r="GS93" s="63">
        <v>0.18636806025727826</v>
      </c>
      <c r="GT93" s="63">
        <v>0.10132447528774544</v>
      </c>
      <c r="GU93" s="64">
        <v>3.0414268788083954E-2</v>
      </c>
    </row>
    <row r="94" spans="1:203" ht="20.100000000000001" customHeight="1">
      <c r="A94" s="51"/>
      <c r="B94" s="289" t="s">
        <v>78</v>
      </c>
      <c r="C94" s="22">
        <v>1948</v>
      </c>
      <c r="D94" s="22">
        <v>3149</v>
      </c>
      <c r="E94" s="23">
        <v>5097</v>
      </c>
      <c r="F94" s="22">
        <v>1746</v>
      </c>
      <c r="G94" s="22">
        <v>1940</v>
      </c>
      <c r="H94" s="23">
        <v>3686</v>
      </c>
      <c r="I94" s="207">
        <v>0.80240549828178698</v>
      </c>
      <c r="J94" s="207">
        <v>0.77989690721649485</v>
      </c>
      <c r="K94" s="208">
        <v>0.79055887140531744</v>
      </c>
      <c r="L94" s="207">
        <v>9.8510882016036652E-2</v>
      </c>
      <c r="M94" s="207">
        <v>0.12371134020618557</v>
      </c>
      <c r="N94" s="208">
        <v>0.11177428106348346</v>
      </c>
      <c r="O94" s="207">
        <v>9.9083619702176398E-2</v>
      </c>
      <c r="P94" s="207">
        <v>9.6391752577319592E-2</v>
      </c>
      <c r="Q94" s="208">
        <v>9.7666847531199127E-2</v>
      </c>
      <c r="R94" s="22">
        <v>202</v>
      </c>
      <c r="S94" s="22">
        <v>1209</v>
      </c>
      <c r="T94" s="23">
        <v>1411</v>
      </c>
      <c r="U94" s="22">
        <v>161</v>
      </c>
      <c r="V94" s="22">
        <v>191</v>
      </c>
      <c r="W94" s="23">
        <v>352</v>
      </c>
      <c r="X94" s="22">
        <v>576</v>
      </c>
      <c r="Y94" s="22">
        <v>261</v>
      </c>
      <c r="Z94" s="23">
        <v>837</v>
      </c>
      <c r="AA94" s="220">
        <v>0.32989690721649484</v>
      </c>
      <c r="AB94" s="220">
        <v>0.1345360824742268</v>
      </c>
      <c r="AC94" s="221">
        <v>0.22707542051003798</v>
      </c>
      <c r="AD94" s="22">
        <v>590</v>
      </c>
      <c r="AE94" s="22">
        <v>276</v>
      </c>
      <c r="AF94" s="23">
        <v>866</v>
      </c>
      <c r="AG94" s="220">
        <v>0.33791523482245134</v>
      </c>
      <c r="AH94" s="220">
        <v>0.1422680412371134</v>
      </c>
      <c r="AI94" s="221">
        <v>0.23494302767227346</v>
      </c>
      <c r="AJ94" s="32">
        <v>62.481617029400539</v>
      </c>
      <c r="AK94" s="32">
        <v>63.148390034364269</v>
      </c>
      <c r="AL94" s="24">
        <v>62.832550189907764</v>
      </c>
      <c r="AM94" s="32">
        <v>75.086280701754376</v>
      </c>
      <c r="AN94" s="32">
        <v>73.891107843137945</v>
      </c>
      <c r="AO94" s="32">
        <v>74.07877961432564</v>
      </c>
      <c r="AP94" s="22">
        <v>195</v>
      </c>
      <c r="AQ94" s="22">
        <v>226</v>
      </c>
      <c r="AR94" s="23">
        <v>421</v>
      </c>
      <c r="AS94" s="240">
        <v>0.11168384879725086</v>
      </c>
      <c r="AT94" s="240">
        <v>0.11649484536082474</v>
      </c>
      <c r="AU94" s="311">
        <v>0.11421595225176343</v>
      </c>
      <c r="AV94" s="22">
        <v>246</v>
      </c>
      <c r="AW94" s="22">
        <v>347</v>
      </c>
      <c r="AX94" s="23">
        <v>593</v>
      </c>
      <c r="AY94" s="240">
        <v>0.14089347079037801</v>
      </c>
      <c r="AZ94" s="240">
        <v>0.1788659793814433</v>
      </c>
      <c r="BA94" s="311">
        <v>0.16087900162778079</v>
      </c>
      <c r="BB94" s="245">
        <v>0.24971363115693013</v>
      </c>
      <c r="BC94" s="245">
        <v>0.43041237113402064</v>
      </c>
      <c r="BD94" s="312">
        <v>0.34481823114487248</v>
      </c>
      <c r="BE94" s="245">
        <v>0.31965811965811963</v>
      </c>
      <c r="BF94" s="245">
        <v>0.46098868374032165</v>
      </c>
      <c r="BG94" s="312">
        <v>0.40294840294840295</v>
      </c>
      <c r="BH94" s="245">
        <v>0.1076388888888889</v>
      </c>
      <c r="BI94" s="245">
        <v>0.23371647509578544</v>
      </c>
      <c r="BJ94" s="312">
        <v>0.14695340501792115</v>
      </c>
      <c r="BK94" s="240">
        <v>0.39576174112256585</v>
      </c>
      <c r="BL94" s="240">
        <v>0.24455899198167239</v>
      </c>
      <c r="BM94" s="240">
        <v>0.27605956471935855</v>
      </c>
      <c r="BN94" s="240">
        <v>3.5509736540664374E-2</v>
      </c>
      <c r="BO94" s="311">
        <v>4.8109965635738834E-2</v>
      </c>
      <c r="BP94" s="240">
        <v>0.21855670103092784</v>
      </c>
      <c r="BQ94" s="240">
        <v>0.55515463917525776</v>
      </c>
      <c r="BR94" s="240">
        <v>0.32577319587628867</v>
      </c>
      <c r="BS94" s="240">
        <v>6.1340206185567007E-2</v>
      </c>
      <c r="BT94" s="311">
        <v>5.9278350515463915E-2</v>
      </c>
      <c r="BU94" s="240">
        <v>0.30249593054801954</v>
      </c>
      <c r="BV94" s="240">
        <v>0.29218665219750406</v>
      </c>
      <c r="BW94" s="240">
        <v>0.30222463374932174</v>
      </c>
      <c r="BX94" s="240">
        <v>4.9104720564297342E-2</v>
      </c>
      <c r="BY94" s="311">
        <v>5.3988062940857298E-2</v>
      </c>
      <c r="BZ94" s="34">
        <v>37439</v>
      </c>
      <c r="CA94" s="34">
        <v>47174</v>
      </c>
      <c r="CB94" s="27">
        <v>84613</v>
      </c>
      <c r="CC94" s="26">
        <v>35832</v>
      </c>
      <c r="CD94" s="26">
        <v>33513</v>
      </c>
      <c r="CE94" s="27">
        <v>69345</v>
      </c>
      <c r="CF94" s="26">
        <v>173</v>
      </c>
      <c r="CG94" s="26">
        <v>1480</v>
      </c>
      <c r="CH94" s="27">
        <v>1653</v>
      </c>
      <c r="CI94" s="26">
        <v>1434</v>
      </c>
      <c r="CJ94" s="26">
        <v>12181</v>
      </c>
      <c r="CK94" s="27">
        <v>13615</v>
      </c>
      <c r="CL94" s="34">
        <v>37266</v>
      </c>
      <c r="CM94" s="34">
        <v>45694</v>
      </c>
      <c r="CN94" s="27">
        <v>82960</v>
      </c>
      <c r="CO94" s="34">
        <v>37266</v>
      </c>
      <c r="CP94" s="34">
        <v>45693</v>
      </c>
      <c r="CQ94" s="27">
        <v>82959</v>
      </c>
      <c r="CR94" s="34">
        <v>32345</v>
      </c>
      <c r="CS94" s="34">
        <v>36739</v>
      </c>
      <c r="CT94" s="27">
        <v>69084</v>
      </c>
      <c r="CU94" s="34">
        <v>2330</v>
      </c>
      <c r="CV94" s="34">
        <v>3536</v>
      </c>
      <c r="CW94" s="27">
        <v>5866</v>
      </c>
      <c r="CX94" s="104">
        <v>2591</v>
      </c>
      <c r="CY94" s="104">
        <v>5418</v>
      </c>
      <c r="CZ94" s="105">
        <v>8009</v>
      </c>
      <c r="DA94" s="137">
        <v>0.86794933719744538</v>
      </c>
      <c r="DB94" s="137">
        <v>0.80404000612785331</v>
      </c>
      <c r="DC94" s="138">
        <v>0.83274870719270966</v>
      </c>
      <c r="DD94" s="139">
        <v>6.2523479847582247E-2</v>
      </c>
      <c r="DE94" s="139">
        <v>7.7386032871555821E-2</v>
      </c>
      <c r="DF94" s="140">
        <v>7.0709627647392082E-2</v>
      </c>
      <c r="DG94" s="139">
        <v>6.9527182954972358E-2</v>
      </c>
      <c r="DH94" s="139">
        <v>0.11857396100059089</v>
      </c>
      <c r="DI94" s="140">
        <v>9.654166515989826E-2</v>
      </c>
      <c r="DJ94" s="34">
        <v>1212</v>
      </c>
      <c r="DK94" s="34">
        <v>1550</v>
      </c>
      <c r="DL94" s="27">
        <v>2762</v>
      </c>
      <c r="DM94" s="147">
        <v>3.2522943165351793E-2</v>
      </c>
      <c r="DN94" s="147">
        <v>3.3921302578018994E-2</v>
      </c>
      <c r="DO94" s="148">
        <v>3.329315332690453E-2</v>
      </c>
      <c r="DP94" s="34">
        <v>11077</v>
      </c>
      <c r="DQ94" s="34">
        <v>5138</v>
      </c>
      <c r="DR94" s="27">
        <v>16215</v>
      </c>
      <c r="DS94" s="34">
        <v>174</v>
      </c>
      <c r="DT94" s="34">
        <v>69</v>
      </c>
      <c r="DU94" s="27">
        <v>243</v>
      </c>
      <c r="DV94" s="34">
        <v>130</v>
      </c>
      <c r="DW94" s="34">
        <v>28</v>
      </c>
      <c r="DX94" s="27">
        <v>158</v>
      </c>
      <c r="DY94" s="34">
        <v>179</v>
      </c>
      <c r="DZ94" s="34">
        <v>144</v>
      </c>
      <c r="EA94" s="27">
        <v>323</v>
      </c>
      <c r="EB94" s="34">
        <v>11560</v>
      </c>
      <c r="EC94" s="34">
        <v>5379</v>
      </c>
      <c r="ED94" s="27">
        <v>16939</v>
      </c>
      <c r="EE94" s="139">
        <v>0.31020232920088014</v>
      </c>
      <c r="EF94" s="139">
        <v>0.11771786230139625</v>
      </c>
      <c r="EG94" s="140">
        <v>0.2041827386692382</v>
      </c>
      <c r="EH94" s="34">
        <v>1982</v>
      </c>
      <c r="EI94" s="34">
        <v>3846</v>
      </c>
      <c r="EJ94" s="27">
        <v>5828</v>
      </c>
      <c r="EK94" s="34">
        <v>3619</v>
      </c>
      <c r="EL94" s="34">
        <v>3809</v>
      </c>
      <c r="EM94" s="27">
        <v>7428</v>
      </c>
      <c r="EN94" s="139">
        <v>5.3185209037728762E-2</v>
      </c>
      <c r="EO94" s="139">
        <v>8.4168599816168421E-2</v>
      </c>
      <c r="EP94" s="140">
        <v>7.025072324011572E-2</v>
      </c>
      <c r="EQ94" s="139">
        <v>9.7112649600171741E-2</v>
      </c>
      <c r="ER94" s="139">
        <v>8.33588654965641E-2</v>
      </c>
      <c r="ES94" s="140">
        <v>8.9537126325940214E-2</v>
      </c>
      <c r="ET94" s="34">
        <v>6401</v>
      </c>
      <c r="EU94" s="34">
        <v>19214</v>
      </c>
      <c r="EV94" s="27">
        <v>25615</v>
      </c>
      <c r="EW94" s="139">
        <v>0.17176514785595448</v>
      </c>
      <c r="EX94" s="139">
        <v>0.42049284369939161</v>
      </c>
      <c r="EY94" s="140">
        <v>0.30876325940212151</v>
      </c>
      <c r="EZ94" s="34">
        <v>32</v>
      </c>
      <c r="FA94" s="34">
        <v>62</v>
      </c>
      <c r="FB94" s="27">
        <v>94</v>
      </c>
      <c r="FC94" s="147">
        <v>8.5869156872215961E-4</v>
      </c>
      <c r="FD94" s="147">
        <v>1.3568521031207597E-3</v>
      </c>
      <c r="FE94" s="148">
        <v>1.1330761812921889E-3</v>
      </c>
      <c r="FF94" s="34">
        <v>1607</v>
      </c>
      <c r="FG94" s="34">
        <v>13661</v>
      </c>
      <c r="FH94" s="27">
        <v>15268</v>
      </c>
      <c r="FI94" s="34">
        <v>9</v>
      </c>
      <c r="FJ94" s="34">
        <v>657</v>
      </c>
      <c r="FK94" s="27">
        <v>666</v>
      </c>
      <c r="FL94" s="183">
        <v>73.430000000000007</v>
      </c>
      <c r="FM94" s="183">
        <v>75.150000000000006</v>
      </c>
      <c r="FN94" s="184">
        <v>74.388513939938306</v>
      </c>
      <c r="FO94" s="186">
        <v>955.58</v>
      </c>
      <c r="FP94" s="186">
        <v>776.81</v>
      </c>
      <c r="FQ94" s="187">
        <v>855.91033954593274</v>
      </c>
      <c r="FR94" s="33">
        <v>11667</v>
      </c>
      <c r="FS94" s="34">
        <v>14858</v>
      </c>
      <c r="FT94" s="34">
        <v>8005</v>
      </c>
      <c r="FU94" s="34">
        <v>1441</v>
      </c>
      <c r="FV94" s="27">
        <v>1295</v>
      </c>
      <c r="FW94" s="33">
        <v>5644</v>
      </c>
      <c r="FX94" s="34">
        <v>21857</v>
      </c>
      <c r="FY94" s="34">
        <v>10201</v>
      </c>
      <c r="FZ94" s="34">
        <v>6053</v>
      </c>
      <c r="GA94" s="27">
        <v>1939</v>
      </c>
      <c r="GB94" s="33">
        <v>17311</v>
      </c>
      <c r="GC94" s="34">
        <v>36715</v>
      </c>
      <c r="GD94" s="34">
        <v>18206</v>
      </c>
      <c r="GE94" s="34">
        <v>7494</v>
      </c>
      <c r="GF94" s="27">
        <v>3234</v>
      </c>
      <c r="GG94" s="90">
        <v>0.31307357913379485</v>
      </c>
      <c r="GH94" s="63">
        <v>0.39870122900230776</v>
      </c>
      <c r="GI94" s="63">
        <v>0.21480706273815273</v>
      </c>
      <c r="GJ94" s="63">
        <v>3.866795470401975E-2</v>
      </c>
      <c r="GK94" s="64">
        <v>3.47501744217249E-2</v>
      </c>
      <c r="GL94" s="90">
        <v>0.12351731080667046</v>
      </c>
      <c r="GM94" s="63">
        <v>0.47833413577274914</v>
      </c>
      <c r="GN94" s="63">
        <v>0.22324594038604631</v>
      </c>
      <c r="GO94" s="63">
        <v>0.13246815774499934</v>
      </c>
      <c r="GP94" s="64">
        <v>4.2434455289534732E-2</v>
      </c>
      <c r="GQ94" s="90">
        <v>0.20866682738669237</v>
      </c>
      <c r="GR94" s="63">
        <v>0.44256268081002892</v>
      </c>
      <c r="GS94" s="63">
        <v>0.21945515911282545</v>
      </c>
      <c r="GT94" s="63">
        <v>9.0332690453230474E-2</v>
      </c>
      <c r="GU94" s="64">
        <v>3.898264223722276E-2</v>
      </c>
    </row>
    <row r="95" spans="1:203" ht="20.100000000000001" customHeight="1">
      <c r="A95" s="51"/>
      <c r="B95" s="289" t="s">
        <v>103</v>
      </c>
      <c r="C95" s="22">
        <v>704</v>
      </c>
      <c r="D95" s="22">
        <v>1152</v>
      </c>
      <c r="E95" s="23">
        <v>1856</v>
      </c>
      <c r="F95" s="22">
        <v>635</v>
      </c>
      <c r="G95" s="22">
        <v>722</v>
      </c>
      <c r="H95" s="23">
        <v>1357</v>
      </c>
      <c r="I95" s="207">
        <v>0.85039370078740162</v>
      </c>
      <c r="J95" s="207">
        <v>0.82409972299168976</v>
      </c>
      <c r="K95" s="208">
        <v>0.83640383198231394</v>
      </c>
      <c r="L95" s="207">
        <v>7.2440944881889763E-2</v>
      </c>
      <c r="M95" s="207">
        <v>6.3711911357340723E-2</v>
      </c>
      <c r="N95" s="208">
        <v>6.7796610169491525E-2</v>
      </c>
      <c r="O95" s="207">
        <v>7.716535433070866E-2</v>
      </c>
      <c r="P95" s="207">
        <v>0.11218836565096953</v>
      </c>
      <c r="Q95" s="208">
        <v>9.579955784819455E-2</v>
      </c>
      <c r="R95" s="22">
        <v>69</v>
      </c>
      <c r="S95" s="22">
        <v>430</v>
      </c>
      <c r="T95" s="23">
        <v>499</v>
      </c>
      <c r="U95" s="22">
        <v>55</v>
      </c>
      <c r="V95" s="22">
        <v>105</v>
      </c>
      <c r="W95" s="23">
        <v>160</v>
      </c>
      <c r="X95" s="22">
        <v>176</v>
      </c>
      <c r="Y95" s="22">
        <v>59</v>
      </c>
      <c r="Z95" s="23">
        <v>235</v>
      </c>
      <c r="AA95" s="220">
        <v>0.27716535433070866</v>
      </c>
      <c r="AB95" s="220">
        <v>8.1717451523545703E-2</v>
      </c>
      <c r="AC95" s="221">
        <v>0.17317612380250552</v>
      </c>
      <c r="AD95" s="22">
        <v>234</v>
      </c>
      <c r="AE95" s="22">
        <v>79</v>
      </c>
      <c r="AF95" s="23">
        <v>313</v>
      </c>
      <c r="AG95" s="220">
        <v>0.36850393700787404</v>
      </c>
      <c r="AH95" s="220">
        <v>0.10941828254847645</v>
      </c>
      <c r="AI95" s="221">
        <v>0.23065585851142226</v>
      </c>
      <c r="AJ95" s="32">
        <v>62.451207349081358</v>
      </c>
      <c r="AK95" s="32">
        <v>63.394653739612188</v>
      </c>
      <c r="AL95" s="24">
        <v>62.953173667403597</v>
      </c>
      <c r="AM95" s="32">
        <v>76.013750000000002</v>
      </c>
      <c r="AN95" s="32">
        <v>73.924453405017928</v>
      </c>
      <c r="AO95" s="32">
        <v>74.231139143730886</v>
      </c>
      <c r="AP95" s="22">
        <v>70</v>
      </c>
      <c r="AQ95" s="22">
        <v>114</v>
      </c>
      <c r="AR95" s="23">
        <v>184</v>
      </c>
      <c r="AS95" s="240">
        <v>0.11023622047244094</v>
      </c>
      <c r="AT95" s="240">
        <v>0.15789473684210525</v>
      </c>
      <c r="AU95" s="311">
        <v>0.13559322033898305</v>
      </c>
      <c r="AV95" s="22">
        <v>98</v>
      </c>
      <c r="AW95" s="22">
        <v>143</v>
      </c>
      <c r="AX95" s="23">
        <v>241</v>
      </c>
      <c r="AY95" s="240">
        <v>0.15433070866141732</v>
      </c>
      <c r="AZ95" s="240">
        <v>0.19806094182825484</v>
      </c>
      <c r="BA95" s="311">
        <v>0.17759764185703758</v>
      </c>
      <c r="BB95" s="245">
        <v>0.22362204724409449</v>
      </c>
      <c r="BC95" s="245">
        <v>0.43905817174515238</v>
      </c>
      <c r="BD95" s="312">
        <v>0.33824613117170227</v>
      </c>
      <c r="BE95" s="245">
        <v>0.26797385620915032</v>
      </c>
      <c r="BF95" s="245">
        <v>0.45852187028657615</v>
      </c>
      <c r="BG95" s="312">
        <v>0.38057040998217467</v>
      </c>
      <c r="BH95" s="245">
        <v>0.10795454545454546</v>
      </c>
      <c r="BI95" s="245">
        <v>0.22033898305084745</v>
      </c>
      <c r="BJ95" s="312">
        <v>0.13617021276595745</v>
      </c>
      <c r="BK95" s="240">
        <v>0.40472440944881888</v>
      </c>
      <c r="BL95" s="240">
        <v>0.20314960629921261</v>
      </c>
      <c r="BM95" s="240">
        <v>0.32440944881889766</v>
      </c>
      <c r="BN95" s="240">
        <v>3.1496062992125984E-2</v>
      </c>
      <c r="BO95" s="311">
        <v>3.6220472440944881E-2</v>
      </c>
      <c r="BP95" s="240">
        <v>0.18421052631578946</v>
      </c>
      <c r="BQ95" s="240">
        <v>0.48753462603878117</v>
      </c>
      <c r="BR95" s="240">
        <v>0.37534626038781166</v>
      </c>
      <c r="BS95" s="240">
        <v>7.4792243767313013E-2</v>
      </c>
      <c r="BT95" s="311">
        <v>8.5872576177285317E-2</v>
      </c>
      <c r="BU95" s="240">
        <v>0.28813559322033899</v>
      </c>
      <c r="BV95" s="240">
        <v>0.25939572586588061</v>
      </c>
      <c r="BW95" s="240">
        <v>0.3507737656595431</v>
      </c>
      <c r="BX95" s="240">
        <v>5.305821665438467E-2</v>
      </c>
      <c r="BY95" s="311">
        <v>4.8636698599852618E-2</v>
      </c>
      <c r="BZ95" s="34">
        <v>14125</v>
      </c>
      <c r="CA95" s="34">
        <v>16875</v>
      </c>
      <c r="CB95" s="27">
        <v>31000</v>
      </c>
      <c r="CC95" s="26">
        <v>13608</v>
      </c>
      <c r="CD95" s="26">
        <v>11284</v>
      </c>
      <c r="CE95" s="27">
        <v>24892</v>
      </c>
      <c r="CF95" s="26">
        <v>30</v>
      </c>
      <c r="CG95" s="26">
        <v>546</v>
      </c>
      <c r="CH95" s="27">
        <v>576</v>
      </c>
      <c r="CI95" s="26">
        <v>487</v>
      </c>
      <c r="CJ95" s="26">
        <v>5045</v>
      </c>
      <c r="CK95" s="27">
        <v>5532</v>
      </c>
      <c r="CL95" s="34">
        <v>14095</v>
      </c>
      <c r="CM95" s="34">
        <v>16329</v>
      </c>
      <c r="CN95" s="27">
        <v>30424</v>
      </c>
      <c r="CO95" s="34">
        <v>14095</v>
      </c>
      <c r="CP95" s="34">
        <v>16328</v>
      </c>
      <c r="CQ95" s="27">
        <v>30423</v>
      </c>
      <c r="CR95" s="34">
        <v>12890</v>
      </c>
      <c r="CS95" s="34">
        <v>14022</v>
      </c>
      <c r="CT95" s="27">
        <v>26912</v>
      </c>
      <c r="CU95" s="34">
        <v>598</v>
      </c>
      <c r="CV95" s="34">
        <v>812</v>
      </c>
      <c r="CW95" s="27">
        <v>1410</v>
      </c>
      <c r="CX95" s="104">
        <v>607</v>
      </c>
      <c r="CY95" s="104">
        <v>1494</v>
      </c>
      <c r="CZ95" s="105">
        <v>2101</v>
      </c>
      <c r="DA95" s="137">
        <v>0.91450869102518628</v>
      </c>
      <c r="DB95" s="137">
        <v>0.85877021068103876</v>
      </c>
      <c r="DC95" s="138">
        <v>0.88459389277848999</v>
      </c>
      <c r="DD95" s="139">
        <v>4.242639233770841E-2</v>
      </c>
      <c r="DE95" s="139">
        <v>4.9730524252817244E-2</v>
      </c>
      <c r="DF95" s="140">
        <v>4.6346514150478253E-2</v>
      </c>
      <c r="DG95" s="139">
        <v>4.3064916637105356E-2</v>
      </c>
      <c r="DH95" s="139">
        <v>9.1499265066144045E-2</v>
      </c>
      <c r="DI95" s="140">
        <v>6.905959307103178E-2</v>
      </c>
      <c r="DJ95" s="34">
        <v>499</v>
      </c>
      <c r="DK95" s="34">
        <v>721</v>
      </c>
      <c r="DL95" s="27">
        <v>1220</v>
      </c>
      <c r="DM95" s="147">
        <v>3.5402625044341968E-2</v>
      </c>
      <c r="DN95" s="147">
        <v>4.4154571621042318E-2</v>
      </c>
      <c r="DO95" s="148">
        <v>4.009992111490928E-2</v>
      </c>
      <c r="DP95" s="34">
        <v>3488</v>
      </c>
      <c r="DQ95" s="34">
        <v>1299</v>
      </c>
      <c r="DR95" s="27">
        <v>4787</v>
      </c>
      <c r="DS95" s="34">
        <v>86</v>
      </c>
      <c r="DT95" s="34">
        <v>39</v>
      </c>
      <c r="DU95" s="27">
        <v>125</v>
      </c>
      <c r="DV95" s="34">
        <v>980</v>
      </c>
      <c r="DW95" s="34">
        <v>198</v>
      </c>
      <c r="DX95" s="27">
        <v>1178</v>
      </c>
      <c r="DY95" s="34">
        <v>41</v>
      </c>
      <c r="DZ95" s="34">
        <v>22</v>
      </c>
      <c r="EA95" s="27">
        <v>63</v>
      </c>
      <c r="EB95" s="34">
        <v>4595</v>
      </c>
      <c r="EC95" s="34">
        <v>1558</v>
      </c>
      <c r="ED95" s="27">
        <v>6153</v>
      </c>
      <c r="EE95" s="139">
        <v>0.32600212841433135</v>
      </c>
      <c r="EF95" s="139">
        <v>9.5413068773348028E-2</v>
      </c>
      <c r="EG95" s="140">
        <v>0.20224165132789904</v>
      </c>
      <c r="EH95" s="34">
        <v>606</v>
      </c>
      <c r="EI95" s="34">
        <v>2040</v>
      </c>
      <c r="EJ95" s="27">
        <v>2646</v>
      </c>
      <c r="EK95" s="34">
        <v>1211</v>
      </c>
      <c r="EL95" s="34">
        <v>1326</v>
      </c>
      <c r="EM95" s="27">
        <v>2537</v>
      </c>
      <c r="EN95" s="139">
        <v>4.2993969492727921E-2</v>
      </c>
      <c r="EO95" s="139">
        <v>0.12493110417049422</v>
      </c>
      <c r="EP95" s="140">
        <v>8.697081251643439E-2</v>
      </c>
      <c r="EQ95" s="139">
        <v>8.5916991841078399E-2</v>
      </c>
      <c r="ER95" s="139">
        <v>8.1205217710821231E-2</v>
      </c>
      <c r="ES95" s="140">
        <v>8.3388114646331848E-2</v>
      </c>
      <c r="ET95" s="34">
        <v>1780</v>
      </c>
      <c r="EU95" s="34">
        <v>6976</v>
      </c>
      <c r="EV95" s="27">
        <v>8756</v>
      </c>
      <c r="EW95" s="139">
        <v>0.12628591699184108</v>
      </c>
      <c r="EX95" s="139">
        <v>0.42721538367321943</v>
      </c>
      <c r="EY95" s="140">
        <v>0.28779910596897185</v>
      </c>
      <c r="EZ95" s="34">
        <v>9</v>
      </c>
      <c r="FA95" s="34">
        <v>37</v>
      </c>
      <c r="FB95" s="27">
        <v>46</v>
      </c>
      <c r="FC95" s="147">
        <v>6.385242993969493E-4</v>
      </c>
      <c r="FD95" s="147">
        <v>2.2659072815236696E-3</v>
      </c>
      <c r="FE95" s="148">
        <v>1.5119642387588746E-3</v>
      </c>
      <c r="FF95" s="34">
        <v>517</v>
      </c>
      <c r="FG95" s="34">
        <v>5591</v>
      </c>
      <c r="FH95" s="27">
        <v>6108</v>
      </c>
      <c r="FI95" s="34">
        <v>1</v>
      </c>
      <c r="FJ95" s="34">
        <v>360</v>
      </c>
      <c r="FK95" s="27">
        <v>361</v>
      </c>
      <c r="FL95" s="183">
        <v>73.53</v>
      </c>
      <c r="FM95" s="183">
        <v>75.22</v>
      </c>
      <c r="FN95" s="184">
        <v>74.450859677419345</v>
      </c>
      <c r="FO95" s="186">
        <v>1067.45</v>
      </c>
      <c r="FP95" s="186">
        <v>792.6</v>
      </c>
      <c r="FQ95" s="187">
        <v>917.83290612903227</v>
      </c>
      <c r="FR95" s="33">
        <v>4493</v>
      </c>
      <c r="FS95" s="34">
        <v>5637</v>
      </c>
      <c r="FT95" s="34">
        <v>3045</v>
      </c>
      <c r="FU95" s="34">
        <v>577</v>
      </c>
      <c r="FV95" s="27">
        <v>343</v>
      </c>
      <c r="FW95" s="33">
        <v>1652</v>
      </c>
      <c r="FX95" s="34">
        <v>7462</v>
      </c>
      <c r="FY95" s="34">
        <v>3577</v>
      </c>
      <c r="FZ95" s="34">
        <v>2932</v>
      </c>
      <c r="GA95" s="27">
        <v>706</v>
      </c>
      <c r="GB95" s="33">
        <v>6145</v>
      </c>
      <c r="GC95" s="34">
        <v>13099</v>
      </c>
      <c r="GD95" s="34">
        <v>6622</v>
      </c>
      <c r="GE95" s="34">
        <v>3509</v>
      </c>
      <c r="GF95" s="27">
        <v>1049</v>
      </c>
      <c r="GG95" s="90">
        <v>0.31876551968783257</v>
      </c>
      <c r="GH95" s="63">
        <v>0.39992905285562258</v>
      </c>
      <c r="GI95" s="63">
        <v>0.21603405462930117</v>
      </c>
      <c r="GJ95" s="63">
        <v>4.0936502305782191E-2</v>
      </c>
      <c r="GK95" s="64">
        <v>2.4334870521461511E-2</v>
      </c>
      <c r="GL95" s="90">
        <v>0.10116969808316492</v>
      </c>
      <c r="GM95" s="63">
        <v>0.45697838201971952</v>
      </c>
      <c r="GN95" s="63">
        <v>0.21905811745973422</v>
      </c>
      <c r="GO95" s="63">
        <v>0.17955784187641619</v>
      </c>
      <c r="GP95" s="64">
        <v>4.3235960560965153E-2</v>
      </c>
      <c r="GQ95" s="90">
        <v>0.20197870102550619</v>
      </c>
      <c r="GR95" s="63">
        <v>0.43054825138048908</v>
      </c>
      <c r="GS95" s="63">
        <v>0.21765711280567973</v>
      </c>
      <c r="GT95" s="63">
        <v>0.11533657638706285</v>
      </c>
      <c r="GU95" s="64">
        <v>3.4479358401262164E-2</v>
      </c>
    </row>
    <row r="96" spans="1:203" ht="20.100000000000001" customHeight="1">
      <c r="A96" s="51"/>
      <c r="B96" s="289" t="s">
        <v>85</v>
      </c>
      <c r="C96" s="22">
        <v>6292</v>
      </c>
      <c r="D96" s="22">
        <v>7966</v>
      </c>
      <c r="E96" s="23">
        <v>14258</v>
      </c>
      <c r="F96" s="22">
        <v>6068</v>
      </c>
      <c r="G96" s="22">
        <v>6139</v>
      </c>
      <c r="H96" s="23">
        <v>12207</v>
      </c>
      <c r="I96" s="207">
        <v>0.87129202373104808</v>
      </c>
      <c r="J96" s="207">
        <v>0.8522560677634794</v>
      </c>
      <c r="K96" s="208">
        <v>0.86171868599983614</v>
      </c>
      <c r="L96" s="207">
        <v>5.8668424522083061E-2</v>
      </c>
      <c r="M96" s="207">
        <v>7.7048379214855842E-2</v>
      </c>
      <c r="N96" s="208">
        <v>6.7911853854345866E-2</v>
      </c>
      <c r="O96" s="207">
        <v>7.0039551746868822E-2</v>
      </c>
      <c r="P96" s="207">
        <v>7.0695553021664762E-2</v>
      </c>
      <c r="Q96" s="208">
        <v>7.0369460145817977E-2</v>
      </c>
      <c r="R96" s="22">
        <v>224</v>
      </c>
      <c r="S96" s="22">
        <v>1827</v>
      </c>
      <c r="T96" s="23">
        <v>2051</v>
      </c>
      <c r="U96" s="22">
        <v>462</v>
      </c>
      <c r="V96" s="22">
        <v>529</v>
      </c>
      <c r="W96" s="23">
        <v>991</v>
      </c>
      <c r="X96" s="22">
        <v>1215</v>
      </c>
      <c r="Y96" s="22">
        <v>684</v>
      </c>
      <c r="Z96" s="23">
        <v>1899</v>
      </c>
      <c r="AA96" s="220">
        <v>0.20023071852340146</v>
      </c>
      <c r="AB96" s="220">
        <v>0.11141879784981268</v>
      </c>
      <c r="AC96" s="221">
        <v>0.15556647825018433</v>
      </c>
      <c r="AD96" s="22">
        <v>1245</v>
      </c>
      <c r="AE96" s="22">
        <v>707</v>
      </c>
      <c r="AF96" s="23">
        <v>1952</v>
      </c>
      <c r="AG96" s="220">
        <v>0.20517468688200396</v>
      </c>
      <c r="AH96" s="220">
        <v>0.11516533637400228</v>
      </c>
      <c r="AI96" s="221">
        <v>0.15990824936511838</v>
      </c>
      <c r="AJ96" s="32">
        <v>63.513216326082187</v>
      </c>
      <c r="AK96" s="32">
        <v>63.518217950806324</v>
      </c>
      <c r="AL96" s="24">
        <v>63.515731684006454</v>
      </c>
      <c r="AM96" s="32">
        <v>74.881529051987769</v>
      </c>
      <c r="AN96" s="32">
        <v>74.674819927972379</v>
      </c>
      <c r="AO96" s="32">
        <v>74.698738499647206</v>
      </c>
      <c r="AP96" s="22">
        <v>927</v>
      </c>
      <c r="AQ96" s="22">
        <v>932</v>
      </c>
      <c r="AR96" s="23">
        <v>1859</v>
      </c>
      <c r="AS96" s="240">
        <v>0.15276862228081739</v>
      </c>
      <c r="AT96" s="240">
        <v>0.15181625671933541</v>
      </c>
      <c r="AU96" s="311">
        <v>0.15228966986155484</v>
      </c>
      <c r="AV96" s="22">
        <v>1301</v>
      </c>
      <c r="AW96" s="22">
        <v>1484</v>
      </c>
      <c r="AX96" s="23">
        <v>2785</v>
      </c>
      <c r="AY96" s="240">
        <v>0.21440342781806196</v>
      </c>
      <c r="AZ96" s="240">
        <v>0.24173318129988597</v>
      </c>
      <c r="BA96" s="311">
        <v>0.2281477840583272</v>
      </c>
      <c r="BB96" s="245">
        <v>0.19281476598549768</v>
      </c>
      <c r="BC96" s="245">
        <v>0.31731552370092847</v>
      </c>
      <c r="BD96" s="312">
        <v>0.25542721389366757</v>
      </c>
      <c r="BE96" s="245">
        <v>0.22068823408201113</v>
      </c>
      <c r="BF96" s="245">
        <v>0.33437213565536206</v>
      </c>
      <c r="BG96" s="312">
        <v>0.28084982537834691</v>
      </c>
      <c r="BH96" s="245">
        <v>8.1481481481481488E-2</v>
      </c>
      <c r="BI96" s="245">
        <v>0.18128654970760233</v>
      </c>
      <c r="BJ96" s="312">
        <v>0.11743022643496577</v>
      </c>
      <c r="BK96" s="240">
        <v>0.25411997363216876</v>
      </c>
      <c r="BL96" s="240">
        <v>0.16199736321687541</v>
      </c>
      <c r="BM96" s="240">
        <v>0.43902439024390244</v>
      </c>
      <c r="BN96" s="240">
        <v>5.6361239288068556E-2</v>
      </c>
      <c r="BO96" s="311">
        <v>8.8497033618984838E-2</v>
      </c>
      <c r="BP96" s="240">
        <v>0.17234077211272195</v>
      </c>
      <c r="BQ96" s="240">
        <v>0.40837269913666718</v>
      </c>
      <c r="BR96" s="240">
        <v>0.4334582179508063</v>
      </c>
      <c r="BS96" s="240">
        <v>6.4016940869848507E-2</v>
      </c>
      <c r="BT96" s="311">
        <v>8.3401205408046908E-2</v>
      </c>
      <c r="BU96" s="240">
        <v>0.21282870484148439</v>
      </c>
      <c r="BV96" s="240">
        <v>0.20537396575735234</v>
      </c>
      <c r="BW96" s="240">
        <v>0.43622511673629882</v>
      </c>
      <c r="BX96" s="240">
        <v>6.0211354141066604E-2</v>
      </c>
      <c r="BY96" s="311">
        <v>8.5360858523797822E-2</v>
      </c>
      <c r="BZ96" s="34">
        <v>98418</v>
      </c>
      <c r="CA96" s="34">
        <v>117925</v>
      </c>
      <c r="CB96" s="27">
        <v>216343</v>
      </c>
      <c r="CC96" s="26">
        <v>96711</v>
      </c>
      <c r="CD96" s="26">
        <v>92733</v>
      </c>
      <c r="CE96" s="27">
        <v>189444</v>
      </c>
      <c r="CF96" s="26">
        <v>177</v>
      </c>
      <c r="CG96" s="26">
        <v>3282</v>
      </c>
      <c r="CH96" s="27">
        <v>3459</v>
      </c>
      <c r="CI96" s="26">
        <v>1530</v>
      </c>
      <c r="CJ96" s="26">
        <v>21910</v>
      </c>
      <c r="CK96" s="27">
        <v>23440</v>
      </c>
      <c r="CL96" s="34">
        <v>98241</v>
      </c>
      <c r="CM96" s="34">
        <v>114643</v>
      </c>
      <c r="CN96" s="27">
        <v>212884</v>
      </c>
      <c r="CO96" s="34">
        <v>98241</v>
      </c>
      <c r="CP96" s="34">
        <v>114634</v>
      </c>
      <c r="CQ96" s="27">
        <v>212875</v>
      </c>
      <c r="CR96" s="34">
        <v>89498</v>
      </c>
      <c r="CS96" s="34">
        <v>100252</v>
      </c>
      <c r="CT96" s="27">
        <v>189750</v>
      </c>
      <c r="CU96" s="34">
        <v>4472</v>
      </c>
      <c r="CV96" s="34">
        <v>6980</v>
      </c>
      <c r="CW96" s="27">
        <v>11452</v>
      </c>
      <c r="CX96" s="104">
        <v>4271</v>
      </c>
      <c r="CY96" s="104">
        <v>7402</v>
      </c>
      <c r="CZ96" s="105">
        <v>11673</v>
      </c>
      <c r="DA96" s="137">
        <v>0.91100457039321669</v>
      </c>
      <c r="DB96" s="137">
        <v>0.87453983983809336</v>
      </c>
      <c r="DC96" s="138">
        <v>0.89136817381092193</v>
      </c>
      <c r="DD96" s="139">
        <v>4.552070927616779E-2</v>
      </c>
      <c r="DE96" s="139">
        <v>6.0889439433326933E-2</v>
      </c>
      <c r="DF96" s="140">
        <v>5.37968291250734E-2</v>
      </c>
      <c r="DG96" s="139">
        <v>4.3474720330615529E-2</v>
      </c>
      <c r="DH96" s="139">
        <v>6.4570720728579653E-2</v>
      </c>
      <c r="DI96" s="140">
        <v>5.4834997064004701E-2</v>
      </c>
      <c r="DJ96" s="34">
        <v>3202</v>
      </c>
      <c r="DK96" s="34">
        <v>3321</v>
      </c>
      <c r="DL96" s="27">
        <v>6523</v>
      </c>
      <c r="DM96" s="147">
        <v>3.2593316436111193E-2</v>
      </c>
      <c r="DN96" s="147">
        <v>2.8968188201634638E-2</v>
      </c>
      <c r="DO96" s="148">
        <v>3.0641100317543826E-2</v>
      </c>
      <c r="DP96" s="34">
        <v>19193</v>
      </c>
      <c r="DQ96" s="34">
        <v>11771</v>
      </c>
      <c r="DR96" s="27">
        <v>30964</v>
      </c>
      <c r="DS96" s="34">
        <v>173</v>
      </c>
      <c r="DT96" s="34">
        <v>120</v>
      </c>
      <c r="DU96" s="27">
        <v>293</v>
      </c>
      <c r="DV96" s="34">
        <v>62</v>
      </c>
      <c r="DW96" s="34">
        <v>25</v>
      </c>
      <c r="DX96" s="27">
        <v>87</v>
      </c>
      <c r="DY96" s="34">
        <v>226</v>
      </c>
      <c r="DZ96" s="34">
        <v>117</v>
      </c>
      <c r="EA96" s="27">
        <v>343</v>
      </c>
      <c r="EB96" s="34">
        <v>19654</v>
      </c>
      <c r="EC96" s="34">
        <v>12033</v>
      </c>
      <c r="ED96" s="27">
        <v>31687</v>
      </c>
      <c r="EE96" s="139">
        <v>0.20005903848698608</v>
      </c>
      <c r="EF96" s="139">
        <v>0.10496061687150546</v>
      </c>
      <c r="EG96" s="140">
        <v>0.14884632006162982</v>
      </c>
      <c r="EH96" s="34">
        <v>6764</v>
      </c>
      <c r="EI96" s="34">
        <v>12121</v>
      </c>
      <c r="EJ96" s="27">
        <v>18885</v>
      </c>
      <c r="EK96" s="34">
        <v>15533</v>
      </c>
      <c r="EL96" s="34">
        <v>15406</v>
      </c>
      <c r="EM96" s="27">
        <v>30939</v>
      </c>
      <c r="EN96" s="139">
        <v>6.8851090685151814E-2</v>
      </c>
      <c r="EO96" s="139">
        <v>0.1057282171611001</v>
      </c>
      <c r="EP96" s="140">
        <v>8.8710283534694956E-2</v>
      </c>
      <c r="EQ96" s="139">
        <v>0.1581111755784245</v>
      </c>
      <c r="ER96" s="139">
        <v>0.13438238706244604</v>
      </c>
      <c r="ES96" s="140">
        <v>0.14533266943499745</v>
      </c>
      <c r="ET96" s="34">
        <v>9857</v>
      </c>
      <c r="EU96" s="34">
        <v>30911</v>
      </c>
      <c r="EV96" s="27">
        <v>40768</v>
      </c>
      <c r="EW96" s="139">
        <v>0.10033489072790383</v>
      </c>
      <c r="EX96" s="139">
        <v>0.26962832445068602</v>
      </c>
      <c r="EY96" s="140">
        <v>0.19150335393923451</v>
      </c>
      <c r="EZ96" s="34">
        <v>213</v>
      </c>
      <c r="FA96" s="34">
        <v>236</v>
      </c>
      <c r="FB96" s="27">
        <v>449</v>
      </c>
      <c r="FC96" s="147">
        <v>2.1681375393165785E-3</v>
      </c>
      <c r="FD96" s="147">
        <v>2.0585644130038465E-3</v>
      </c>
      <c r="FE96" s="148">
        <v>2.109129854756581E-3</v>
      </c>
      <c r="FF96" s="34">
        <v>1707</v>
      </c>
      <c r="FG96" s="34">
        <v>25192</v>
      </c>
      <c r="FH96" s="27">
        <v>26899</v>
      </c>
      <c r="FI96" s="34">
        <v>24</v>
      </c>
      <c r="FJ96" s="34">
        <v>1361</v>
      </c>
      <c r="FK96" s="27">
        <v>1385</v>
      </c>
      <c r="FL96" s="183">
        <v>73.92</v>
      </c>
      <c r="FM96" s="183">
        <v>75.27</v>
      </c>
      <c r="FN96" s="184">
        <v>74.656246608394994</v>
      </c>
      <c r="FO96" s="186">
        <v>1102.23</v>
      </c>
      <c r="FP96" s="186">
        <v>858.79</v>
      </c>
      <c r="FQ96" s="187">
        <v>969.53119745034519</v>
      </c>
      <c r="FR96" s="33">
        <v>20081</v>
      </c>
      <c r="FS96" s="34">
        <v>33321</v>
      </c>
      <c r="FT96" s="34">
        <v>32670</v>
      </c>
      <c r="FU96" s="34">
        <v>5951</v>
      </c>
      <c r="FV96" s="27">
        <v>6218</v>
      </c>
      <c r="FW96" s="33">
        <v>12761</v>
      </c>
      <c r="FX96" s="34">
        <v>45138</v>
      </c>
      <c r="FY96" s="34">
        <v>32944</v>
      </c>
      <c r="FZ96" s="34">
        <v>16229</v>
      </c>
      <c r="GA96" s="27">
        <v>7571</v>
      </c>
      <c r="GB96" s="33">
        <v>32842</v>
      </c>
      <c r="GC96" s="34">
        <v>78459</v>
      </c>
      <c r="GD96" s="34">
        <v>65614</v>
      </c>
      <c r="GE96" s="34">
        <v>22180</v>
      </c>
      <c r="GF96" s="27">
        <v>13789</v>
      </c>
      <c r="GG96" s="90">
        <v>0.2044054926150996</v>
      </c>
      <c r="GH96" s="63">
        <v>0.33917610773505968</v>
      </c>
      <c r="GI96" s="63">
        <v>0.33254954652334567</v>
      </c>
      <c r="GJ96" s="63">
        <v>6.0575523457619525E-2</v>
      </c>
      <c r="GK96" s="64">
        <v>6.329332966887552E-2</v>
      </c>
      <c r="GL96" s="90">
        <v>0.11131076472178851</v>
      </c>
      <c r="GM96" s="63">
        <v>0.39372661217867644</v>
      </c>
      <c r="GN96" s="63">
        <v>0.2873616356864353</v>
      </c>
      <c r="GO96" s="63">
        <v>0.14156119431626876</v>
      </c>
      <c r="GP96" s="64">
        <v>6.6039793096831029E-2</v>
      </c>
      <c r="GQ96" s="90">
        <v>0.1542718099998121</v>
      </c>
      <c r="GR96" s="63">
        <v>0.36855282689164054</v>
      </c>
      <c r="GS96" s="63">
        <v>0.30821480242761318</v>
      </c>
      <c r="GT96" s="63">
        <v>0.10418819638864359</v>
      </c>
      <c r="GU96" s="64">
        <v>6.4772364292290635E-2</v>
      </c>
    </row>
    <row r="97" spans="1:203" ht="20.100000000000001" customHeight="1">
      <c r="A97" s="51"/>
      <c r="B97" s="289" t="s">
        <v>67</v>
      </c>
      <c r="C97" s="22">
        <v>7037</v>
      </c>
      <c r="D97" s="22">
        <v>9932</v>
      </c>
      <c r="E97" s="23">
        <v>16969</v>
      </c>
      <c r="F97" s="22">
        <v>6841</v>
      </c>
      <c r="G97" s="22">
        <v>8063</v>
      </c>
      <c r="H97" s="23">
        <v>14904</v>
      </c>
      <c r="I97" s="207">
        <v>0.86624762461628413</v>
      </c>
      <c r="J97" s="207">
        <v>0.85737318615899794</v>
      </c>
      <c r="K97" s="208">
        <v>0.86144659151905534</v>
      </c>
      <c r="L97" s="207">
        <v>4.8530916532670665E-2</v>
      </c>
      <c r="M97" s="207">
        <v>6.0027285129604369E-2</v>
      </c>
      <c r="N97" s="208">
        <v>5.4750402576489533E-2</v>
      </c>
      <c r="O97" s="207">
        <v>8.5221458851045165E-2</v>
      </c>
      <c r="P97" s="207">
        <v>8.2599528711397738E-2</v>
      </c>
      <c r="Q97" s="208">
        <v>8.3803005904455177E-2</v>
      </c>
      <c r="R97" s="22">
        <v>196</v>
      </c>
      <c r="S97" s="22">
        <v>1869</v>
      </c>
      <c r="T97" s="23">
        <v>2065</v>
      </c>
      <c r="U97" s="22">
        <v>771</v>
      </c>
      <c r="V97" s="22">
        <v>927</v>
      </c>
      <c r="W97" s="23">
        <v>1698</v>
      </c>
      <c r="X97" s="22">
        <v>577</v>
      </c>
      <c r="Y97" s="22">
        <v>435</v>
      </c>
      <c r="Z97" s="23">
        <v>1012</v>
      </c>
      <c r="AA97" s="220">
        <v>8.4344394094430633E-2</v>
      </c>
      <c r="AB97" s="220">
        <v>5.3950142626813843E-2</v>
      </c>
      <c r="AC97" s="221">
        <v>6.7901234567901231E-2</v>
      </c>
      <c r="AD97" s="22">
        <v>596</v>
      </c>
      <c r="AE97" s="22">
        <v>451</v>
      </c>
      <c r="AF97" s="23">
        <v>1047</v>
      </c>
      <c r="AG97" s="220">
        <v>8.7121765823709979E-2</v>
      </c>
      <c r="AH97" s="220">
        <v>5.593451568894952E-2</v>
      </c>
      <c r="AI97" s="221">
        <v>7.0249597423510474E-2</v>
      </c>
      <c r="AJ97" s="32">
        <v>64.282057204112448</v>
      </c>
      <c r="AK97" s="32">
        <v>64.202943486708833</v>
      </c>
      <c r="AL97" s="24">
        <v>64.239257022723208</v>
      </c>
      <c r="AM97" s="32">
        <v>75.20570921985815</v>
      </c>
      <c r="AN97" s="32">
        <v>74.42085415456188</v>
      </c>
      <c r="AO97" s="32">
        <v>74.498147372097606</v>
      </c>
      <c r="AP97" s="22">
        <v>1342</v>
      </c>
      <c r="AQ97" s="22">
        <v>1399</v>
      </c>
      <c r="AR97" s="23">
        <v>2741</v>
      </c>
      <c r="AS97" s="240">
        <v>0.19617015056278322</v>
      </c>
      <c r="AT97" s="240">
        <v>0.17350861962048866</v>
      </c>
      <c r="AU97" s="311">
        <v>0.18391035963499733</v>
      </c>
      <c r="AV97" s="22">
        <v>1737</v>
      </c>
      <c r="AW97" s="22">
        <v>2252</v>
      </c>
      <c r="AX97" s="23">
        <v>3989</v>
      </c>
      <c r="AY97" s="240">
        <v>0.25391024703990644</v>
      </c>
      <c r="AZ97" s="240">
        <v>0.27930050849559718</v>
      </c>
      <c r="BA97" s="311">
        <v>0.26764626945786368</v>
      </c>
      <c r="BB97" s="245">
        <v>0.20260195877795645</v>
      </c>
      <c r="BC97" s="245">
        <v>0.29009053702095994</v>
      </c>
      <c r="BD97" s="312">
        <v>0.24993290391841116</v>
      </c>
      <c r="BE97" s="245">
        <v>0.21136653895274585</v>
      </c>
      <c r="BF97" s="245">
        <v>0.29549029889879391</v>
      </c>
      <c r="BG97" s="312">
        <v>0.25755830693924558</v>
      </c>
      <c r="BH97" s="245">
        <v>0.10745233968804159</v>
      </c>
      <c r="BI97" s="245">
        <v>0.19540229885057472</v>
      </c>
      <c r="BJ97" s="312">
        <v>0.14525691699604742</v>
      </c>
      <c r="BK97" s="240">
        <v>0.13550650489694488</v>
      </c>
      <c r="BL97" s="240">
        <v>0.14252302294986113</v>
      </c>
      <c r="BM97" s="240">
        <v>0.50694342932319836</v>
      </c>
      <c r="BN97" s="240">
        <v>7.162695512351995E-2</v>
      </c>
      <c r="BO97" s="311">
        <v>0.14340008770647567</v>
      </c>
      <c r="BP97" s="240">
        <v>0.10802430857001116</v>
      </c>
      <c r="BQ97" s="240">
        <v>0.3207242961676795</v>
      </c>
      <c r="BR97" s="240">
        <v>0.48257472404812107</v>
      </c>
      <c r="BS97" s="240">
        <v>8.3715738558849062E-2</v>
      </c>
      <c r="BT97" s="311">
        <v>0.1234031998015627</v>
      </c>
      <c r="BU97" s="240">
        <v>0.12077294685990338</v>
      </c>
      <c r="BV97" s="240">
        <v>0.17351046698872785</v>
      </c>
      <c r="BW97" s="240">
        <v>0.4937600644122383</v>
      </c>
      <c r="BX97" s="240">
        <v>7.8099838969404187E-2</v>
      </c>
      <c r="BY97" s="311">
        <v>0.13385668276972626</v>
      </c>
      <c r="BZ97" s="34">
        <v>108872</v>
      </c>
      <c r="CA97" s="34">
        <v>143807</v>
      </c>
      <c r="CB97" s="27">
        <v>252679</v>
      </c>
      <c r="CC97" s="26">
        <v>107182</v>
      </c>
      <c r="CD97" s="26">
        <v>115573</v>
      </c>
      <c r="CE97" s="27">
        <v>222755</v>
      </c>
      <c r="CF97" s="26">
        <v>162</v>
      </c>
      <c r="CG97" s="26">
        <v>4987</v>
      </c>
      <c r="CH97" s="27">
        <v>5149</v>
      </c>
      <c r="CI97" s="26">
        <v>1528</v>
      </c>
      <c r="CJ97" s="26">
        <v>23247</v>
      </c>
      <c r="CK97" s="27">
        <v>24775</v>
      </c>
      <c r="CL97" s="34">
        <v>108710</v>
      </c>
      <c r="CM97" s="34">
        <v>138820</v>
      </c>
      <c r="CN97" s="27">
        <v>247530</v>
      </c>
      <c r="CO97" s="34">
        <v>108710</v>
      </c>
      <c r="CP97" s="34">
        <v>138813</v>
      </c>
      <c r="CQ97" s="27">
        <v>247523</v>
      </c>
      <c r="CR97" s="34">
        <v>98802</v>
      </c>
      <c r="CS97" s="34">
        <v>122841</v>
      </c>
      <c r="CT97" s="27">
        <v>221643</v>
      </c>
      <c r="CU97" s="34">
        <v>4152</v>
      </c>
      <c r="CV97" s="34">
        <v>7065</v>
      </c>
      <c r="CW97" s="27">
        <v>11217</v>
      </c>
      <c r="CX97" s="104">
        <v>5756</v>
      </c>
      <c r="CY97" s="104">
        <v>8907</v>
      </c>
      <c r="CZ97" s="105">
        <v>14663</v>
      </c>
      <c r="DA97" s="137">
        <v>0.90885843068714933</v>
      </c>
      <c r="DB97" s="137">
        <v>0.88493873052235739</v>
      </c>
      <c r="DC97" s="138">
        <v>0.89544405974394303</v>
      </c>
      <c r="DD97" s="139">
        <v>3.819335847668108E-2</v>
      </c>
      <c r="DE97" s="139">
        <v>5.0895809470294567E-2</v>
      </c>
      <c r="DF97" s="140">
        <v>4.5317000844365976E-2</v>
      </c>
      <c r="DG97" s="139">
        <v>5.2948210836169622E-2</v>
      </c>
      <c r="DH97" s="139">
        <v>6.4165460007348019E-2</v>
      </c>
      <c r="DI97" s="140">
        <v>5.9238939411691033E-2</v>
      </c>
      <c r="DJ97" s="34">
        <v>5330</v>
      </c>
      <c r="DK97" s="34">
        <v>6071</v>
      </c>
      <c r="DL97" s="27">
        <v>11401</v>
      </c>
      <c r="DM97" s="147">
        <v>4.9029528102290498E-2</v>
      </c>
      <c r="DN97" s="147">
        <v>4.373289151419104E-2</v>
      </c>
      <c r="DO97" s="148">
        <v>4.6059063547852788E-2</v>
      </c>
      <c r="DP97" s="34">
        <v>9399</v>
      </c>
      <c r="DQ97" s="34">
        <v>8041</v>
      </c>
      <c r="DR97" s="27">
        <v>17440</v>
      </c>
      <c r="DS97" s="34">
        <v>217</v>
      </c>
      <c r="DT97" s="34">
        <v>156</v>
      </c>
      <c r="DU97" s="27">
        <v>373</v>
      </c>
      <c r="DV97" s="34">
        <v>61</v>
      </c>
      <c r="DW97" s="34">
        <v>26</v>
      </c>
      <c r="DX97" s="27">
        <v>87</v>
      </c>
      <c r="DY97" s="34">
        <v>128</v>
      </c>
      <c r="DZ97" s="34">
        <v>94</v>
      </c>
      <c r="EA97" s="27">
        <v>222</v>
      </c>
      <c r="EB97" s="34">
        <v>9805</v>
      </c>
      <c r="EC97" s="34">
        <v>8317</v>
      </c>
      <c r="ED97" s="27">
        <v>18122</v>
      </c>
      <c r="EE97" s="139">
        <v>9.01940943795419E-2</v>
      </c>
      <c r="EF97" s="139">
        <v>5.991211640973923E-2</v>
      </c>
      <c r="EG97" s="140">
        <v>7.3211327919848093E-2</v>
      </c>
      <c r="EH97" s="34">
        <v>9278</v>
      </c>
      <c r="EI97" s="34">
        <v>13924</v>
      </c>
      <c r="EJ97" s="27">
        <v>23202</v>
      </c>
      <c r="EK97" s="34">
        <v>22662</v>
      </c>
      <c r="EL97" s="34">
        <v>24849</v>
      </c>
      <c r="EM97" s="27">
        <v>47511</v>
      </c>
      <c r="EN97" s="139">
        <v>8.5346334283874531E-2</v>
      </c>
      <c r="EO97" s="139">
        <v>0.10030255006483216</v>
      </c>
      <c r="EP97" s="140">
        <v>9.3734092837231844E-2</v>
      </c>
      <c r="EQ97" s="139">
        <v>0.20846288289945727</v>
      </c>
      <c r="ER97" s="139">
        <v>0.17900158478605388</v>
      </c>
      <c r="ES97" s="140">
        <v>0.19194037086413768</v>
      </c>
      <c r="ET97" s="34">
        <v>12662</v>
      </c>
      <c r="EU97" s="34">
        <v>34012</v>
      </c>
      <c r="EV97" s="27">
        <v>46674</v>
      </c>
      <c r="EW97" s="139">
        <v>0.11647502529666084</v>
      </c>
      <c r="EX97" s="139">
        <v>0.24500792393026941</v>
      </c>
      <c r="EY97" s="140">
        <v>0.18855896254999394</v>
      </c>
      <c r="EZ97" s="34">
        <v>229</v>
      </c>
      <c r="FA97" s="34">
        <v>284</v>
      </c>
      <c r="FB97" s="27">
        <v>513</v>
      </c>
      <c r="FC97" s="147">
        <v>2.1065219391040381E-3</v>
      </c>
      <c r="FD97" s="147">
        <v>2.045814724103155E-3</v>
      </c>
      <c r="FE97" s="148">
        <v>2.0724760635074538E-3</v>
      </c>
      <c r="FF97" s="34">
        <v>1690</v>
      </c>
      <c r="FG97" s="34">
        <v>28234</v>
      </c>
      <c r="FH97" s="27">
        <v>29924</v>
      </c>
      <c r="FI97" s="34">
        <v>53</v>
      </c>
      <c r="FJ97" s="34">
        <v>1942</v>
      </c>
      <c r="FK97" s="27">
        <v>1995</v>
      </c>
      <c r="FL97" s="183">
        <v>74.97</v>
      </c>
      <c r="FM97" s="183">
        <v>75.989999999999995</v>
      </c>
      <c r="FN97" s="184">
        <v>75.554475164141067</v>
      </c>
      <c r="FO97" s="186">
        <v>1096.78</v>
      </c>
      <c r="FP97" s="186">
        <v>911.16</v>
      </c>
      <c r="FQ97" s="187">
        <v>991.14045445011254</v>
      </c>
      <c r="FR97" s="33">
        <v>10168</v>
      </c>
      <c r="FS97" s="34">
        <v>28781</v>
      </c>
      <c r="FT97" s="34">
        <v>46002</v>
      </c>
      <c r="FU97" s="34">
        <v>10722</v>
      </c>
      <c r="FV97" s="27">
        <v>13037</v>
      </c>
      <c r="FW97" s="33">
        <v>9012</v>
      </c>
      <c r="FX97" s="34">
        <v>45524</v>
      </c>
      <c r="FY97" s="34">
        <v>46804</v>
      </c>
      <c r="FZ97" s="34">
        <v>21545</v>
      </c>
      <c r="GA97" s="27">
        <v>15935</v>
      </c>
      <c r="GB97" s="33">
        <v>19180</v>
      </c>
      <c r="GC97" s="34">
        <v>74305</v>
      </c>
      <c r="GD97" s="34">
        <v>92806</v>
      </c>
      <c r="GE97" s="34">
        <v>32267</v>
      </c>
      <c r="GF97" s="27">
        <v>28972</v>
      </c>
      <c r="GG97" s="90">
        <v>9.3533253610523406E-2</v>
      </c>
      <c r="GH97" s="63">
        <v>0.26475025296660842</v>
      </c>
      <c r="GI97" s="63">
        <v>0.42316254254438412</v>
      </c>
      <c r="GJ97" s="63">
        <v>9.8629380921718329E-2</v>
      </c>
      <c r="GK97" s="64">
        <v>0.1199245699567657</v>
      </c>
      <c r="GL97" s="90">
        <v>6.49185996254142E-2</v>
      </c>
      <c r="GM97" s="63">
        <v>0.32793545598616913</v>
      </c>
      <c r="GN97" s="63">
        <v>0.33715602939057771</v>
      </c>
      <c r="GO97" s="63">
        <v>0.15520097968592422</v>
      </c>
      <c r="GP97" s="64">
        <v>0.11478893531191471</v>
      </c>
      <c r="GQ97" s="90">
        <v>7.7485557306185116E-2</v>
      </c>
      <c r="GR97" s="63">
        <v>0.30018583606027555</v>
      </c>
      <c r="GS97" s="63">
        <v>0.37492829152021978</v>
      </c>
      <c r="GT97" s="63">
        <v>0.13035591645457117</v>
      </c>
      <c r="GU97" s="64">
        <v>0.11704439865874844</v>
      </c>
    </row>
    <row r="98" spans="1:203" ht="20.100000000000001" customHeight="1">
      <c r="A98" s="51"/>
      <c r="B98" s="289" t="s">
        <v>88</v>
      </c>
      <c r="C98" s="22">
        <v>7852</v>
      </c>
      <c r="D98" s="22">
        <v>10014</v>
      </c>
      <c r="E98" s="23">
        <v>17866</v>
      </c>
      <c r="F98" s="22">
        <v>7551</v>
      </c>
      <c r="G98" s="22">
        <v>7691</v>
      </c>
      <c r="H98" s="23">
        <v>15242</v>
      </c>
      <c r="I98" s="207">
        <v>0.81088597536750096</v>
      </c>
      <c r="J98" s="207">
        <v>0.78455337407359249</v>
      </c>
      <c r="K98" s="208">
        <v>0.79759874032279232</v>
      </c>
      <c r="L98" s="207">
        <v>5.7873129386836183E-2</v>
      </c>
      <c r="M98" s="207">
        <v>7.4762709660642315E-2</v>
      </c>
      <c r="N98" s="208">
        <v>6.6395486156672359E-2</v>
      </c>
      <c r="O98" s="207">
        <v>0.13124089524566282</v>
      </c>
      <c r="P98" s="207">
        <v>0.14068391626576518</v>
      </c>
      <c r="Q98" s="208">
        <v>0.13600577352053536</v>
      </c>
      <c r="R98" s="22">
        <v>301</v>
      </c>
      <c r="S98" s="22">
        <v>2323</v>
      </c>
      <c r="T98" s="23">
        <v>2624</v>
      </c>
      <c r="U98" s="22">
        <v>1545</v>
      </c>
      <c r="V98" s="22">
        <v>1427</v>
      </c>
      <c r="W98" s="23">
        <v>2972</v>
      </c>
      <c r="X98" s="22">
        <v>662</v>
      </c>
      <c r="Y98" s="22">
        <v>440</v>
      </c>
      <c r="Z98" s="23">
        <v>1102</v>
      </c>
      <c r="AA98" s="220">
        <v>8.7670507217587068E-2</v>
      </c>
      <c r="AB98" s="220">
        <v>5.720972565336107E-2</v>
      </c>
      <c r="AC98" s="221">
        <v>7.230022306783887E-2</v>
      </c>
      <c r="AD98" s="22">
        <v>697</v>
      </c>
      <c r="AE98" s="22">
        <v>461</v>
      </c>
      <c r="AF98" s="23">
        <v>1158</v>
      </c>
      <c r="AG98" s="220">
        <v>9.230565488014833E-2</v>
      </c>
      <c r="AH98" s="220">
        <v>5.9940189832271486E-2</v>
      </c>
      <c r="AI98" s="221">
        <v>7.5974281590342474E-2</v>
      </c>
      <c r="AJ98" s="32">
        <v>64.409481746347069</v>
      </c>
      <c r="AK98" s="32">
        <v>64.070385732241149</v>
      </c>
      <c r="AL98" s="24">
        <v>64.238376416043394</v>
      </c>
      <c r="AM98" s="32">
        <v>73.293597701149423</v>
      </c>
      <c r="AN98" s="32">
        <v>71.587822970236246</v>
      </c>
      <c r="AO98" s="32">
        <v>71.791476602169055</v>
      </c>
      <c r="AP98" s="22">
        <v>1681</v>
      </c>
      <c r="AQ98" s="22">
        <v>1515</v>
      </c>
      <c r="AR98" s="23">
        <v>3196</v>
      </c>
      <c r="AS98" s="240">
        <v>0.2226195205932989</v>
      </c>
      <c r="AT98" s="240">
        <v>0.19698348719282277</v>
      </c>
      <c r="AU98" s="311">
        <v>0.20968376853431309</v>
      </c>
      <c r="AV98" s="22">
        <v>1150</v>
      </c>
      <c r="AW98" s="22">
        <v>1616</v>
      </c>
      <c r="AX98" s="23">
        <v>2766</v>
      </c>
      <c r="AY98" s="240">
        <v>0.15229770891272679</v>
      </c>
      <c r="AZ98" s="240">
        <v>0.2101157196723443</v>
      </c>
      <c r="BA98" s="311">
        <v>0.18147224773651752</v>
      </c>
      <c r="BB98" s="245">
        <v>0.26592504304065689</v>
      </c>
      <c r="BC98" s="245">
        <v>0.37420361461448448</v>
      </c>
      <c r="BD98" s="312">
        <v>0.32056160608843981</v>
      </c>
      <c r="BE98" s="245">
        <v>0.28030193061402237</v>
      </c>
      <c r="BF98" s="245">
        <v>0.3816025375810233</v>
      </c>
      <c r="BG98" s="312">
        <v>0.33224893917963227</v>
      </c>
      <c r="BH98" s="245">
        <v>0.1163141993957704</v>
      </c>
      <c r="BI98" s="245">
        <v>0.25227272727272726</v>
      </c>
      <c r="BJ98" s="312">
        <v>0.1705989110707804</v>
      </c>
      <c r="BK98" s="240">
        <v>0.14461660707191101</v>
      </c>
      <c r="BL98" s="240">
        <v>0.15282744007416235</v>
      </c>
      <c r="BM98" s="240">
        <v>0.44616607071911007</v>
      </c>
      <c r="BN98" s="240">
        <v>0.10634353065819097</v>
      </c>
      <c r="BO98" s="311">
        <v>0.15004635147662562</v>
      </c>
      <c r="BP98" s="240">
        <v>0.12599141854115201</v>
      </c>
      <c r="BQ98" s="240">
        <v>0.36445195683266157</v>
      </c>
      <c r="BR98" s="240">
        <v>0.45637758418931218</v>
      </c>
      <c r="BS98" s="240">
        <v>9.5956312573137428E-2</v>
      </c>
      <c r="BT98" s="311">
        <v>0.10778832401508256</v>
      </c>
      <c r="BU98" s="240">
        <v>0.13515286707781132</v>
      </c>
      <c r="BV98" s="240">
        <v>0.18389975068888598</v>
      </c>
      <c r="BW98" s="240">
        <v>0.45125311638892535</v>
      </c>
      <c r="BX98" s="240">
        <v>0.10123343393255478</v>
      </c>
      <c r="BY98" s="311">
        <v>0.12846083191182259</v>
      </c>
      <c r="BZ98" s="34">
        <v>104560</v>
      </c>
      <c r="CA98" s="34">
        <v>120771</v>
      </c>
      <c r="CB98" s="27">
        <v>225331</v>
      </c>
      <c r="CC98" s="26">
        <v>101900</v>
      </c>
      <c r="CD98" s="26">
        <v>89176</v>
      </c>
      <c r="CE98" s="27">
        <v>191076</v>
      </c>
      <c r="CF98" s="26">
        <v>254</v>
      </c>
      <c r="CG98" s="26">
        <v>5972</v>
      </c>
      <c r="CH98" s="27">
        <v>6226</v>
      </c>
      <c r="CI98" s="26">
        <v>2406</v>
      </c>
      <c r="CJ98" s="26">
        <v>25623</v>
      </c>
      <c r="CK98" s="27">
        <v>28029</v>
      </c>
      <c r="CL98" s="34">
        <v>104306</v>
      </c>
      <c r="CM98" s="34">
        <v>114799</v>
      </c>
      <c r="CN98" s="27">
        <v>219105</v>
      </c>
      <c r="CO98" s="34">
        <v>104306</v>
      </c>
      <c r="CP98" s="34">
        <v>114795</v>
      </c>
      <c r="CQ98" s="27">
        <v>219101</v>
      </c>
      <c r="CR98" s="34">
        <v>88595</v>
      </c>
      <c r="CS98" s="34">
        <v>94145</v>
      </c>
      <c r="CT98" s="27">
        <v>182740</v>
      </c>
      <c r="CU98" s="34">
        <v>6232</v>
      </c>
      <c r="CV98" s="34">
        <v>7935</v>
      </c>
      <c r="CW98" s="27">
        <v>14167</v>
      </c>
      <c r="CX98" s="104">
        <v>9479</v>
      </c>
      <c r="CY98" s="104">
        <v>12715</v>
      </c>
      <c r="CZ98" s="105">
        <v>22194</v>
      </c>
      <c r="DA98" s="137">
        <v>0.84937587482982757</v>
      </c>
      <c r="DB98" s="137">
        <v>0.82011411646848731</v>
      </c>
      <c r="DC98" s="138">
        <v>0.83404457305078483</v>
      </c>
      <c r="DD98" s="139">
        <v>5.974728203554925E-2</v>
      </c>
      <c r="DE98" s="139">
        <v>6.9123219652423892E-2</v>
      </c>
      <c r="DF98" s="140">
        <v>6.46596775003309E-2</v>
      </c>
      <c r="DG98" s="139">
        <v>9.0876843134623131E-2</v>
      </c>
      <c r="DH98" s="139">
        <v>0.11076266387908881</v>
      </c>
      <c r="DI98" s="140">
        <v>0.10129574944888431</v>
      </c>
      <c r="DJ98" s="34">
        <v>10352</v>
      </c>
      <c r="DK98" s="34">
        <v>8662</v>
      </c>
      <c r="DL98" s="27">
        <v>19014</v>
      </c>
      <c r="DM98" s="147">
        <v>9.9246447951220451E-2</v>
      </c>
      <c r="DN98" s="147">
        <v>7.5453618933962838E-2</v>
      </c>
      <c r="DO98" s="148">
        <v>8.6780310809885672E-2</v>
      </c>
      <c r="DP98" s="34">
        <v>11222</v>
      </c>
      <c r="DQ98" s="34">
        <v>7999</v>
      </c>
      <c r="DR98" s="27">
        <v>19221</v>
      </c>
      <c r="DS98" s="34">
        <v>154</v>
      </c>
      <c r="DT98" s="34">
        <v>113</v>
      </c>
      <c r="DU98" s="27">
        <v>267</v>
      </c>
      <c r="DV98" s="34">
        <v>120</v>
      </c>
      <c r="DW98" s="34">
        <v>29</v>
      </c>
      <c r="DX98" s="27">
        <v>149</v>
      </c>
      <c r="DY98" s="34">
        <v>251</v>
      </c>
      <c r="DZ98" s="34">
        <v>153</v>
      </c>
      <c r="EA98" s="27">
        <v>404</v>
      </c>
      <c r="EB98" s="34">
        <v>11747</v>
      </c>
      <c r="EC98" s="34">
        <v>8294</v>
      </c>
      <c r="ED98" s="27">
        <v>20041</v>
      </c>
      <c r="EE98" s="139">
        <v>0.11262055874062854</v>
      </c>
      <c r="EF98" s="139">
        <v>7.2248016097701193E-2</v>
      </c>
      <c r="EG98" s="140">
        <v>9.1467561214942608E-2</v>
      </c>
      <c r="EH98" s="34">
        <v>10538</v>
      </c>
      <c r="EI98" s="34">
        <v>13672</v>
      </c>
      <c r="EJ98" s="27">
        <v>24210</v>
      </c>
      <c r="EK98" s="34">
        <v>14236</v>
      </c>
      <c r="EL98" s="34">
        <v>15456</v>
      </c>
      <c r="EM98" s="27">
        <v>29692</v>
      </c>
      <c r="EN98" s="139">
        <v>0.10102966272314153</v>
      </c>
      <c r="EO98" s="139">
        <v>0.11909511406893789</v>
      </c>
      <c r="EP98" s="140">
        <v>0.11049496816594784</v>
      </c>
      <c r="EQ98" s="139">
        <v>0.13648304028531436</v>
      </c>
      <c r="ER98" s="139">
        <v>0.13463531912298887</v>
      </c>
      <c r="ES98" s="140">
        <v>0.13551493576139295</v>
      </c>
      <c r="ET98" s="34">
        <v>18918</v>
      </c>
      <c r="EU98" s="34">
        <v>36763</v>
      </c>
      <c r="EV98" s="27">
        <v>55681</v>
      </c>
      <c r="EW98" s="139">
        <v>0.18137019922152128</v>
      </c>
      <c r="EX98" s="139">
        <v>0.32023798116708335</v>
      </c>
      <c r="EY98" s="140">
        <v>0.25412929873804796</v>
      </c>
      <c r="EZ98" s="34">
        <v>81</v>
      </c>
      <c r="FA98" s="34">
        <v>110</v>
      </c>
      <c r="FB98" s="27">
        <v>191</v>
      </c>
      <c r="FC98" s="147">
        <v>7.7656127164305022E-4</v>
      </c>
      <c r="FD98" s="147">
        <v>9.5819649996951189E-4</v>
      </c>
      <c r="FE98" s="148">
        <v>8.7172816686063761E-4</v>
      </c>
      <c r="FF98" s="34">
        <v>2660</v>
      </c>
      <c r="FG98" s="34">
        <v>31595</v>
      </c>
      <c r="FH98" s="27">
        <v>34255</v>
      </c>
      <c r="FI98" s="34">
        <v>73</v>
      </c>
      <c r="FJ98" s="34">
        <v>2358</v>
      </c>
      <c r="FK98" s="27">
        <v>2431</v>
      </c>
      <c r="FL98" s="183">
        <v>74.010000000000005</v>
      </c>
      <c r="FM98" s="183">
        <v>74.599999999999994</v>
      </c>
      <c r="FN98" s="184">
        <v>74.326342979882924</v>
      </c>
      <c r="FO98" s="186">
        <v>988.92</v>
      </c>
      <c r="FP98" s="186">
        <v>836.67</v>
      </c>
      <c r="FQ98" s="187">
        <v>907.3179012652497</v>
      </c>
      <c r="FR98" s="33">
        <v>11920</v>
      </c>
      <c r="FS98" s="34">
        <v>32073</v>
      </c>
      <c r="FT98" s="34">
        <v>36541</v>
      </c>
      <c r="FU98" s="34">
        <v>12766</v>
      </c>
      <c r="FV98" s="27">
        <v>11006</v>
      </c>
      <c r="FW98" s="33">
        <v>8717</v>
      </c>
      <c r="FX98" s="34">
        <v>43942</v>
      </c>
      <c r="FY98" s="34">
        <v>36394</v>
      </c>
      <c r="FZ98" s="34">
        <v>15930</v>
      </c>
      <c r="GA98" s="27">
        <v>9816</v>
      </c>
      <c r="GB98" s="33">
        <v>20637</v>
      </c>
      <c r="GC98" s="34">
        <v>76015</v>
      </c>
      <c r="GD98" s="34">
        <v>72935</v>
      </c>
      <c r="GE98" s="34">
        <v>28696</v>
      </c>
      <c r="GF98" s="27">
        <v>20822</v>
      </c>
      <c r="GG98" s="90">
        <v>0.114279140222039</v>
      </c>
      <c r="GH98" s="63">
        <v>0.30748950204206854</v>
      </c>
      <c r="GI98" s="63">
        <v>0.35032500527294691</v>
      </c>
      <c r="GJ98" s="63">
        <v>0.12238989128142197</v>
      </c>
      <c r="GK98" s="64">
        <v>0.10551646118152359</v>
      </c>
      <c r="GL98" s="90">
        <v>7.593271718394759E-2</v>
      </c>
      <c r="GM98" s="63">
        <v>0.38277336910600268</v>
      </c>
      <c r="GN98" s="63">
        <v>0.31702366745354926</v>
      </c>
      <c r="GO98" s="63">
        <v>0.13876427495013022</v>
      </c>
      <c r="GP98" s="64">
        <v>8.5505971306370263E-2</v>
      </c>
      <c r="GQ98" s="90">
        <v>9.4187718217293076E-2</v>
      </c>
      <c r="GR98" s="63">
        <v>0.3469341183450857</v>
      </c>
      <c r="GS98" s="63">
        <v>0.33287693115173089</v>
      </c>
      <c r="GT98" s="63">
        <v>0.13096917003263275</v>
      </c>
      <c r="GU98" s="64">
        <v>9.5032062253257568E-2</v>
      </c>
    </row>
    <row r="99" spans="1:203" ht="20.100000000000001" customHeight="1">
      <c r="A99" s="51"/>
      <c r="B99" s="289" t="s">
        <v>68</v>
      </c>
      <c r="C99" s="22">
        <v>6682</v>
      </c>
      <c r="D99" s="22">
        <v>8302</v>
      </c>
      <c r="E99" s="23">
        <v>14984</v>
      </c>
      <c r="F99" s="22">
        <v>6465</v>
      </c>
      <c r="G99" s="22">
        <v>6475</v>
      </c>
      <c r="H99" s="23">
        <v>12940</v>
      </c>
      <c r="I99" s="207">
        <v>0.85413766434648108</v>
      </c>
      <c r="J99" s="207">
        <v>0.84725868725868725</v>
      </c>
      <c r="K99" s="208">
        <v>0.85069551777434316</v>
      </c>
      <c r="L99" s="207">
        <v>5.7849961330239751E-2</v>
      </c>
      <c r="M99" s="207">
        <v>7.675675675675675E-2</v>
      </c>
      <c r="N99" s="208">
        <v>6.7310664605873261E-2</v>
      </c>
      <c r="O99" s="207">
        <v>8.8012374323279199E-2</v>
      </c>
      <c r="P99" s="207">
        <v>7.5984555984555988E-2</v>
      </c>
      <c r="Q99" s="208">
        <v>8.199381761978361E-2</v>
      </c>
      <c r="R99" s="22">
        <v>217</v>
      </c>
      <c r="S99" s="22">
        <v>1827</v>
      </c>
      <c r="T99" s="23">
        <v>2044</v>
      </c>
      <c r="U99" s="22">
        <v>773</v>
      </c>
      <c r="V99" s="22">
        <v>843</v>
      </c>
      <c r="W99" s="23">
        <v>1616</v>
      </c>
      <c r="X99" s="22">
        <v>733</v>
      </c>
      <c r="Y99" s="22">
        <v>491</v>
      </c>
      <c r="Z99" s="23">
        <v>1224</v>
      </c>
      <c r="AA99" s="220">
        <v>0.11337973704563031</v>
      </c>
      <c r="AB99" s="220">
        <v>7.5830115830115827E-2</v>
      </c>
      <c r="AC99" s="221">
        <v>9.4590417310664601E-2</v>
      </c>
      <c r="AD99" s="22">
        <v>761</v>
      </c>
      <c r="AE99" s="22">
        <v>505</v>
      </c>
      <c r="AF99" s="23">
        <v>1266</v>
      </c>
      <c r="AG99" s="220">
        <v>0.1177107501933488</v>
      </c>
      <c r="AH99" s="220">
        <v>7.7992277992277995E-2</v>
      </c>
      <c r="AI99" s="221">
        <v>9.7836166924265847E-2</v>
      </c>
      <c r="AJ99" s="32">
        <v>64.118224800206235</v>
      </c>
      <c r="AK99" s="32">
        <v>63.943896010296015</v>
      </c>
      <c r="AL99" s="24">
        <v>64.030993044822253</v>
      </c>
      <c r="AM99" s="32">
        <v>75.512590837282787</v>
      </c>
      <c r="AN99" s="32">
        <v>73.546935163087312</v>
      </c>
      <c r="AO99" s="32">
        <v>73.766730259671959</v>
      </c>
      <c r="AP99" s="22">
        <v>1228</v>
      </c>
      <c r="AQ99" s="22">
        <v>1180</v>
      </c>
      <c r="AR99" s="23">
        <v>2408</v>
      </c>
      <c r="AS99" s="240">
        <v>0.18994586233565353</v>
      </c>
      <c r="AT99" s="240">
        <v>0.18223938223938224</v>
      </c>
      <c r="AU99" s="311">
        <v>0.18608964451313756</v>
      </c>
      <c r="AV99" s="22">
        <v>1420</v>
      </c>
      <c r="AW99" s="22">
        <v>1656</v>
      </c>
      <c r="AX99" s="23">
        <v>3076</v>
      </c>
      <c r="AY99" s="240">
        <v>0.21964423820572312</v>
      </c>
      <c r="AZ99" s="240">
        <v>0.25575289575289573</v>
      </c>
      <c r="BA99" s="311">
        <v>0.23771251931993817</v>
      </c>
      <c r="BB99" s="245">
        <v>0.23464810518174786</v>
      </c>
      <c r="BC99" s="245">
        <v>0.34733590733590736</v>
      </c>
      <c r="BD99" s="312">
        <v>0.29103554868624421</v>
      </c>
      <c r="BE99" s="245">
        <v>0.24633635729239359</v>
      </c>
      <c r="BF99" s="245">
        <v>0.35795454545454547</v>
      </c>
      <c r="BG99" s="312">
        <v>0.30334585182656199</v>
      </c>
      <c r="BH99" s="245">
        <v>0.1432469304229195</v>
      </c>
      <c r="BI99" s="245">
        <v>0.21792260692464357</v>
      </c>
      <c r="BJ99" s="312">
        <v>0.17320261437908496</v>
      </c>
      <c r="BK99" s="240">
        <v>0.16597061098221191</v>
      </c>
      <c r="BL99" s="240">
        <v>0.14833720030935807</v>
      </c>
      <c r="BM99" s="240">
        <v>0.47037896365042536</v>
      </c>
      <c r="BN99" s="240">
        <v>8.0278422273781902E-2</v>
      </c>
      <c r="BO99" s="311">
        <v>0.13503480278422275</v>
      </c>
      <c r="BP99" s="240">
        <v>0.13637065637065637</v>
      </c>
      <c r="BQ99" s="240">
        <v>0.36092664092664095</v>
      </c>
      <c r="BR99" s="240">
        <v>0.46471042471042473</v>
      </c>
      <c r="BS99" s="240">
        <v>7.6447876447876442E-2</v>
      </c>
      <c r="BT99" s="311">
        <v>0.10934362934362934</v>
      </c>
      <c r="BU99" s="240">
        <v>0.15123647604327667</v>
      </c>
      <c r="BV99" s="240">
        <v>0.18060278207109737</v>
      </c>
      <c r="BW99" s="240">
        <v>0.46761978361669243</v>
      </c>
      <c r="BX99" s="240">
        <v>7.8438948995363217E-2</v>
      </c>
      <c r="BY99" s="311">
        <v>0.12210200927357033</v>
      </c>
      <c r="BZ99" s="34">
        <v>97737</v>
      </c>
      <c r="CA99" s="34">
        <v>123654</v>
      </c>
      <c r="CB99" s="27">
        <v>221391</v>
      </c>
      <c r="CC99" s="26">
        <v>95765</v>
      </c>
      <c r="CD99" s="26">
        <v>96640</v>
      </c>
      <c r="CE99" s="27">
        <v>192405</v>
      </c>
      <c r="CF99" s="26">
        <v>159</v>
      </c>
      <c r="CG99" s="26">
        <v>4219</v>
      </c>
      <c r="CH99" s="27">
        <v>4378</v>
      </c>
      <c r="CI99" s="26">
        <v>1813</v>
      </c>
      <c r="CJ99" s="26">
        <v>22795</v>
      </c>
      <c r="CK99" s="27">
        <v>24608</v>
      </c>
      <c r="CL99" s="34">
        <v>97578</v>
      </c>
      <c r="CM99" s="34">
        <v>119435</v>
      </c>
      <c r="CN99" s="27">
        <v>217013</v>
      </c>
      <c r="CO99" s="34">
        <v>97578</v>
      </c>
      <c r="CP99" s="34">
        <v>119430</v>
      </c>
      <c r="CQ99" s="27">
        <v>217008</v>
      </c>
      <c r="CR99" s="34">
        <v>86504</v>
      </c>
      <c r="CS99" s="34">
        <v>103111</v>
      </c>
      <c r="CT99" s="27">
        <v>189615</v>
      </c>
      <c r="CU99" s="34">
        <v>4641</v>
      </c>
      <c r="CV99" s="34">
        <v>6886</v>
      </c>
      <c r="CW99" s="27">
        <v>11527</v>
      </c>
      <c r="CX99" s="104">
        <v>6433</v>
      </c>
      <c r="CY99" s="104">
        <v>9433</v>
      </c>
      <c r="CZ99" s="105">
        <v>15866</v>
      </c>
      <c r="DA99" s="137">
        <v>0.88651130377749088</v>
      </c>
      <c r="DB99" s="137">
        <v>0.86335928996064637</v>
      </c>
      <c r="DC99" s="138">
        <v>0.8737696306126963</v>
      </c>
      <c r="DD99" s="139">
        <v>4.7561950439648282E-2</v>
      </c>
      <c r="DE99" s="139">
        <v>5.7657205057355776E-2</v>
      </c>
      <c r="DF99" s="140">
        <v>5.3117857406178574E-2</v>
      </c>
      <c r="DG99" s="139">
        <v>6.5926745782860896E-2</v>
      </c>
      <c r="DH99" s="139">
        <v>7.8983504981997826E-2</v>
      </c>
      <c r="DI99" s="140">
        <v>7.3112511981125117E-2</v>
      </c>
      <c r="DJ99" s="34">
        <v>5662</v>
      </c>
      <c r="DK99" s="34">
        <v>6021</v>
      </c>
      <c r="DL99" s="27">
        <v>11683</v>
      </c>
      <c r="DM99" s="147">
        <v>5.8025374572137162E-2</v>
      </c>
      <c r="DN99" s="147">
        <v>5.0412358186461254E-2</v>
      </c>
      <c r="DO99" s="148">
        <v>5.3835484510144554E-2</v>
      </c>
      <c r="DP99" s="34">
        <v>11716</v>
      </c>
      <c r="DQ99" s="34">
        <v>8537</v>
      </c>
      <c r="DR99" s="27">
        <v>20253</v>
      </c>
      <c r="DS99" s="34">
        <v>207</v>
      </c>
      <c r="DT99" s="34">
        <v>181</v>
      </c>
      <c r="DU99" s="27">
        <v>388</v>
      </c>
      <c r="DV99" s="34">
        <v>40</v>
      </c>
      <c r="DW99" s="34">
        <v>10</v>
      </c>
      <c r="DX99" s="27">
        <v>50</v>
      </c>
      <c r="DY99" s="34">
        <v>230</v>
      </c>
      <c r="DZ99" s="34">
        <v>106</v>
      </c>
      <c r="EA99" s="27">
        <v>336</v>
      </c>
      <c r="EB99" s="34">
        <v>12193</v>
      </c>
      <c r="EC99" s="34">
        <v>8834</v>
      </c>
      <c r="ED99" s="27">
        <v>21027</v>
      </c>
      <c r="EE99" s="139">
        <v>0.12495644510032999</v>
      </c>
      <c r="EF99" s="139">
        <v>7.3964918156319337E-2</v>
      </c>
      <c r="EG99" s="140">
        <v>9.6892812872961531E-2</v>
      </c>
      <c r="EH99" s="34">
        <v>8967</v>
      </c>
      <c r="EI99" s="34">
        <v>12775</v>
      </c>
      <c r="EJ99" s="27">
        <v>21742</v>
      </c>
      <c r="EK99" s="34">
        <v>17567</v>
      </c>
      <c r="EL99" s="34">
        <v>18841</v>
      </c>
      <c r="EM99" s="27">
        <v>36408</v>
      </c>
      <c r="EN99" s="139">
        <v>9.1895714197872472E-2</v>
      </c>
      <c r="EO99" s="139">
        <v>0.1069619458282748</v>
      </c>
      <c r="EP99" s="140">
        <v>0.10018754636818993</v>
      </c>
      <c r="EQ99" s="139">
        <v>0.18003033470659369</v>
      </c>
      <c r="ER99" s="139">
        <v>0.15775107799221333</v>
      </c>
      <c r="ES99" s="140">
        <v>0.16776875118080484</v>
      </c>
      <c r="ET99" s="34">
        <v>13262</v>
      </c>
      <c r="EU99" s="34">
        <v>32816</v>
      </c>
      <c r="EV99" s="27">
        <v>46078</v>
      </c>
      <c r="EW99" s="139">
        <v>0.13591178339379778</v>
      </c>
      <c r="EX99" s="139">
        <v>0.27476032988654919</v>
      </c>
      <c r="EY99" s="140">
        <v>0.21232829369669098</v>
      </c>
      <c r="EZ99" s="34">
        <v>139</v>
      </c>
      <c r="FA99" s="34">
        <v>184</v>
      </c>
      <c r="FB99" s="27">
        <v>323</v>
      </c>
      <c r="FC99" s="147">
        <v>1.4245014245014246E-3</v>
      </c>
      <c r="FD99" s="147">
        <v>1.540586930129359E-3</v>
      </c>
      <c r="FE99" s="148">
        <v>1.4883900964458351E-3</v>
      </c>
      <c r="FF99" s="34">
        <v>1972</v>
      </c>
      <c r="FG99" s="34">
        <v>27014</v>
      </c>
      <c r="FH99" s="27">
        <v>28986</v>
      </c>
      <c r="FI99" s="34">
        <v>50</v>
      </c>
      <c r="FJ99" s="34">
        <v>1778</v>
      </c>
      <c r="FK99" s="27">
        <v>1828</v>
      </c>
      <c r="FL99" s="183">
        <v>74.3</v>
      </c>
      <c r="FM99" s="183">
        <v>75.650000000000006</v>
      </c>
      <c r="FN99" s="184">
        <v>75.05264328721583</v>
      </c>
      <c r="FO99" s="186">
        <v>1037.74</v>
      </c>
      <c r="FP99" s="186">
        <v>857.18</v>
      </c>
      <c r="FQ99" s="187">
        <v>936.89380435519058</v>
      </c>
      <c r="FR99" s="33">
        <v>12474</v>
      </c>
      <c r="FS99" s="34">
        <v>30137</v>
      </c>
      <c r="FT99" s="34">
        <v>36851</v>
      </c>
      <c r="FU99" s="34">
        <v>8596</v>
      </c>
      <c r="FV99" s="27">
        <v>9520</v>
      </c>
      <c r="FW99" s="33">
        <v>9363</v>
      </c>
      <c r="FX99" s="34">
        <v>43934</v>
      </c>
      <c r="FY99" s="34">
        <v>38772</v>
      </c>
      <c r="FZ99" s="34">
        <v>16943</v>
      </c>
      <c r="GA99" s="27">
        <v>10423</v>
      </c>
      <c r="GB99" s="33">
        <v>21837</v>
      </c>
      <c r="GC99" s="34">
        <v>74071</v>
      </c>
      <c r="GD99" s="34">
        <v>75623</v>
      </c>
      <c r="GE99" s="34">
        <v>25539</v>
      </c>
      <c r="GF99" s="27">
        <v>19943</v>
      </c>
      <c r="GG99" s="90">
        <v>0.12783619258439402</v>
      </c>
      <c r="GH99" s="63">
        <v>0.30885035561294555</v>
      </c>
      <c r="GI99" s="63">
        <v>0.37765684887987044</v>
      </c>
      <c r="GJ99" s="63">
        <v>8.8093627661972984E-2</v>
      </c>
      <c r="GK99" s="64">
        <v>9.7562975260816989E-2</v>
      </c>
      <c r="GL99" s="90">
        <v>7.8394105580441242E-2</v>
      </c>
      <c r="GM99" s="63">
        <v>0.36784862058860468</v>
      </c>
      <c r="GN99" s="63">
        <v>0.3246284589944321</v>
      </c>
      <c r="GO99" s="63">
        <v>0.14185958889772679</v>
      </c>
      <c r="GP99" s="64">
        <v>8.7269225938795159E-2</v>
      </c>
      <c r="GQ99" s="90">
        <v>0.10062530816126222</v>
      </c>
      <c r="GR99" s="63">
        <v>0.34132056604903854</v>
      </c>
      <c r="GS99" s="63">
        <v>0.34847221134217765</v>
      </c>
      <c r="GT99" s="63">
        <v>0.11768419403445876</v>
      </c>
      <c r="GU99" s="64">
        <v>9.1897720413062808E-2</v>
      </c>
    </row>
    <row r="100" spans="1:203" ht="20.100000000000001" customHeight="1">
      <c r="A100" s="51"/>
      <c r="B100" s="289" t="s">
        <v>72</v>
      </c>
      <c r="C100" s="22">
        <v>6135</v>
      </c>
      <c r="D100" s="22">
        <v>7967</v>
      </c>
      <c r="E100" s="23">
        <v>14102</v>
      </c>
      <c r="F100" s="22">
        <v>5884</v>
      </c>
      <c r="G100" s="22">
        <v>6120</v>
      </c>
      <c r="H100" s="23">
        <v>12004</v>
      </c>
      <c r="I100" s="207">
        <v>0.84925220938137325</v>
      </c>
      <c r="J100" s="207">
        <v>0.81568627450980391</v>
      </c>
      <c r="K100" s="208">
        <v>0.83213928690436523</v>
      </c>
      <c r="L100" s="207">
        <v>7.0020394289598914E-2</v>
      </c>
      <c r="M100" s="207">
        <v>9.8529411764705879E-2</v>
      </c>
      <c r="N100" s="208">
        <v>8.4555148283905368E-2</v>
      </c>
      <c r="O100" s="207">
        <v>8.0727396329027867E-2</v>
      </c>
      <c r="P100" s="207">
        <v>8.5784313725490197E-2</v>
      </c>
      <c r="Q100" s="208">
        <v>8.3305564811729418E-2</v>
      </c>
      <c r="R100" s="22">
        <v>251</v>
      </c>
      <c r="S100" s="22">
        <v>1847</v>
      </c>
      <c r="T100" s="23">
        <v>2098</v>
      </c>
      <c r="U100" s="22">
        <v>567</v>
      </c>
      <c r="V100" s="22">
        <v>649</v>
      </c>
      <c r="W100" s="23">
        <v>1216</v>
      </c>
      <c r="X100" s="22">
        <v>1093</v>
      </c>
      <c r="Y100" s="22">
        <v>595</v>
      </c>
      <c r="Z100" s="23">
        <v>1688</v>
      </c>
      <c r="AA100" s="220">
        <v>0.18575798776342625</v>
      </c>
      <c r="AB100" s="220">
        <v>9.7222222222222224E-2</v>
      </c>
      <c r="AC100" s="221">
        <v>0.14061979340219927</v>
      </c>
      <c r="AD100" s="22">
        <v>1138</v>
      </c>
      <c r="AE100" s="22">
        <v>612</v>
      </c>
      <c r="AF100" s="23">
        <v>1750</v>
      </c>
      <c r="AG100" s="220">
        <v>0.19340584636301836</v>
      </c>
      <c r="AH100" s="220">
        <v>0.1</v>
      </c>
      <c r="AI100" s="221">
        <v>0.1457847384205265</v>
      </c>
      <c r="AJ100" s="32">
        <v>63.601867210514385</v>
      </c>
      <c r="AK100" s="32">
        <v>63.601623093681908</v>
      </c>
      <c r="AL100" s="24">
        <v>63.601742752415859</v>
      </c>
      <c r="AM100" s="32">
        <v>74.126016260162601</v>
      </c>
      <c r="AN100" s="32">
        <v>73.107748917749518</v>
      </c>
      <c r="AO100" s="32">
        <v>73.236869415808073</v>
      </c>
      <c r="AP100" s="22">
        <v>998</v>
      </c>
      <c r="AQ100" s="22">
        <v>1043</v>
      </c>
      <c r="AR100" s="23">
        <v>2041</v>
      </c>
      <c r="AS100" s="240">
        <v>0.16961250849762066</v>
      </c>
      <c r="AT100" s="240">
        <v>0.17042483660130719</v>
      </c>
      <c r="AU100" s="311">
        <v>0.17002665778073975</v>
      </c>
      <c r="AV100" s="22">
        <v>1121</v>
      </c>
      <c r="AW100" s="22">
        <v>1359</v>
      </c>
      <c r="AX100" s="23">
        <v>2480</v>
      </c>
      <c r="AY100" s="240">
        <v>0.19051665533650577</v>
      </c>
      <c r="AZ100" s="240">
        <v>0.22205882352941175</v>
      </c>
      <c r="BA100" s="311">
        <v>0.20659780073308898</v>
      </c>
      <c r="BB100" s="245">
        <v>0.19714479945615226</v>
      </c>
      <c r="BC100" s="245">
        <v>0.31356209150326797</v>
      </c>
      <c r="BD100" s="312">
        <v>0.2564978340553149</v>
      </c>
      <c r="BE100" s="245">
        <v>0.22041327489041954</v>
      </c>
      <c r="BF100" s="245">
        <v>0.3314027149321267</v>
      </c>
      <c r="BG100" s="312">
        <v>0.27985653354013185</v>
      </c>
      <c r="BH100" s="245">
        <v>9.5150960658737418E-2</v>
      </c>
      <c r="BI100" s="245">
        <v>0.14789915966386555</v>
      </c>
      <c r="BJ100" s="312">
        <v>0.11374407582938388</v>
      </c>
      <c r="BK100" s="240">
        <v>0.23878314072059822</v>
      </c>
      <c r="BL100" s="240">
        <v>0.16893269884432358</v>
      </c>
      <c r="BM100" s="240">
        <v>0.42131203263086336</v>
      </c>
      <c r="BN100" s="240">
        <v>6.3902107409925218E-2</v>
      </c>
      <c r="BO100" s="311">
        <v>0.1070700203942896</v>
      </c>
      <c r="BP100" s="240">
        <v>0.16519607843137254</v>
      </c>
      <c r="BQ100" s="240">
        <v>0.41192810457516338</v>
      </c>
      <c r="BR100" s="240">
        <v>0.43937908496732025</v>
      </c>
      <c r="BS100" s="240">
        <v>6.2091503267973858E-2</v>
      </c>
      <c r="BT100" s="311">
        <v>8.3660130718954243E-2</v>
      </c>
      <c r="BU100" s="240">
        <v>0.20126624458513828</v>
      </c>
      <c r="BV100" s="240">
        <v>0.21001332889036989</v>
      </c>
      <c r="BW100" s="240">
        <v>0.43035654781739419</v>
      </c>
      <c r="BX100" s="240">
        <v>6.2979006997667439E-2</v>
      </c>
      <c r="BY100" s="311">
        <v>9.5384871709430191E-2</v>
      </c>
      <c r="BZ100" s="34">
        <v>90094</v>
      </c>
      <c r="CA100" s="34">
        <v>108531</v>
      </c>
      <c r="CB100" s="27">
        <v>198625</v>
      </c>
      <c r="CC100" s="26">
        <v>88172</v>
      </c>
      <c r="CD100" s="26">
        <v>83138</v>
      </c>
      <c r="CE100" s="27">
        <v>171310</v>
      </c>
      <c r="CF100" s="26">
        <v>208</v>
      </c>
      <c r="CG100" s="26">
        <v>3902</v>
      </c>
      <c r="CH100" s="27">
        <v>4110</v>
      </c>
      <c r="CI100" s="26">
        <v>1714</v>
      </c>
      <c r="CJ100" s="26">
        <v>21491</v>
      </c>
      <c r="CK100" s="27">
        <v>23205</v>
      </c>
      <c r="CL100" s="34">
        <v>89886</v>
      </c>
      <c r="CM100" s="34">
        <v>104629</v>
      </c>
      <c r="CN100" s="27">
        <v>194515</v>
      </c>
      <c r="CO100" s="34">
        <v>89886</v>
      </c>
      <c r="CP100" s="34">
        <v>104623</v>
      </c>
      <c r="CQ100" s="27">
        <v>194509</v>
      </c>
      <c r="CR100" s="34">
        <v>79561</v>
      </c>
      <c r="CS100" s="34">
        <v>88635</v>
      </c>
      <c r="CT100" s="27">
        <v>168196</v>
      </c>
      <c r="CU100" s="34">
        <v>4874</v>
      </c>
      <c r="CV100" s="34">
        <v>7338</v>
      </c>
      <c r="CW100" s="27">
        <v>12212</v>
      </c>
      <c r="CX100" s="104">
        <v>5451</v>
      </c>
      <c r="CY100" s="104">
        <v>8650</v>
      </c>
      <c r="CZ100" s="105">
        <v>14101</v>
      </c>
      <c r="DA100" s="137">
        <v>0.88513227866408561</v>
      </c>
      <c r="DB100" s="137">
        <v>0.84718465347007832</v>
      </c>
      <c r="DC100" s="138">
        <v>0.86472091265699791</v>
      </c>
      <c r="DD100" s="139">
        <v>5.4224239592372561E-2</v>
      </c>
      <c r="DE100" s="139">
        <v>7.0137541458379138E-2</v>
      </c>
      <c r="DF100" s="140">
        <v>6.2783727231130695E-2</v>
      </c>
      <c r="DG100" s="139">
        <v>6.0643481743541817E-2</v>
      </c>
      <c r="DH100" s="139">
        <v>8.2677805071542584E-2</v>
      </c>
      <c r="DI100" s="140">
        <v>7.2495360111871424E-2</v>
      </c>
      <c r="DJ100" s="34">
        <v>4151</v>
      </c>
      <c r="DK100" s="34">
        <v>4223</v>
      </c>
      <c r="DL100" s="27">
        <v>8374</v>
      </c>
      <c r="DM100" s="147">
        <v>4.6180717798099818E-2</v>
      </c>
      <c r="DN100" s="147">
        <v>4.0361658813522064E-2</v>
      </c>
      <c r="DO100" s="148">
        <v>4.3050664473176875E-2</v>
      </c>
      <c r="DP100" s="34">
        <v>16558</v>
      </c>
      <c r="DQ100" s="34">
        <v>10927</v>
      </c>
      <c r="DR100" s="27">
        <v>27485</v>
      </c>
      <c r="DS100" s="34">
        <v>212</v>
      </c>
      <c r="DT100" s="34">
        <v>141</v>
      </c>
      <c r="DU100" s="27">
        <v>353</v>
      </c>
      <c r="DV100" s="34">
        <v>189</v>
      </c>
      <c r="DW100" s="34">
        <v>92</v>
      </c>
      <c r="DX100" s="27">
        <v>281</v>
      </c>
      <c r="DY100" s="34">
        <v>230</v>
      </c>
      <c r="DZ100" s="34">
        <v>112</v>
      </c>
      <c r="EA100" s="27">
        <v>342</v>
      </c>
      <c r="EB100" s="34">
        <v>17189</v>
      </c>
      <c r="EC100" s="34">
        <v>11272</v>
      </c>
      <c r="ED100" s="27">
        <v>28461</v>
      </c>
      <c r="EE100" s="139">
        <v>0.19123111496784817</v>
      </c>
      <c r="EF100" s="139">
        <v>0.10773303768553652</v>
      </c>
      <c r="EG100" s="140">
        <v>0.14631776469681002</v>
      </c>
      <c r="EH100" s="34">
        <v>6534</v>
      </c>
      <c r="EI100" s="34">
        <v>11755</v>
      </c>
      <c r="EJ100" s="27">
        <v>18289</v>
      </c>
      <c r="EK100" s="34">
        <v>13472</v>
      </c>
      <c r="EL100" s="34">
        <v>13286</v>
      </c>
      <c r="EM100" s="27">
        <v>26758</v>
      </c>
      <c r="EN100" s="139">
        <v>7.2692076630398506E-2</v>
      </c>
      <c r="EO100" s="139">
        <v>0.11234934865094763</v>
      </c>
      <c r="EP100" s="140">
        <v>9.4023597151890598E-2</v>
      </c>
      <c r="EQ100" s="139">
        <v>0.14987873528691897</v>
      </c>
      <c r="ER100" s="139">
        <v>0.12698200307754065</v>
      </c>
      <c r="ES100" s="140">
        <v>0.13756265583631083</v>
      </c>
      <c r="ET100" s="34">
        <v>10222</v>
      </c>
      <c r="EU100" s="34">
        <v>28649</v>
      </c>
      <c r="EV100" s="27">
        <v>38871</v>
      </c>
      <c r="EW100" s="139">
        <v>0.11372182542331398</v>
      </c>
      <c r="EX100" s="139">
        <v>0.27381509906431295</v>
      </c>
      <c r="EY100" s="140">
        <v>0.19983548826568645</v>
      </c>
      <c r="EZ100" s="34">
        <v>108</v>
      </c>
      <c r="FA100" s="34">
        <v>179</v>
      </c>
      <c r="FB100" s="27">
        <v>287</v>
      </c>
      <c r="FC100" s="147">
        <v>1.2015219277751819E-3</v>
      </c>
      <c r="FD100" s="147">
        <v>1.7108067552972885E-3</v>
      </c>
      <c r="FE100" s="148">
        <v>1.4754646171246434E-3</v>
      </c>
      <c r="FF100" s="34">
        <v>1922</v>
      </c>
      <c r="FG100" s="34">
        <v>25393</v>
      </c>
      <c r="FH100" s="27">
        <v>27315</v>
      </c>
      <c r="FI100" s="34">
        <v>34</v>
      </c>
      <c r="FJ100" s="34">
        <v>1448</v>
      </c>
      <c r="FK100" s="27">
        <v>1482</v>
      </c>
      <c r="FL100" s="183">
        <v>73.569999999999993</v>
      </c>
      <c r="FM100" s="183">
        <v>74.58</v>
      </c>
      <c r="FN100" s="184">
        <v>74.120970220264326</v>
      </c>
      <c r="FO100" s="186">
        <v>1089.74</v>
      </c>
      <c r="FP100" s="186">
        <v>876.18</v>
      </c>
      <c r="FQ100" s="187">
        <v>973.05110373820025</v>
      </c>
      <c r="FR100" s="33">
        <v>17429</v>
      </c>
      <c r="FS100" s="34">
        <v>29878</v>
      </c>
      <c r="FT100" s="34">
        <v>29410</v>
      </c>
      <c r="FU100" s="34">
        <v>6546</v>
      </c>
      <c r="FV100" s="27">
        <v>6623</v>
      </c>
      <c r="FW100" s="33">
        <v>11833</v>
      </c>
      <c r="FX100" s="34">
        <v>41733</v>
      </c>
      <c r="FY100" s="34">
        <v>30075</v>
      </c>
      <c r="FZ100" s="34">
        <v>13841</v>
      </c>
      <c r="GA100" s="27">
        <v>7147</v>
      </c>
      <c r="GB100" s="33">
        <v>29262</v>
      </c>
      <c r="GC100" s="34">
        <v>71611</v>
      </c>
      <c r="GD100" s="34">
        <v>59485</v>
      </c>
      <c r="GE100" s="34">
        <v>20387</v>
      </c>
      <c r="GF100" s="27">
        <v>13770</v>
      </c>
      <c r="GG100" s="90">
        <v>0.19390116369623744</v>
      </c>
      <c r="GH100" s="63">
        <v>0.33239881627839707</v>
      </c>
      <c r="GI100" s="63">
        <v>0.32719222125803799</v>
      </c>
      <c r="GJ100" s="63">
        <v>7.2825579066817969E-2</v>
      </c>
      <c r="GK100" s="64">
        <v>7.3682219700509533E-2</v>
      </c>
      <c r="GL100" s="90">
        <v>0.11309483986275316</v>
      </c>
      <c r="GM100" s="63">
        <v>0.39886647105487005</v>
      </c>
      <c r="GN100" s="63">
        <v>0.28744420762886008</v>
      </c>
      <c r="GO100" s="63">
        <v>0.1322864597769261</v>
      </c>
      <c r="GP100" s="64">
        <v>6.8308021676590613E-2</v>
      </c>
      <c r="GQ100" s="90">
        <v>0.15043569904634604</v>
      </c>
      <c r="GR100" s="63">
        <v>0.36815155643523634</v>
      </c>
      <c r="GS100" s="63">
        <v>0.30581189111379586</v>
      </c>
      <c r="GT100" s="63">
        <v>0.10480939773282266</v>
      </c>
      <c r="GU100" s="64">
        <v>7.0791455671799092E-2</v>
      </c>
    </row>
    <row r="101" spans="1:203" ht="20.100000000000001" customHeight="1">
      <c r="A101" s="51"/>
      <c r="B101" s="289" t="s">
        <v>108</v>
      </c>
      <c r="C101" s="22">
        <v>2060</v>
      </c>
      <c r="D101" s="22">
        <v>2610</v>
      </c>
      <c r="E101" s="23">
        <v>4670</v>
      </c>
      <c r="F101" s="22">
        <v>1904</v>
      </c>
      <c r="G101" s="22">
        <v>2015</v>
      </c>
      <c r="H101" s="23">
        <v>3919</v>
      </c>
      <c r="I101" s="207">
        <v>0.81775210084033612</v>
      </c>
      <c r="J101" s="207">
        <v>0.83920595533498754</v>
      </c>
      <c r="K101" s="208">
        <v>0.82878285276856345</v>
      </c>
      <c r="L101" s="207">
        <v>2.9936974789915968E-2</v>
      </c>
      <c r="M101" s="207">
        <v>3.5235732009925559E-2</v>
      </c>
      <c r="N101" s="208">
        <v>3.2661393212554221E-2</v>
      </c>
      <c r="O101" s="207">
        <v>0.15231092436974789</v>
      </c>
      <c r="P101" s="207">
        <v>0.12555831265508685</v>
      </c>
      <c r="Q101" s="208">
        <v>0.13855575401888237</v>
      </c>
      <c r="R101" s="22">
        <v>156</v>
      </c>
      <c r="S101" s="22">
        <v>595</v>
      </c>
      <c r="T101" s="23">
        <v>751</v>
      </c>
      <c r="U101" s="22">
        <v>772</v>
      </c>
      <c r="V101" s="22">
        <v>804</v>
      </c>
      <c r="W101" s="23">
        <v>1576</v>
      </c>
      <c r="X101" s="22">
        <v>25</v>
      </c>
      <c r="Y101" s="22">
        <v>16</v>
      </c>
      <c r="Z101" s="23">
        <v>41</v>
      </c>
      <c r="AA101" s="220">
        <v>1.3130252100840336E-2</v>
      </c>
      <c r="AB101" s="220">
        <v>7.9404466501240695E-3</v>
      </c>
      <c r="AC101" s="221">
        <v>1.0461852513396274E-2</v>
      </c>
      <c r="AD101" s="22">
        <v>25</v>
      </c>
      <c r="AE101" s="22">
        <v>17</v>
      </c>
      <c r="AF101" s="23">
        <v>42</v>
      </c>
      <c r="AG101" s="220">
        <v>1.3130252100840336E-2</v>
      </c>
      <c r="AH101" s="220">
        <v>8.4367245657568247E-3</v>
      </c>
      <c r="AI101" s="221">
        <v>1.0717019647869355E-2</v>
      </c>
      <c r="AJ101" s="32">
        <v>65.822608543417374</v>
      </c>
      <c r="AK101" s="32">
        <v>65.298588916459892</v>
      </c>
      <c r="AL101" s="24">
        <v>65.553177681381314</v>
      </c>
      <c r="AM101" s="32">
        <v>77.632179487179499</v>
      </c>
      <c r="AN101" s="32">
        <v>73.15844405594423</v>
      </c>
      <c r="AO101" s="32">
        <v>74.117101648351792</v>
      </c>
      <c r="AP101" s="22">
        <v>314</v>
      </c>
      <c r="AQ101" s="22">
        <v>306</v>
      </c>
      <c r="AR101" s="23">
        <v>620</v>
      </c>
      <c r="AS101" s="240">
        <v>0.16491596638655462</v>
      </c>
      <c r="AT101" s="240">
        <v>0.15186104218362284</v>
      </c>
      <c r="AU101" s="311">
        <v>0.15820362337330951</v>
      </c>
      <c r="AV101" s="22">
        <v>407</v>
      </c>
      <c r="AW101" s="22">
        <v>538</v>
      </c>
      <c r="AX101" s="23">
        <v>945</v>
      </c>
      <c r="AY101" s="240">
        <v>0.21376050420168066</v>
      </c>
      <c r="AZ101" s="240">
        <v>0.26699751861042181</v>
      </c>
      <c r="BA101" s="311">
        <v>0.24113294207706049</v>
      </c>
      <c r="BB101" s="245">
        <v>0.47794117647058826</v>
      </c>
      <c r="BC101" s="245">
        <v>0.53647642679900742</v>
      </c>
      <c r="BD101" s="312">
        <v>0.50803776473590201</v>
      </c>
      <c r="BE101" s="245">
        <v>0.48323576370409793</v>
      </c>
      <c r="BF101" s="245">
        <v>0.54077038519259635</v>
      </c>
      <c r="BG101" s="312">
        <v>0.51289324394017533</v>
      </c>
      <c r="BH101" s="245">
        <v>0.08</v>
      </c>
      <c r="BI101" s="245">
        <v>0</v>
      </c>
      <c r="BJ101" s="312">
        <v>4.878048780487805E-2</v>
      </c>
      <c r="BK101" s="240">
        <v>3.1512605042016806E-2</v>
      </c>
      <c r="BL101" s="240">
        <v>0.12867647058823528</v>
      </c>
      <c r="BM101" s="240">
        <v>0.42489495798319327</v>
      </c>
      <c r="BN101" s="240">
        <v>0.14705882352941177</v>
      </c>
      <c r="BO101" s="311">
        <v>0.26785714285714285</v>
      </c>
      <c r="BP101" s="240">
        <v>3.672456575682382E-2</v>
      </c>
      <c r="BQ101" s="240">
        <v>0.27245657568238213</v>
      </c>
      <c r="BR101" s="240">
        <v>0.42779156327543422</v>
      </c>
      <c r="BS101" s="240">
        <v>0.18957816377171216</v>
      </c>
      <c r="BT101" s="311">
        <v>0.1945409429280397</v>
      </c>
      <c r="BU101" s="240">
        <v>3.4192396019392703E-2</v>
      </c>
      <c r="BV101" s="240">
        <v>0.14008675682572086</v>
      </c>
      <c r="BW101" s="240">
        <v>0.42689461597346262</v>
      </c>
      <c r="BX101" s="240">
        <v>0.16892064302117887</v>
      </c>
      <c r="BY101" s="311">
        <v>0.22990558816024495</v>
      </c>
      <c r="BZ101" s="34">
        <v>30984</v>
      </c>
      <c r="CA101" s="34">
        <v>40696</v>
      </c>
      <c r="CB101" s="27">
        <v>71680</v>
      </c>
      <c r="CC101" s="26">
        <v>29874</v>
      </c>
      <c r="CD101" s="26">
        <v>31651</v>
      </c>
      <c r="CE101" s="27">
        <v>61525</v>
      </c>
      <c r="CF101" s="26">
        <v>149</v>
      </c>
      <c r="CG101" s="26">
        <v>2600</v>
      </c>
      <c r="CH101" s="27">
        <v>2749</v>
      </c>
      <c r="CI101" s="26">
        <v>961</v>
      </c>
      <c r="CJ101" s="26">
        <v>6445</v>
      </c>
      <c r="CK101" s="27">
        <v>7406</v>
      </c>
      <c r="CL101" s="34">
        <v>30835</v>
      </c>
      <c r="CM101" s="34">
        <v>38096</v>
      </c>
      <c r="CN101" s="27">
        <v>68931</v>
      </c>
      <c r="CO101" s="34">
        <v>30832</v>
      </c>
      <c r="CP101" s="34">
        <v>38095</v>
      </c>
      <c r="CQ101" s="27">
        <v>68927</v>
      </c>
      <c r="CR101" s="34">
        <v>24471</v>
      </c>
      <c r="CS101" s="34">
        <v>28790</v>
      </c>
      <c r="CT101" s="27">
        <v>53261</v>
      </c>
      <c r="CU101" s="34">
        <v>778</v>
      </c>
      <c r="CV101" s="34">
        <v>1307</v>
      </c>
      <c r="CW101" s="27">
        <v>2085</v>
      </c>
      <c r="CX101" s="104">
        <v>5583</v>
      </c>
      <c r="CY101" s="104">
        <v>7998</v>
      </c>
      <c r="CZ101" s="105">
        <v>13581</v>
      </c>
      <c r="DA101" s="137">
        <v>0.79368837571354434</v>
      </c>
      <c r="DB101" s="137">
        <v>0.75574222338889618</v>
      </c>
      <c r="DC101" s="138">
        <v>0.77271606192058262</v>
      </c>
      <c r="DD101" s="139">
        <v>2.5233523611831864E-2</v>
      </c>
      <c r="DE101" s="139">
        <v>3.4308964431027697E-2</v>
      </c>
      <c r="DF101" s="140">
        <v>3.0249394286709128E-2</v>
      </c>
      <c r="DG101" s="139">
        <v>0.18107810067462377</v>
      </c>
      <c r="DH101" s="139">
        <v>0.20994881218007613</v>
      </c>
      <c r="DI101" s="140">
        <v>0.19703454379270824</v>
      </c>
      <c r="DJ101" s="34">
        <v>6963</v>
      </c>
      <c r="DK101" s="34">
        <v>9055</v>
      </c>
      <c r="DL101" s="27">
        <v>16018</v>
      </c>
      <c r="DM101" s="147">
        <v>0.2258148208204962</v>
      </c>
      <c r="DN101" s="147">
        <v>0.23768899622007561</v>
      </c>
      <c r="DO101" s="148">
        <v>0.23237730484107297</v>
      </c>
      <c r="DP101" s="34">
        <v>482</v>
      </c>
      <c r="DQ101" s="34">
        <v>312</v>
      </c>
      <c r="DR101" s="27">
        <v>794</v>
      </c>
      <c r="DS101" s="34">
        <v>8</v>
      </c>
      <c r="DT101" s="34">
        <v>6</v>
      </c>
      <c r="DU101" s="27">
        <v>14</v>
      </c>
      <c r="DV101" s="34">
        <v>28</v>
      </c>
      <c r="DW101" s="34">
        <v>7</v>
      </c>
      <c r="DX101" s="27">
        <v>35</v>
      </c>
      <c r="DY101" s="34">
        <v>18</v>
      </c>
      <c r="DZ101" s="34">
        <v>9</v>
      </c>
      <c r="EA101" s="27">
        <v>27</v>
      </c>
      <c r="EB101" s="34">
        <v>536</v>
      </c>
      <c r="EC101" s="34">
        <v>334</v>
      </c>
      <c r="ED101" s="27">
        <v>870</v>
      </c>
      <c r="EE101" s="139">
        <v>1.7382844170585374E-2</v>
      </c>
      <c r="EF101" s="139">
        <v>8.7673246535069291E-3</v>
      </c>
      <c r="EG101" s="140">
        <v>1.2621316969143056E-2</v>
      </c>
      <c r="EH101" s="34">
        <v>3710</v>
      </c>
      <c r="EI101" s="34">
        <v>3956</v>
      </c>
      <c r="EJ101" s="27">
        <v>7666</v>
      </c>
      <c r="EK101" s="34">
        <v>4995</v>
      </c>
      <c r="EL101" s="34">
        <v>6674</v>
      </c>
      <c r="EM101" s="27">
        <v>11669</v>
      </c>
      <c r="EN101" s="139">
        <v>0.12031782065834279</v>
      </c>
      <c r="EO101" s="139">
        <v>0.10384292314153717</v>
      </c>
      <c r="EP101" s="140">
        <v>0.11121266193729962</v>
      </c>
      <c r="EQ101" s="139">
        <v>0.16199124371655585</v>
      </c>
      <c r="ER101" s="139">
        <v>0.17518899622007561</v>
      </c>
      <c r="ES101" s="140">
        <v>0.16928522725624176</v>
      </c>
      <c r="ET101" s="34">
        <v>11399</v>
      </c>
      <c r="EU101" s="34">
        <v>18851</v>
      </c>
      <c r="EV101" s="27">
        <v>30250</v>
      </c>
      <c r="EW101" s="139">
        <v>0.3696773147397438</v>
      </c>
      <c r="EX101" s="139">
        <v>0.49482885342293154</v>
      </c>
      <c r="EY101" s="140">
        <v>0.43884464174319249</v>
      </c>
      <c r="EZ101" s="34">
        <v>3</v>
      </c>
      <c r="FA101" s="34">
        <v>11</v>
      </c>
      <c r="FB101" s="27">
        <v>14</v>
      </c>
      <c r="FC101" s="147">
        <v>9.7292038268201721E-5</v>
      </c>
      <c r="FD101" s="147">
        <v>2.8874422511549771E-4</v>
      </c>
      <c r="FE101" s="148">
        <v>2.0310165237701471E-4</v>
      </c>
      <c r="FF101" s="34">
        <v>1110</v>
      </c>
      <c r="FG101" s="34">
        <v>9045</v>
      </c>
      <c r="FH101" s="27">
        <v>10155</v>
      </c>
      <c r="FI101" s="34">
        <v>51</v>
      </c>
      <c r="FJ101" s="34">
        <v>972</v>
      </c>
      <c r="FK101" s="27">
        <v>1023</v>
      </c>
      <c r="FL101" s="183">
        <v>74.95</v>
      </c>
      <c r="FM101" s="183">
        <v>75.489999999999995</v>
      </c>
      <c r="FN101" s="184">
        <v>75.258275948660724</v>
      </c>
      <c r="FO101" s="186">
        <v>740.51</v>
      </c>
      <c r="FP101" s="186">
        <v>722.19</v>
      </c>
      <c r="FQ101" s="187">
        <v>730.10955259486616</v>
      </c>
      <c r="FR101" s="33">
        <v>549</v>
      </c>
      <c r="FS101" s="34">
        <v>7596</v>
      </c>
      <c r="FT101" s="34">
        <v>12344</v>
      </c>
      <c r="FU101" s="34">
        <v>4257</v>
      </c>
      <c r="FV101" s="27">
        <v>6089</v>
      </c>
      <c r="FW101" s="33">
        <v>393</v>
      </c>
      <c r="FX101" s="34">
        <v>11423</v>
      </c>
      <c r="FY101" s="34">
        <v>14236</v>
      </c>
      <c r="FZ101" s="34">
        <v>6405</v>
      </c>
      <c r="GA101" s="27">
        <v>5639</v>
      </c>
      <c r="GB101" s="33">
        <v>942</v>
      </c>
      <c r="GC101" s="34">
        <v>19019</v>
      </c>
      <c r="GD101" s="34">
        <v>26580</v>
      </c>
      <c r="GE101" s="34">
        <v>10662</v>
      </c>
      <c r="GF101" s="27">
        <v>11728</v>
      </c>
      <c r="GG101" s="90">
        <v>1.7804443003080914E-2</v>
      </c>
      <c r="GH101" s="63">
        <v>0.24634344089508675</v>
      </c>
      <c r="GI101" s="63">
        <v>0.40032430679422731</v>
      </c>
      <c r="GJ101" s="63">
        <v>0.13805740230257824</v>
      </c>
      <c r="GK101" s="64">
        <v>0.19747040700502674</v>
      </c>
      <c r="GL101" s="90">
        <v>1.0316043679126417E-2</v>
      </c>
      <c r="GM101" s="63">
        <v>0.2998477530449391</v>
      </c>
      <c r="GN101" s="63">
        <v>0.37368752624947499</v>
      </c>
      <c r="GO101" s="63">
        <v>0.16812788744225116</v>
      </c>
      <c r="GP101" s="64">
        <v>0.14802078958420831</v>
      </c>
      <c r="GQ101" s="90">
        <v>1.3665839752796274E-2</v>
      </c>
      <c r="GR101" s="63">
        <v>0.27591359475417448</v>
      </c>
      <c r="GS101" s="63">
        <v>0.38560299429864647</v>
      </c>
      <c r="GT101" s="63">
        <v>0.15467641554598077</v>
      </c>
      <c r="GU101" s="64">
        <v>0.17014115564840201</v>
      </c>
    </row>
    <row r="102" spans="1:203" ht="20.100000000000001" customHeight="1">
      <c r="A102" s="51"/>
      <c r="B102" s="289" t="s">
        <v>109</v>
      </c>
      <c r="C102" s="22">
        <v>2998</v>
      </c>
      <c r="D102" s="22">
        <v>3659</v>
      </c>
      <c r="E102" s="23">
        <v>6657</v>
      </c>
      <c r="F102" s="22">
        <v>2870</v>
      </c>
      <c r="G102" s="22">
        <v>3156</v>
      </c>
      <c r="H102" s="23">
        <v>6026</v>
      </c>
      <c r="I102" s="207">
        <v>0.83867595818815333</v>
      </c>
      <c r="J102" s="207">
        <v>0.84220532319391639</v>
      </c>
      <c r="K102" s="208">
        <v>0.84052439429140391</v>
      </c>
      <c r="L102" s="207">
        <v>2.8222996515679444E-2</v>
      </c>
      <c r="M102" s="207">
        <v>3.6121673003802278E-2</v>
      </c>
      <c r="N102" s="208">
        <v>3.2359774311317625E-2</v>
      </c>
      <c r="O102" s="207">
        <v>0.13310104529616726</v>
      </c>
      <c r="P102" s="207">
        <v>0.12167300380228137</v>
      </c>
      <c r="Q102" s="208">
        <v>0.12711583139727847</v>
      </c>
      <c r="R102" s="22">
        <v>128</v>
      </c>
      <c r="S102" s="22">
        <v>503</v>
      </c>
      <c r="T102" s="23">
        <v>631</v>
      </c>
      <c r="U102" s="22">
        <v>599</v>
      </c>
      <c r="V102" s="22">
        <v>687</v>
      </c>
      <c r="W102" s="23">
        <v>1286</v>
      </c>
      <c r="X102" s="22">
        <v>37</v>
      </c>
      <c r="Y102" s="22">
        <v>28</v>
      </c>
      <c r="Z102" s="23">
        <v>65</v>
      </c>
      <c r="AA102" s="220">
        <v>1.289198606271777E-2</v>
      </c>
      <c r="AB102" s="220">
        <v>8.8719898605830166E-3</v>
      </c>
      <c r="AC102" s="221">
        <v>1.0786591437105874E-2</v>
      </c>
      <c r="AD102" s="22">
        <v>42</v>
      </c>
      <c r="AE102" s="22">
        <v>31</v>
      </c>
      <c r="AF102" s="23">
        <v>73</v>
      </c>
      <c r="AG102" s="220">
        <v>1.4634146341463415E-2</v>
      </c>
      <c r="AH102" s="220">
        <v>9.8225602027883392E-3</v>
      </c>
      <c r="AI102" s="221">
        <v>1.2114171921672752E-2</v>
      </c>
      <c r="AJ102" s="32">
        <v>65.386534262485483</v>
      </c>
      <c r="AK102" s="32">
        <v>65.008137938318555</v>
      </c>
      <c r="AL102" s="24">
        <v>65.18835656599181</v>
      </c>
      <c r="AM102" s="32">
        <v>80.010158730158736</v>
      </c>
      <c r="AN102" s="32">
        <v>75.166319018405119</v>
      </c>
      <c r="AO102" s="32">
        <v>76.158715447154634</v>
      </c>
      <c r="AP102" s="22">
        <v>558</v>
      </c>
      <c r="AQ102" s="22">
        <v>461</v>
      </c>
      <c r="AR102" s="23">
        <v>1019</v>
      </c>
      <c r="AS102" s="240">
        <v>0.19442508710801393</v>
      </c>
      <c r="AT102" s="240">
        <v>0.14607097591888465</v>
      </c>
      <c r="AU102" s="311">
        <v>0.16910056422170594</v>
      </c>
      <c r="AV102" s="22">
        <v>572</v>
      </c>
      <c r="AW102" s="22">
        <v>869</v>
      </c>
      <c r="AX102" s="23">
        <v>1441</v>
      </c>
      <c r="AY102" s="240">
        <v>0.19930313588850174</v>
      </c>
      <c r="AZ102" s="240">
        <v>0.27534854245880863</v>
      </c>
      <c r="BA102" s="311">
        <v>0.2391304347826087</v>
      </c>
      <c r="BB102" s="245">
        <v>0.44006968641114985</v>
      </c>
      <c r="BC102" s="245">
        <v>0.55323193916349811</v>
      </c>
      <c r="BD102" s="312">
        <v>0.49933620975771659</v>
      </c>
      <c r="BE102" s="245">
        <v>0.44405224144016942</v>
      </c>
      <c r="BF102" s="245">
        <v>0.55690537084398972</v>
      </c>
      <c r="BG102" s="312">
        <v>0.50327126321087068</v>
      </c>
      <c r="BH102" s="245">
        <v>0.13513513513513514</v>
      </c>
      <c r="BI102" s="245">
        <v>0.14285714285714285</v>
      </c>
      <c r="BJ102" s="312">
        <v>0.13846153846153847</v>
      </c>
      <c r="BK102" s="240">
        <v>4.1463414634146344E-2</v>
      </c>
      <c r="BL102" s="240">
        <v>0.11219512195121951</v>
      </c>
      <c r="BM102" s="240">
        <v>0.4808362369337979</v>
      </c>
      <c r="BN102" s="240">
        <v>0.14564459930313589</v>
      </c>
      <c r="BO102" s="311">
        <v>0.21986062717770036</v>
      </c>
      <c r="BP102" s="240">
        <v>3.2636248415716093E-2</v>
      </c>
      <c r="BQ102" s="240">
        <v>0.26425855513307983</v>
      </c>
      <c r="BR102" s="240">
        <v>0.47718631178707227</v>
      </c>
      <c r="BS102" s="240">
        <v>0.18694550063371357</v>
      </c>
      <c r="BT102" s="311">
        <v>0.13878326996197718</v>
      </c>
      <c r="BU102" s="240">
        <v>3.6840358446730836E-2</v>
      </c>
      <c r="BV102" s="240">
        <v>0.13840026551609691</v>
      </c>
      <c r="BW102" s="240">
        <v>0.47842681712578827</v>
      </c>
      <c r="BX102" s="240">
        <v>0.16727514105542649</v>
      </c>
      <c r="BY102" s="311">
        <v>0.17905741785595752</v>
      </c>
      <c r="BZ102" s="34">
        <v>30516</v>
      </c>
      <c r="CA102" s="34">
        <v>40866</v>
      </c>
      <c r="CB102" s="27">
        <v>71382</v>
      </c>
      <c r="CC102" s="26">
        <v>29302</v>
      </c>
      <c r="CD102" s="26">
        <v>33361</v>
      </c>
      <c r="CE102" s="27">
        <v>62663</v>
      </c>
      <c r="CF102" s="26">
        <v>130</v>
      </c>
      <c r="CG102" s="26">
        <v>1600</v>
      </c>
      <c r="CH102" s="27">
        <v>1730</v>
      </c>
      <c r="CI102" s="26">
        <v>1084</v>
      </c>
      <c r="CJ102" s="26">
        <v>5905</v>
      </c>
      <c r="CK102" s="27">
        <v>6989</v>
      </c>
      <c r="CL102" s="34">
        <v>30386</v>
      </c>
      <c r="CM102" s="34">
        <v>39266</v>
      </c>
      <c r="CN102" s="27">
        <v>69652</v>
      </c>
      <c r="CO102" s="34">
        <v>30378</v>
      </c>
      <c r="CP102" s="34">
        <v>39261</v>
      </c>
      <c r="CQ102" s="27">
        <v>69639</v>
      </c>
      <c r="CR102" s="34">
        <v>25726</v>
      </c>
      <c r="CS102" s="34">
        <v>30974</v>
      </c>
      <c r="CT102" s="27">
        <v>56700</v>
      </c>
      <c r="CU102" s="34">
        <v>744</v>
      </c>
      <c r="CV102" s="34">
        <v>1297</v>
      </c>
      <c r="CW102" s="27">
        <v>2041</v>
      </c>
      <c r="CX102" s="104">
        <v>3908</v>
      </c>
      <c r="CY102" s="104">
        <v>6990</v>
      </c>
      <c r="CZ102" s="105">
        <v>10898</v>
      </c>
      <c r="DA102" s="137">
        <v>0.84686286128119037</v>
      </c>
      <c r="DB102" s="137">
        <v>0.78892539670410844</v>
      </c>
      <c r="DC102" s="138">
        <v>0.81419894024899842</v>
      </c>
      <c r="DD102" s="139">
        <v>2.449140825597472E-2</v>
      </c>
      <c r="DE102" s="139">
        <v>3.303532767886707E-2</v>
      </c>
      <c r="DF102" s="140">
        <v>2.9308289895030083E-2</v>
      </c>
      <c r="DG102" s="139">
        <v>0.12864573046283495</v>
      </c>
      <c r="DH102" s="139">
        <v>0.17803927561702454</v>
      </c>
      <c r="DI102" s="140">
        <v>0.15649276985597152</v>
      </c>
      <c r="DJ102" s="34">
        <v>4658</v>
      </c>
      <c r="DK102" s="34">
        <v>6844</v>
      </c>
      <c r="DL102" s="27">
        <v>11502</v>
      </c>
      <c r="DM102" s="147">
        <v>0.15329428026064634</v>
      </c>
      <c r="DN102" s="147">
        <v>0.17429837518463812</v>
      </c>
      <c r="DO102" s="148">
        <v>0.16513524378338024</v>
      </c>
      <c r="DP102" s="34">
        <v>486</v>
      </c>
      <c r="DQ102" s="34">
        <v>368</v>
      </c>
      <c r="DR102" s="27">
        <v>854</v>
      </c>
      <c r="DS102" s="34">
        <v>13</v>
      </c>
      <c r="DT102" s="34">
        <v>7</v>
      </c>
      <c r="DU102" s="27">
        <v>20</v>
      </c>
      <c r="DV102" s="34">
        <v>32</v>
      </c>
      <c r="DW102" s="34">
        <v>2</v>
      </c>
      <c r="DX102" s="27">
        <v>34</v>
      </c>
      <c r="DY102" s="34">
        <v>29</v>
      </c>
      <c r="DZ102" s="34">
        <v>21</v>
      </c>
      <c r="EA102" s="27">
        <v>50</v>
      </c>
      <c r="EB102" s="34">
        <v>560</v>
      </c>
      <c r="EC102" s="34">
        <v>398</v>
      </c>
      <c r="ED102" s="27">
        <v>958</v>
      </c>
      <c r="EE102" s="139">
        <v>1.8429539919699863E-2</v>
      </c>
      <c r="EF102" s="139">
        <v>1.0135995517750726E-2</v>
      </c>
      <c r="EG102" s="140">
        <v>1.3754091770516281E-2</v>
      </c>
      <c r="EH102" s="34">
        <v>3430</v>
      </c>
      <c r="EI102" s="34">
        <v>3548</v>
      </c>
      <c r="EJ102" s="27">
        <v>6978</v>
      </c>
      <c r="EK102" s="34">
        <v>5124</v>
      </c>
      <c r="EL102" s="34">
        <v>6861</v>
      </c>
      <c r="EM102" s="27">
        <v>11985</v>
      </c>
      <c r="EN102" s="139">
        <v>0.11288093200816166</v>
      </c>
      <c r="EO102" s="139">
        <v>9.0358070595426068E-2</v>
      </c>
      <c r="EP102" s="140">
        <v>0.10018377074599437</v>
      </c>
      <c r="EQ102" s="139">
        <v>0.16863029026525372</v>
      </c>
      <c r="ER102" s="139">
        <v>0.17473131971680333</v>
      </c>
      <c r="ES102" s="140">
        <v>0.1720697180267616</v>
      </c>
      <c r="ET102" s="34">
        <v>10752</v>
      </c>
      <c r="EU102" s="34">
        <v>19610</v>
      </c>
      <c r="EV102" s="27">
        <v>30362</v>
      </c>
      <c r="EW102" s="139">
        <v>0.35384716645823733</v>
      </c>
      <c r="EX102" s="139">
        <v>0.49941425151530588</v>
      </c>
      <c r="EY102" s="140">
        <v>0.43590995233446278</v>
      </c>
      <c r="EZ102" s="34">
        <v>5</v>
      </c>
      <c r="FA102" s="34">
        <v>11</v>
      </c>
      <c r="FB102" s="27">
        <v>16</v>
      </c>
      <c r="FC102" s="147">
        <v>1.6454946356874876E-4</v>
      </c>
      <c r="FD102" s="147">
        <v>2.8014057963632658E-4</v>
      </c>
      <c r="FE102" s="148">
        <v>2.2971343249296501E-4</v>
      </c>
      <c r="FF102" s="34">
        <v>1214</v>
      </c>
      <c r="FG102" s="34">
        <v>7505</v>
      </c>
      <c r="FH102" s="27">
        <v>8719</v>
      </c>
      <c r="FI102" s="34">
        <v>62</v>
      </c>
      <c r="FJ102" s="34">
        <v>556</v>
      </c>
      <c r="FK102" s="27">
        <v>618</v>
      </c>
      <c r="FL102" s="183">
        <v>74.900000000000006</v>
      </c>
      <c r="FM102" s="183">
        <v>75.72</v>
      </c>
      <c r="FN102" s="184">
        <v>75.371354683253486</v>
      </c>
      <c r="FO102" s="186">
        <v>739.63</v>
      </c>
      <c r="FP102" s="186">
        <v>723.57</v>
      </c>
      <c r="FQ102" s="187">
        <v>730.43903056793022</v>
      </c>
      <c r="FR102" s="33">
        <v>597</v>
      </c>
      <c r="FS102" s="34">
        <v>7555</v>
      </c>
      <c r="FT102" s="34">
        <v>12142</v>
      </c>
      <c r="FU102" s="34">
        <v>4933</v>
      </c>
      <c r="FV102" s="27">
        <v>5159</v>
      </c>
      <c r="FW102" s="33">
        <v>448</v>
      </c>
      <c r="FX102" s="34">
        <v>12993</v>
      </c>
      <c r="FY102" s="34">
        <v>14316</v>
      </c>
      <c r="FZ102" s="34">
        <v>6965</v>
      </c>
      <c r="GA102" s="27">
        <v>4544</v>
      </c>
      <c r="GB102" s="33">
        <v>1045</v>
      </c>
      <c r="GC102" s="34">
        <v>20548</v>
      </c>
      <c r="GD102" s="34">
        <v>26458</v>
      </c>
      <c r="GE102" s="34">
        <v>11898</v>
      </c>
      <c r="GF102" s="27">
        <v>9703</v>
      </c>
      <c r="GG102" s="90">
        <v>1.9647205950108604E-2</v>
      </c>
      <c r="GH102" s="63">
        <v>0.24863423945237939</v>
      </c>
      <c r="GI102" s="63">
        <v>0.39959191733034949</v>
      </c>
      <c r="GJ102" s="63">
        <v>0.16234450075692752</v>
      </c>
      <c r="GK102" s="64">
        <v>0.16978213651023497</v>
      </c>
      <c r="GL102" s="90">
        <v>1.1409361788824937E-2</v>
      </c>
      <c r="GM102" s="63">
        <v>0.33089695920134465</v>
      </c>
      <c r="GN102" s="63">
        <v>0.36459023073396835</v>
      </c>
      <c r="GO102" s="63">
        <v>0.1773799215606377</v>
      </c>
      <c r="GP102" s="64">
        <v>0.11572352671522437</v>
      </c>
      <c r="GQ102" s="90">
        <v>1.5003158559696778E-2</v>
      </c>
      <c r="GR102" s="63">
        <v>0.29500947567909036</v>
      </c>
      <c r="GS102" s="63">
        <v>0.37985987480617928</v>
      </c>
      <c r="GT102" s="63">
        <v>0.17082065123758111</v>
      </c>
      <c r="GU102" s="64">
        <v>0.13930683971745247</v>
      </c>
    </row>
    <row r="103" spans="1:203" ht="20.100000000000001" customHeight="1">
      <c r="A103" s="51"/>
      <c r="B103" s="289" t="s">
        <v>110</v>
      </c>
      <c r="C103" s="22">
        <v>756</v>
      </c>
      <c r="D103" s="22">
        <v>766</v>
      </c>
      <c r="E103" s="23">
        <v>1522</v>
      </c>
      <c r="F103" s="22">
        <v>739</v>
      </c>
      <c r="G103" s="22">
        <v>606</v>
      </c>
      <c r="H103" s="23">
        <v>1345</v>
      </c>
      <c r="I103" s="207">
        <v>0.85115020297699595</v>
      </c>
      <c r="J103" s="207">
        <v>0.86468646864686471</v>
      </c>
      <c r="K103" s="208">
        <v>0.85724907063197031</v>
      </c>
      <c r="L103" s="207">
        <v>2.571041948579161E-2</v>
      </c>
      <c r="M103" s="207">
        <v>2.3102310231023101E-2</v>
      </c>
      <c r="N103" s="208">
        <v>2.4535315985130111E-2</v>
      </c>
      <c r="O103" s="207">
        <v>0.12313937753721245</v>
      </c>
      <c r="P103" s="207">
        <v>0.11221122112211221</v>
      </c>
      <c r="Q103" s="208">
        <v>0.11821561338289963</v>
      </c>
      <c r="R103" s="22">
        <v>17</v>
      </c>
      <c r="S103" s="22">
        <v>160</v>
      </c>
      <c r="T103" s="23">
        <v>177</v>
      </c>
      <c r="U103" s="22">
        <v>329</v>
      </c>
      <c r="V103" s="22">
        <v>218</v>
      </c>
      <c r="W103" s="23">
        <v>547</v>
      </c>
      <c r="X103" s="22">
        <v>12</v>
      </c>
      <c r="Y103" s="22">
        <v>8</v>
      </c>
      <c r="Z103" s="23">
        <v>20</v>
      </c>
      <c r="AA103" s="220">
        <v>1.6238159675236806E-2</v>
      </c>
      <c r="AB103" s="220">
        <v>1.3201320132013201E-2</v>
      </c>
      <c r="AC103" s="221">
        <v>1.4869888475836431E-2</v>
      </c>
      <c r="AD103" s="22">
        <v>13</v>
      </c>
      <c r="AE103" s="22">
        <v>8</v>
      </c>
      <c r="AF103" s="23">
        <v>21</v>
      </c>
      <c r="AG103" s="220">
        <v>1.7591339648173207E-2</v>
      </c>
      <c r="AH103" s="220">
        <v>1.3201320132013201E-2</v>
      </c>
      <c r="AI103" s="221">
        <v>1.5613382899628252E-2</v>
      </c>
      <c r="AJ103" s="32">
        <v>65.855399188092022</v>
      </c>
      <c r="AK103" s="32">
        <v>65.305456545654565</v>
      </c>
      <c r="AL103" s="24">
        <v>65.607618339529125</v>
      </c>
      <c r="AM103" s="32">
        <v>72.965000000000003</v>
      </c>
      <c r="AN103" s="32">
        <v>67.635519480519491</v>
      </c>
      <c r="AO103" s="32">
        <v>68.13711764705883</v>
      </c>
      <c r="AP103" s="22">
        <v>178</v>
      </c>
      <c r="AQ103" s="22">
        <v>142</v>
      </c>
      <c r="AR103" s="23">
        <v>320</v>
      </c>
      <c r="AS103" s="240">
        <v>0.24086603518267929</v>
      </c>
      <c r="AT103" s="240">
        <v>0.23432343234323433</v>
      </c>
      <c r="AU103" s="311">
        <v>0.23791821561338289</v>
      </c>
      <c r="AV103" s="22">
        <v>136</v>
      </c>
      <c r="AW103" s="22">
        <v>185</v>
      </c>
      <c r="AX103" s="23">
        <v>321</v>
      </c>
      <c r="AY103" s="240">
        <v>0.18403247631935046</v>
      </c>
      <c r="AZ103" s="240">
        <v>0.30528052805280526</v>
      </c>
      <c r="BA103" s="311">
        <v>0.23866171003717473</v>
      </c>
      <c r="BB103" s="245">
        <v>0.38971583220568334</v>
      </c>
      <c r="BC103" s="245">
        <v>0.44389438943894388</v>
      </c>
      <c r="BD103" s="312">
        <v>0.4141263940520446</v>
      </c>
      <c r="BE103" s="245">
        <v>0.39064649243466298</v>
      </c>
      <c r="BF103" s="245">
        <v>0.4414715719063545</v>
      </c>
      <c r="BG103" s="312">
        <v>0.41358490566037737</v>
      </c>
      <c r="BH103" s="245">
        <v>0.33333333333333331</v>
      </c>
      <c r="BI103" s="245">
        <v>0.625</v>
      </c>
      <c r="BJ103" s="312">
        <v>0.45</v>
      </c>
      <c r="BK103" s="240">
        <v>2.571041948579161E-2</v>
      </c>
      <c r="BL103" s="240">
        <v>8.6603518267929641E-2</v>
      </c>
      <c r="BM103" s="240">
        <v>0.48714479025710422</v>
      </c>
      <c r="BN103" s="240">
        <v>0.10960757780784844</v>
      </c>
      <c r="BO103" s="311">
        <v>0.29093369418132614</v>
      </c>
      <c r="BP103" s="240">
        <v>2.1452145214521452E-2</v>
      </c>
      <c r="BQ103" s="240">
        <v>0.21287128712871287</v>
      </c>
      <c r="BR103" s="240">
        <v>0.58415841584158412</v>
      </c>
      <c r="BS103" s="240">
        <v>8.2508250825082508E-2</v>
      </c>
      <c r="BT103" s="311">
        <v>0.24917491749174916</v>
      </c>
      <c r="BU103" s="240">
        <v>2.379182156133829E-2</v>
      </c>
      <c r="BV103" s="240">
        <v>9.5910780669144977E-2</v>
      </c>
      <c r="BW103" s="240">
        <v>0.52862453531598508</v>
      </c>
      <c r="BX103" s="240">
        <v>9.7397769516728627E-2</v>
      </c>
      <c r="BY103" s="311">
        <v>0.25427509293680295</v>
      </c>
      <c r="BZ103" s="34">
        <v>7038</v>
      </c>
      <c r="CA103" s="34">
        <v>6431</v>
      </c>
      <c r="CB103" s="27">
        <v>13469</v>
      </c>
      <c r="CC103" s="26">
        <v>6967</v>
      </c>
      <c r="CD103" s="26">
        <v>5489</v>
      </c>
      <c r="CE103" s="27">
        <v>12456</v>
      </c>
      <c r="CF103" s="26">
        <v>5</v>
      </c>
      <c r="CG103" s="26">
        <v>462</v>
      </c>
      <c r="CH103" s="27">
        <v>467</v>
      </c>
      <c r="CI103" s="26">
        <v>66</v>
      </c>
      <c r="CJ103" s="26">
        <v>480</v>
      </c>
      <c r="CK103" s="27">
        <v>546</v>
      </c>
      <c r="CL103" s="34">
        <v>7033</v>
      </c>
      <c r="CM103" s="34">
        <v>5969</v>
      </c>
      <c r="CN103" s="27">
        <v>13002</v>
      </c>
      <c r="CO103" s="34">
        <v>7033</v>
      </c>
      <c r="CP103" s="34">
        <v>5969</v>
      </c>
      <c r="CQ103" s="27">
        <v>13002</v>
      </c>
      <c r="CR103" s="34">
        <v>5949</v>
      </c>
      <c r="CS103" s="34">
        <v>5024</v>
      </c>
      <c r="CT103" s="27">
        <v>10973</v>
      </c>
      <c r="CU103" s="34">
        <v>159</v>
      </c>
      <c r="CV103" s="34">
        <v>162</v>
      </c>
      <c r="CW103" s="27">
        <v>321</v>
      </c>
      <c r="CX103" s="104">
        <v>925</v>
      </c>
      <c r="CY103" s="104">
        <v>783</v>
      </c>
      <c r="CZ103" s="105">
        <v>1708</v>
      </c>
      <c r="DA103" s="137">
        <v>0.84586947248684774</v>
      </c>
      <c r="DB103" s="137">
        <v>0.84168202378957946</v>
      </c>
      <c r="DC103" s="138">
        <v>0.84394708506383631</v>
      </c>
      <c r="DD103" s="139">
        <v>2.2607706526375657E-2</v>
      </c>
      <c r="DE103" s="139">
        <v>2.7140224493214946E-2</v>
      </c>
      <c r="DF103" s="140">
        <v>2.4688509460083063E-2</v>
      </c>
      <c r="DG103" s="139">
        <v>0.13152282098677662</v>
      </c>
      <c r="DH103" s="139">
        <v>0.13117775171720555</v>
      </c>
      <c r="DI103" s="140">
        <v>0.13136440547608061</v>
      </c>
      <c r="DJ103" s="34">
        <v>1652</v>
      </c>
      <c r="DK103" s="34">
        <v>1346</v>
      </c>
      <c r="DL103" s="27">
        <v>2998</v>
      </c>
      <c r="DM103" s="147">
        <v>0.2348926489407081</v>
      </c>
      <c r="DN103" s="147">
        <v>0.2254984084436254</v>
      </c>
      <c r="DO103" s="148">
        <v>0.23057991078295648</v>
      </c>
      <c r="DP103" s="34">
        <v>114</v>
      </c>
      <c r="DQ103" s="34">
        <v>68</v>
      </c>
      <c r="DR103" s="27">
        <v>182</v>
      </c>
      <c r="DS103" s="34">
        <v>2</v>
      </c>
      <c r="DT103" s="34">
        <v>1</v>
      </c>
      <c r="DU103" s="27">
        <v>3</v>
      </c>
      <c r="DV103" s="34">
        <v>3</v>
      </c>
      <c r="DW103" s="34">
        <v>0</v>
      </c>
      <c r="DX103" s="27">
        <v>3</v>
      </c>
      <c r="DY103" s="34">
        <v>3</v>
      </c>
      <c r="DZ103" s="34">
        <v>0</v>
      </c>
      <c r="EA103" s="27">
        <v>3</v>
      </c>
      <c r="EB103" s="34">
        <v>122</v>
      </c>
      <c r="EC103" s="34">
        <v>69</v>
      </c>
      <c r="ED103" s="27">
        <v>191</v>
      </c>
      <c r="EE103" s="139">
        <v>1.7346793686904591E-2</v>
      </c>
      <c r="EF103" s="139">
        <v>1.1559725247110068E-2</v>
      </c>
      <c r="EG103" s="140">
        <v>1.4690047684971543E-2</v>
      </c>
      <c r="EH103" s="34">
        <v>1226</v>
      </c>
      <c r="EI103" s="34">
        <v>922</v>
      </c>
      <c r="EJ103" s="27">
        <v>2148</v>
      </c>
      <c r="EK103" s="34">
        <v>1137</v>
      </c>
      <c r="EL103" s="34">
        <v>1435</v>
      </c>
      <c r="EM103" s="27">
        <v>2572</v>
      </c>
      <c r="EN103" s="139">
        <v>0.17432105787004123</v>
      </c>
      <c r="EO103" s="139">
        <v>0.15446473446138381</v>
      </c>
      <c r="EP103" s="140">
        <v>0.16520535302261191</v>
      </c>
      <c r="EQ103" s="139">
        <v>0.16166642968861084</v>
      </c>
      <c r="ER103" s="139">
        <v>0.2404087786898978</v>
      </c>
      <c r="ES103" s="140">
        <v>0.19781572065836026</v>
      </c>
      <c r="ET103" s="34">
        <v>2260</v>
      </c>
      <c r="EU103" s="34">
        <v>2317</v>
      </c>
      <c r="EV103" s="27">
        <v>4577</v>
      </c>
      <c r="EW103" s="139">
        <v>0.32134224370823261</v>
      </c>
      <c r="EX103" s="139">
        <v>0.38817222315295696</v>
      </c>
      <c r="EY103" s="140">
        <v>0.35202276572834951</v>
      </c>
      <c r="EZ103" s="34">
        <v>0</v>
      </c>
      <c r="FA103" s="34">
        <v>1</v>
      </c>
      <c r="FB103" s="27">
        <v>1</v>
      </c>
      <c r="FC103" s="147">
        <v>0</v>
      </c>
      <c r="FD103" s="147">
        <v>1.6753224995811694E-4</v>
      </c>
      <c r="FE103" s="148">
        <v>7.6911244423934783E-5</v>
      </c>
      <c r="FF103" s="34">
        <v>71</v>
      </c>
      <c r="FG103" s="34">
        <v>942</v>
      </c>
      <c r="FH103" s="27">
        <v>1013</v>
      </c>
      <c r="FI103" s="34">
        <v>2</v>
      </c>
      <c r="FJ103" s="34">
        <v>118</v>
      </c>
      <c r="FK103" s="27">
        <v>120</v>
      </c>
      <c r="FL103" s="183">
        <v>73.2</v>
      </c>
      <c r="FM103" s="183">
        <v>73.48</v>
      </c>
      <c r="FN103" s="184">
        <v>73.334338109733466</v>
      </c>
      <c r="FO103" s="186">
        <v>709.73</v>
      </c>
      <c r="FP103" s="186">
        <v>643.66999999999996</v>
      </c>
      <c r="FQ103" s="187">
        <v>678.18800133640207</v>
      </c>
      <c r="FR103" s="33">
        <v>129</v>
      </c>
      <c r="FS103" s="34">
        <v>1015</v>
      </c>
      <c r="FT103" s="34">
        <v>2814</v>
      </c>
      <c r="FU103" s="34">
        <v>1009</v>
      </c>
      <c r="FV103" s="27">
        <v>2066</v>
      </c>
      <c r="FW103" s="33">
        <v>74</v>
      </c>
      <c r="FX103" s="34">
        <v>1182</v>
      </c>
      <c r="FY103" s="34">
        <v>2578</v>
      </c>
      <c r="FZ103" s="34">
        <v>863</v>
      </c>
      <c r="GA103" s="27">
        <v>1272</v>
      </c>
      <c r="GB103" s="33">
        <v>203</v>
      </c>
      <c r="GC103" s="34">
        <v>2197</v>
      </c>
      <c r="GD103" s="34">
        <v>5392</v>
      </c>
      <c r="GE103" s="34">
        <v>1872</v>
      </c>
      <c r="GF103" s="27">
        <v>3338</v>
      </c>
      <c r="GG103" s="90">
        <v>1.8342101521399118E-2</v>
      </c>
      <c r="GH103" s="63">
        <v>0.14431963600170625</v>
      </c>
      <c r="GI103" s="63">
        <v>0.4001137494667994</v>
      </c>
      <c r="GJ103" s="63">
        <v>0.14346651500071095</v>
      </c>
      <c r="GK103" s="64">
        <v>0.29375799800938435</v>
      </c>
      <c r="GL103" s="90">
        <v>1.2397386496900654E-2</v>
      </c>
      <c r="GM103" s="63">
        <v>0.19802311945049422</v>
      </c>
      <c r="GN103" s="63">
        <v>0.43189814039202545</v>
      </c>
      <c r="GO103" s="63">
        <v>0.14458033171385493</v>
      </c>
      <c r="GP103" s="64">
        <v>0.21310102194672476</v>
      </c>
      <c r="GQ103" s="90">
        <v>1.561298261805876E-2</v>
      </c>
      <c r="GR103" s="63">
        <v>0.1689740039993847</v>
      </c>
      <c r="GS103" s="63">
        <v>0.41470542993385634</v>
      </c>
      <c r="GT103" s="63">
        <v>0.14397784956160592</v>
      </c>
      <c r="GU103" s="64">
        <v>0.2567297338870943</v>
      </c>
    </row>
    <row r="104" spans="1:203" ht="20.100000000000001" customHeight="1">
      <c r="A104" s="51"/>
      <c r="B104" s="289" t="s">
        <v>111</v>
      </c>
      <c r="C104" s="22">
        <v>4004</v>
      </c>
      <c r="D104" s="22">
        <v>4758</v>
      </c>
      <c r="E104" s="23">
        <v>8762</v>
      </c>
      <c r="F104" s="22">
        <v>3793</v>
      </c>
      <c r="G104" s="22">
        <v>3694</v>
      </c>
      <c r="H104" s="23">
        <v>7487</v>
      </c>
      <c r="I104" s="207">
        <v>0.81650408647508566</v>
      </c>
      <c r="J104" s="207">
        <v>0.8440714672441797</v>
      </c>
      <c r="K104" s="208">
        <v>0.83010551622812878</v>
      </c>
      <c r="L104" s="207">
        <v>4.745583970471922E-2</v>
      </c>
      <c r="M104" s="207">
        <v>4.6561992420140766E-2</v>
      </c>
      <c r="N104" s="208">
        <v>4.7014825697876322E-2</v>
      </c>
      <c r="O104" s="207">
        <v>0.13604007382019509</v>
      </c>
      <c r="P104" s="207">
        <v>0.10936654033567948</v>
      </c>
      <c r="Q104" s="208">
        <v>0.12287965807399492</v>
      </c>
      <c r="R104" s="22">
        <v>211</v>
      </c>
      <c r="S104" s="22">
        <v>1064</v>
      </c>
      <c r="T104" s="23">
        <v>1275</v>
      </c>
      <c r="U104" s="22">
        <v>1016</v>
      </c>
      <c r="V104" s="22">
        <v>1286</v>
      </c>
      <c r="W104" s="23">
        <v>2302</v>
      </c>
      <c r="X104" s="22">
        <v>112</v>
      </c>
      <c r="Y104" s="22">
        <v>33</v>
      </c>
      <c r="Z104" s="23">
        <v>145</v>
      </c>
      <c r="AA104" s="220">
        <v>2.9528078038491959E-2</v>
      </c>
      <c r="AB104" s="220">
        <v>8.9334055224688687E-3</v>
      </c>
      <c r="AC104" s="221">
        <v>1.9366902631227461E-2</v>
      </c>
      <c r="AD104" s="22">
        <v>143</v>
      </c>
      <c r="AE104" s="22">
        <v>46</v>
      </c>
      <c r="AF104" s="23">
        <v>189</v>
      </c>
      <c r="AG104" s="220">
        <v>3.7701028209860266E-2</v>
      </c>
      <c r="AH104" s="220">
        <v>1.245262587980509E-2</v>
      </c>
      <c r="AI104" s="221">
        <v>2.5243755843462001E-2</v>
      </c>
      <c r="AJ104" s="32">
        <v>64.551955356358206</v>
      </c>
      <c r="AK104" s="32">
        <v>64.998607652048364</v>
      </c>
      <c r="AL104" s="24">
        <v>64.77232848047727</v>
      </c>
      <c r="AM104" s="32">
        <v>73.71817307692308</v>
      </c>
      <c r="AN104" s="32">
        <v>70.570595009597227</v>
      </c>
      <c r="AO104" s="32">
        <v>71.094352000000242</v>
      </c>
      <c r="AP104" s="22">
        <v>698</v>
      </c>
      <c r="AQ104" s="22">
        <v>771</v>
      </c>
      <c r="AR104" s="23">
        <v>1469</v>
      </c>
      <c r="AS104" s="240">
        <v>0.18402320063274452</v>
      </c>
      <c r="AT104" s="240">
        <v>0.20871683811586356</v>
      </c>
      <c r="AU104" s="311">
        <v>0.19620675838119406</v>
      </c>
      <c r="AV104" s="22">
        <v>633</v>
      </c>
      <c r="AW104" s="22">
        <v>562</v>
      </c>
      <c r="AX104" s="23">
        <v>1195</v>
      </c>
      <c r="AY104" s="240">
        <v>0.16688636962826259</v>
      </c>
      <c r="AZ104" s="240">
        <v>0.1521386031402274</v>
      </c>
      <c r="BA104" s="311">
        <v>0.1596099906504608</v>
      </c>
      <c r="BB104" s="245">
        <v>0.41497495386237804</v>
      </c>
      <c r="BC104" s="245">
        <v>0.55035192203573358</v>
      </c>
      <c r="BD104" s="312">
        <v>0.48176839855749964</v>
      </c>
      <c r="BE104" s="245">
        <v>0.42379788101059496</v>
      </c>
      <c r="BF104" s="245">
        <v>0.55449330783938811</v>
      </c>
      <c r="BG104" s="312">
        <v>0.48896758376464178</v>
      </c>
      <c r="BH104" s="245">
        <v>0.125</v>
      </c>
      <c r="BI104" s="245">
        <v>9.0909090909090912E-2</v>
      </c>
      <c r="BJ104" s="312">
        <v>0.11724137931034483</v>
      </c>
      <c r="BK104" s="240">
        <v>5.7474294753493277E-2</v>
      </c>
      <c r="BL104" s="240">
        <v>0.2293698919061429</v>
      </c>
      <c r="BM104" s="240">
        <v>0.42683891378855787</v>
      </c>
      <c r="BN104" s="240">
        <v>0.16662272607434747</v>
      </c>
      <c r="BO104" s="311">
        <v>0.11969417347745848</v>
      </c>
      <c r="BP104" s="240">
        <v>2.7883053600433135E-2</v>
      </c>
      <c r="BQ104" s="240">
        <v>0.4480238224147266</v>
      </c>
      <c r="BR104" s="240">
        <v>0.38819707634001083</v>
      </c>
      <c r="BS104" s="240">
        <v>0.24526258798050893</v>
      </c>
      <c r="BT104" s="311">
        <v>0.11748781808337845</v>
      </c>
      <c r="BU104" s="240">
        <v>4.2874315480165619E-2</v>
      </c>
      <c r="BV104" s="240">
        <v>0.22104981968745827</v>
      </c>
      <c r="BW104" s="240">
        <v>0.40870842794176571</v>
      </c>
      <c r="BX104" s="240">
        <v>0.20542273273674369</v>
      </c>
      <c r="BY104" s="311">
        <v>0.1219447041538667</v>
      </c>
      <c r="BZ104" s="34">
        <v>49167</v>
      </c>
      <c r="CA104" s="34">
        <v>57293</v>
      </c>
      <c r="CB104" s="27">
        <v>106460</v>
      </c>
      <c r="CC104" s="26">
        <v>47328</v>
      </c>
      <c r="CD104" s="26">
        <v>38981</v>
      </c>
      <c r="CE104" s="27">
        <v>86309</v>
      </c>
      <c r="CF104" s="26">
        <v>265</v>
      </c>
      <c r="CG104" s="26">
        <v>5985</v>
      </c>
      <c r="CH104" s="27">
        <v>6250</v>
      </c>
      <c r="CI104" s="26">
        <v>1574</v>
      </c>
      <c r="CJ104" s="26">
        <v>12327</v>
      </c>
      <c r="CK104" s="27">
        <v>13901</v>
      </c>
      <c r="CL104" s="34">
        <v>48902</v>
      </c>
      <c r="CM104" s="34">
        <v>51308</v>
      </c>
      <c r="CN104" s="27">
        <v>100210</v>
      </c>
      <c r="CO104" s="34">
        <v>48902</v>
      </c>
      <c r="CP104" s="34">
        <v>51307</v>
      </c>
      <c r="CQ104" s="27">
        <v>100209</v>
      </c>
      <c r="CR104" s="34">
        <v>38813</v>
      </c>
      <c r="CS104" s="34">
        <v>38895</v>
      </c>
      <c r="CT104" s="27">
        <v>77708</v>
      </c>
      <c r="CU104" s="34">
        <v>2042</v>
      </c>
      <c r="CV104" s="34">
        <v>1807</v>
      </c>
      <c r="CW104" s="27">
        <v>3849</v>
      </c>
      <c r="CX104" s="104">
        <v>8047</v>
      </c>
      <c r="CY104" s="104">
        <v>10605</v>
      </c>
      <c r="CZ104" s="105">
        <v>18652</v>
      </c>
      <c r="DA104" s="137">
        <v>0.79368941965563777</v>
      </c>
      <c r="DB104" s="137">
        <v>0.75808369228370398</v>
      </c>
      <c r="DC104" s="138">
        <v>0.77545929008372505</v>
      </c>
      <c r="DD104" s="139">
        <v>4.1756983354464032E-2</v>
      </c>
      <c r="DE104" s="139">
        <v>3.5219365778548735E-2</v>
      </c>
      <c r="DF104" s="140">
        <v>3.8409723677513996E-2</v>
      </c>
      <c r="DG104" s="139">
        <v>0.16455359698989816</v>
      </c>
      <c r="DH104" s="139">
        <v>0.20669694193774729</v>
      </c>
      <c r="DI104" s="140">
        <v>0.18613098623876098</v>
      </c>
      <c r="DJ104" s="34">
        <v>8870</v>
      </c>
      <c r="DK104" s="34">
        <v>13371</v>
      </c>
      <c r="DL104" s="27">
        <v>22241</v>
      </c>
      <c r="DM104" s="147">
        <v>0.18138317451228989</v>
      </c>
      <c r="DN104" s="147">
        <v>0.26060263506665626</v>
      </c>
      <c r="DO104" s="148">
        <v>0.22194391777267738</v>
      </c>
      <c r="DP104" s="34">
        <v>1647</v>
      </c>
      <c r="DQ104" s="34">
        <v>798</v>
      </c>
      <c r="DR104" s="27">
        <v>2445</v>
      </c>
      <c r="DS104" s="34">
        <v>33</v>
      </c>
      <c r="DT104" s="34">
        <v>17</v>
      </c>
      <c r="DU104" s="27">
        <v>50</v>
      </c>
      <c r="DV104" s="34">
        <v>29</v>
      </c>
      <c r="DW104" s="34">
        <v>2</v>
      </c>
      <c r="DX104" s="27">
        <v>31</v>
      </c>
      <c r="DY104" s="34">
        <v>188</v>
      </c>
      <c r="DZ104" s="34">
        <v>86</v>
      </c>
      <c r="EA104" s="27">
        <v>274</v>
      </c>
      <c r="EB104" s="34">
        <v>1897</v>
      </c>
      <c r="EC104" s="34">
        <v>903</v>
      </c>
      <c r="ED104" s="27">
        <v>2800</v>
      </c>
      <c r="EE104" s="139">
        <v>3.8791869453192102E-2</v>
      </c>
      <c r="EF104" s="139">
        <v>1.7599594605129804E-2</v>
      </c>
      <c r="EG104" s="140">
        <v>2.7941323221235406E-2</v>
      </c>
      <c r="EH104" s="34">
        <v>4722</v>
      </c>
      <c r="EI104" s="34">
        <v>5811</v>
      </c>
      <c r="EJ104" s="27">
        <v>10533</v>
      </c>
      <c r="EK104" s="34">
        <v>6465</v>
      </c>
      <c r="EL104" s="34">
        <v>5043</v>
      </c>
      <c r="EM104" s="27">
        <v>11508</v>
      </c>
      <c r="EN104" s="139">
        <v>9.6560467874524561E-2</v>
      </c>
      <c r="EO104" s="139">
        <v>0.11325719186091837</v>
      </c>
      <c r="EP104" s="140">
        <v>0.10510927053188304</v>
      </c>
      <c r="EQ104" s="139">
        <v>0.132203181873952</v>
      </c>
      <c r="ER104" s="139">
        <v>9.8288765884462462E-2</v>
      </c>
      <c r="ES104" s="140">
        <v>0.11483883843927752</v>
      </c>
      <c r="ET104" s="34">
        <v>20096</v>
      </c>
      <c r="EU104" s="34">
        <v>30102</v>
      </c>
      <c r="EV104" s="27">
        <v>50198</v>
      </c>
      <c r="EW104" s="139">
        <v>0.41094433765490163</v>
      </c>
      <c r="EX104" s="139">
        <v>0.58669213378030716</v>
      </c>
      <c r="EY104" s="140">
        <v>0.50092805109270533</v>
      </c>
      <c r="EZ104" s="34">
        <v>14</v>
      </c>
      <c r="FA104" s="34">
        <v>18</v>
      </c>
      <c r="FB104" s="27">
        <v>32</v>
      </c>
      <c r="FC104" s="147">
        <v>2.8628685943315199E-4</v>
      </c>
      <c r="FD104" s="147">
        <v>3.5082248382318549E-4</v>
      </c>
      <c r="FE104" s="148">
        <v>3.1932940824269034E-4</v>
      </c>
      <c r="FF104" s="34">
        <v>1839</v>
      </c>
      <c r="FG104" s="34">
        <v>18312</v>
      </c>
      <c r="FH104" s="27">
        <v>20151</v>
      </c>
      <c r="FI104" s="34">
        <v>89</v>
      </c>
      <c r="FJ104" s="34">
        <v>2975</v>
      </c>
      <c r="FK104" s="27">
        <v>3064</v>
      </c>
      <c r="FL104" s="183">
        <v>72.900000000000006</v>
      </c>
      <c r="FM104" s="183">
        <v>74.25</v>
      </c>
      <c r="FN104" s="184">
        <v>73.623420063873752</v>
      </c>
      <c r="FO104" s="186">
        <v>761.67</v>
      </c>
      <c r="FP104" s="186">
        <v>693.48</v>
      </c>
      <c r="FQ104" s="187">
        <v>724.97135046026676</v>
      </c>
      <c r="FR104" s="33">
        <v>1962</v>
      </c>
      <c r="FS104" s="34">
        <v>16830</v>
      </c>
      <c r="FT104" s="34">
        <v>17363</v>
      </c>
      <c r="FU104" s="34">
        <v>8068</v>
      </c>
      <c r="FV104" s="27">
        <v>4679</v>
      </c>
      <c r="FW104" s="33">
        <v>1013</v>
      </c>
      <c r="FX104" s="34">
        <v>16479</v>
      </c>
      <c r="FY104" s="34">
        <v>15312</v>
      </c>
      <c r="FZ104" s="34">
        <v>13650</v>
      </c>
      <c r="GA104" s="27">
        <v>4854</v>
      </c>
      <c r="GB104" s="33">
        <v>2975</v>
      </c>
      <c r="GC104" s="34">
        <v>33309</v>
      </c>
      <c r="GD104" s="34">
        <v>32675</v>
      </c>
      <c r="GE104" s="34">
        <v>21718</v>
      </c>
      <c r="GF104" s="27">
        <v>9533</v>
      </c>
      <c r="GG104" s="90">
        <v>4.012105844341745E-2</v>
      </c>
      <c r="GH104" s="63">
        <v>0.34415770316142491</v>
      </c>
      <c r="GI104" s="63">
        <v>0.35505705288127276</v>
      </c>
      <c r="GJ104" s="63">
        <v>0.1649830272790479</v>
      </c>
      <c r="GK104" s="64">
        <v>9.5681158234837027E-2</v>
      </c>
      <c r="GL104" s="90">
        <v>1.9743509784049273E-2</v>
      </c>
      <c r="GM104" s="63">
        <v>0.32117798394012631</v>
      </c>
      <c r="GN104" s="63">
        <v>0.29843299290558978</v>
      </c>
      <c r="GO104" s="63">
        <v>0.26604038356591564</v>
      </c>
      <c r="GP104" s="64">
        <v>9.460512980431901E-2</v>
      </c>
      <c r="GQ104" s="90">
        <v>2.9687655922562617E-2</v>
      </c>
      <c r="GR104" s="63">
        <v>0.33239197684861788</v>
      </c>
      <c r="GS104" s="63">
        <v>0.32606526294780958</v>
      </c>
      <c r="GT104" s="63">
        <v>0.2167248777567109</v>
      </c>
      <c r="GU104" s="64">
        <v>9.5130226524298978E-2</v>
      </c>
    </row>
    <row r="105" spans="1:203" ht="20.100000000000001" customHeight="1">
      <c r="A105" s="75"/>
      <c r="B105" s="289" t="s">
        <v>247</v>
      </c>
      <c r="C105" s="22">
        <v>11989</v>
      </c>
      <c r="D105" s="22">
        <v>39651</v>
      </c>
      <c r="E105" s="23">
        <v>51640</v>
      </c>
      <c r="F105" s="22">
        <v>10852</v>
      </c>
      <c r="G105" s="22">
        <v>8016</v>
      </c>
      <c r="H105" s="23">
        <v>18868</v>
      </c>
      <c r="I105" s="207">
        <v>0.93807593070401774</v>
      </c>
      <c r="J105" s="207">
        <v>0.94236526946107779</v>
      </c>
      <c r="K105" s="208">
        <v>0.9398982404070384</v>
      </c>
      <c r="L105" s="207">
        <v>2.2484334684850719E-2</v>
      </c>
      <c r="M105" s="207">
        <v>2.2455089820359281E-2</v>
      </c>
      <c r="N105" s="208">
        <v>2.247191011235955E-2</v>
      </c>
      <c r="O105" s="207">
        <v>3.9439734611131587E-2</v>
      </c>
      <c r="P105" s="207">
        <v>3.5179640718562874E-2</v>
      </c>
      <c r="Q105" s="208">
        <v>3.7629849480602079E-2</v>
      </c>
      <c r="R105" s="22">
        <v>1137</v>
      </c>
      <c r="S105" s="22">
        <v>31635</v>
      </c>
      <c r="T105" s="23">
        <v>32772</v>
      </c>
      <c r="U105" s="22">
        <v>18</v>
      </c>
      <c r="V105" s="22">
        <v>8</v>
      </c>
      <c r="W105" s="23">
        <v>26</v>
      </c>
      <c r="X105" s="22">
        <v>294</v>
      </c>
      <c r="Y105" s="22">
        <v>89</v>
      </c>
      <c r="Z105" s="23">
        <v>383</v>
      </c>
      <c r="AA105" s="220">
        <v>2.7091780316992258E-2</v>
      </c>
      <c r="AB105" s="220">
        <v>1.1102794411177645E-2</v>
      </c>
      <c r="AC105" s="221">
        <v>2.0298918804324783E-2</v>
      </c>
      <c r="AD105" s="22">
        <v>312</v>
      </c>
      <c r="AE105" s="22">
        <v>92</v>
      </c>
      <c r="AF105" s="23">
        <v>404</v>
      </c>
      <c r="AG105" s="220">
        <v>2.8750460744563215E-2</v>
      </c>
      <c r="AH105" s="220">
        <v>1.1477045908183632E-2</v>
      </c>
      <c r="AI105" s="221">
        <v>2.141191435234259E-2</v>
      </c>
      <c r="AJ105" s="32">
        <v>65.353765818896676</v>
      </c>
      <c r="AK105" s="32">
        <v>65.274743429807046</v>
      </c>
      <c r="AL105" s="24">
        <v>65.320193449226196</v>
      </c>
      <c r="AM105" s="32">
        <v>75.285159313725487</v>
      </c>
      <c r="AN105" s="32">
        <v>74.005290951901429</v>
      </c>
      <c r="AO105" s="32">
        <v>74.159738243124224</v>
      </c>
      <c r="AP105" s="22">
        <v>3468</v>
      </c>
      <c r="AQ105" s="22">
        <v>2294</v>
      </c>
      <c r="AR105" s="23">
        <v>5762</v>
      </c>
      <c r="AS105" s="240">
        <v>0.31957242904533728</v>
      </c>
      <c r="AT105" s="240">
        <v>0.28617764471057883</v>
      </c>
      <c r="AU105" s="311">
        <v>0.30538477846088613</v>
      </c>
      <c r="AV105" s="22">
        <v>2203</v>
      </c>
      <c r="AW105" s="22">
        <v>1648</v>
      </c>
      <c r="AX105" s="23">
        <v>3851</v>
      </c>
      <c r="AY105" s="240">
        <v>0.20300405455215628</v>
      </c>
      <c r="AZ105" s="240">
        <v>0.20558882235528941</v>
      </c>
      <c r="BA105" s="311">
        <v>0.20410218359126564</v>
      </c>
      <c r="BB105" s="245">
        <v>0.40324364172502764</v>
      </c>
      <c r="BC105" s="245">
        <v>0.54815369261477043</v>
      </c>
      <c r="BD105" s="312">
        <v>0.46480814076743693</v>
      </c>
      <c r="BE105" s="245">
        <v>0.40566395150596701</v>
      </c>
      <c r="BF105" s="245">
        <v>0.54926201589504231</v>
      </c>
      <c r="BG105" s="312">
        <v>0.46724371111712198</v>
      </c>
      <c r="BH105" s="245">
        <v>0.31632653061224492</v>
      </c>
      <c r="BI105" s="245">
        <v>0.449438202247191</v>
      </c>
      <c r="BJ105" s="312">
        <v>0.3472584856396867</v>
      </c>
      <c r="BK105" s="240">
        <v>3.3450055289347587E-2</v>
      </c>
      <c r="BL105" s="240">
        <v>0.13711758201253224</v>
      </c>
      <c r="BM105" s="240">
        <v>0.50479174345742717</v>
      </c>
      <c r="BN105" s="240">
        <v>0.11085514190932547</v>
      </c>
      <c r="BO105" s="311">
        <v>0.21378547733136749</v>
      </c>
      <c r="BP105" s="240">
        <v>1.7340319361277445E-2</v>
      </c>
      <c r="BQ105" s="240">
        <v>0.33957085828343314</v>
      </c>
      <c r="BR105" s="240">
        <v>0.47467564870259482</v>
      </c>
      <c r="BS105" s="240">
        <v>0.18500499001996007</v>
      </c>
      <c r="BT105" s="311">
        <v>0.1687874251497006</v>
      </c>
      <c r="BU105" s="240">
        <v>2.6605893576425694E-2</v>
      </c>
      <c r="BV105" s="240">
        <v>0.14426542293830824</v>
      </c>
      <c r="BW105" s="240">
        <v>0.49199703201187195</v>
      </c>
      <c r="BX105" s="240">
        <v>0.14235743057027772</v>
      </c>
      <c r="BY105" s="311">
        <v>0.19477422090311639</v>
      </c>
      <c r="BZ105" s="34">
        <v>475261</v>
      </c>
      <c r="CA105" s="34">
        <v>608610</v>
      </c>
      <c r="CB105" s="27">
        <v>1083871</v>
      </c>
      <c r="CC105" s="26">
        <v>465085</v>
      </c>
      <c r="CD105" s="26">
        <v>187000</v>
      </c>
      <c r="CE105" s="27">
        <v>652085</v>
      </c>
      <c r="CF105" s="26">
        <v>2104</v>
      </c>
      <c r="CG105" s="26">
        <v>369949</v>
      </c>
      <c r="CH105" s="27">
        <v>372053</v>
      </c>
      <c r="CI105" s="26">
        <v>8072</v>
      </c>
      <c r="CJ105" s="26">
        <v>51661</v>
      </c>
      <c r="CK105" s="27">
        <v>59733</v>
      </c>
      <c r="CL105" s="34">
        <v>473157</v>
      </c>
      <c r="CM105" s="34">
        <v>238661</v>
      </c>
      <c r="CN105" s="27">
        <v>711818</v>
      </c>
      <c r="CO105" s="34">
        <v>473157</v>
      </c>
      <c r="CP105" s="34">
        <v>238651</v>
      </c>
      <c r="CQ105" s="27">
        <v>711808</v>
      </c>
      <c r="CR105" s="34">
        <v>425907</v>
      </c>
      <c r="CS105" s="34">
        <v>215865</v>
      </c>
      <c r="CT105" s="27">
        <v>641772</v>
      </c>
      <c r="CU105" s="34">
        <v>10807</v>
      </c>
      <c r="CV105" s="34">
        <v>5602</v>
      </c>
      <c r="CW105" s="27">
        <v>16409</v>
      </c>
      <c r="CX105" s="104">
        <v>36443</v>
      </c>
      <c r="CY105" s="104">
        <v>17184</v>
      </c>
      <c r="CZ105" s="105">
        <v>53627</v>
      </c>
      <c r="DA105" s="137">
        <v>0.90013885454510867</v>
      </c>
      <c r="DB105" s="137">
        <v>0.9045216655283238</v>
      </c>
      <c r="DC105" s="138">
        <v>0.90160829886711025</v>
      </c>
      <c r="DD105" s="139">
        <v>2.2840198919174819E-2</v>
      </c>
      <c r="DE105" s="139">
        <v>2.347360790442948E-2</v>
      </c>
      <c r="DF105" s="140">
        <v>2.3052564736558173E-2</v>
      </c>
      <c r="DG105" s="139">
        <v>7.7020946535716478E-2</v>
      </c>
      <c r="DH105" s="139">
        <v>7.2004726567246727E-2</v>
      </c>
      <c r="DI105" s="140">
        <v>7.5339136396331594E-2</v>
      </c>
      <c r="DJ105" s="34">
        <v>709</v>
      </c>
      <c r="DK105" s="34">
        <v>298</v>
      </c>
      <c r="DL105" s="27">
        <v>1007</v>
      </c>
      <c r="DM105" s="147">
        <v>1.4984455476723371E-3</v>
      </c>
      <c r="DN105" s="147">
        <v>1.2486329982695119E-3</v>
      </c>
      <c r="DO105" s="148">
        <v>1.4146874622445625E-3</v>
      </c>
      <c r="DP105" s="34">
        <v>8559</v>
      </c>
      <c r="DQ105" s="34">
        <v>2446</v>
      </c>
      <c r="DR105" s="27">
        <v>11005</v>
      </c>
      <c r="DS105" s="34">
        <v>60</v>
      </c>
      <c r="DT105" s="34">
        <v>16</v>
      </c>
      <c r="DU105" s="27">
        <v>76</v>
      </c>
      <c r="DV105" s="34">
        <v>182</v>
      </c>
      <c r="DW105" s="34">
        <v>40</v>
      </c>
      <c r="DX105" s="27">
        <v>222</v>
      </c>
      <c r="DY105" s="34">
        <v>189</v>
      </c>
      <c r="DZ105" s="34">
        <v>71</v>
      </c>
      <c r="EA105" s="27">
        <v>260</v>
      </c>
      <c r="EB105" s="34">
        <v>8990</v>
      </c>
      <c r="EC105" s="34">
        <v>2573</v>
      </c>
      <c r="ED105" s="27">
        <v>11563</v>
      </c>
      <c r="EE105" s="139">
        <v>1.900003592887773E-2</v>
      </c>
      <c r="EF105" s="139">
        <v>1.0780982230025014E-2</v>
      </c>
      <c r="EG105" s="140">
        <v>1.6244320879775447E-2</v>
      </c>
      <c r="EH105" s="34">
        <v>129834</v>
      </c>
      <c r="EI105" s="34">
        <v>45509</v>
      </c>
      <c r="EJ105" s="27">
        <v>175343</v>
      </c>
      <c r="EK105" s="34">
        <v>47430</v>
      </c>
      <c r="EL105" s="34">
        <v>22532</v>
      </c>
      <c r="EM105" s="27">
        <v>69962</v>
      </c>
      <c r="EN105" s="139">
        <v>0.27439940653947842</v>
      </c>
      <c r="EO105" s="139">
        <v>0.19068469502767524</v>
      </c>
      <c r="EP105" s="140">
        <v>0.2463312251165326</v>
      </c>
      <c r="EQ105" s="139">
        <v>0.10024156886614802</v>
      </c>
      <c r="ER105" s="139">
        <v>9.4410062808753845E-2</v>
      </c>
      <c r="ES105" s="140">
        <v>9.8286359715545266E-2</v>
      </c>
      <c r="ET105" s="34">
        <v>176914</v>
      </c>
      <c r="EU105" s="34">
        <v>136768</v>
      </c>
      <c r="EV105" s="27">
        <v>313682</v>
      </c>
      <c r="EW105" s="139">
        <v>0.37390126321707173</v>
      </c>
      <c r="EX105" s="139">
        <v>0.57306388559504906</v>
      </c>
      <c r="EY105" s="140">
        <v>0.44067725176941297</v>
      </c>
      <c r="EZ105" s="34">
        <v>8</v>
      </c>
      <c r="FA105" s="34">
        <v>6</v>
      </c>
      <c r="FB105" s="27">
        <v>14</v>
      </c>
      <c r="FC105" s="147">
        <v>1.6907707166965722E-5</v>
      </c>
      <c r="FD105" s="147">
        <v>2.5140261710124404E-5</v>
      </c>
      <c r="FE105" s="148">
        <v>1.9667948829616561E-5</v>
      </c>
      <c r="FF105" s="34">
        <v>10176</v>
      </c>
      <c r="FG105" s="34">
        <v>421610</v>
      </c>
      <c r="FH105" s="27">
        <v>431786</v>
      </c>
      <c r="FI105" s="34">
        <v>490</v>
      </c>
      <c r="FJ105" s="34">
        <v>152403</v>
      </c>
      <c r="FK105" s="27">
        <v>152893</v>
      </c>
      <c r="FL105" s="183">
        <v>79.64683430788557</v>
      </c>
      <c r="FM105" s="183">
        <v>78.286816499893206</v>
      </c>
      <c r="FN105" s="184">
        <v>78.883163688298708</v>
      </c>
      <c r="FO105" s="186">
        <v>326.01624991320557</v>
      </c>
      <c r="FP105" s="186">
        <v>289.02095844629565</v>
      </c>
      <c r="FQ105" s="187">
        <v>305.2428328371181</v>
      </c>
      <c r="FR105" s="33">
        <v>9163</v>
      </c>
      <c r="FS105" s="34">
        <v>114190</v>
      </c>
      <c r="FT105" s="34">
        <v>157779</v>
      </c>
      <c r="FU105" s="34">
        <v>111959</v>
      </c>
      <c r="FV105" s="27">
        <v>80066</v>
      </c>
      <c r="FW105" s="33">
        <v>2652</v>
      </c>
      <c r="FX105" s="34">
        <v>51734</v>
      </c>
      <c r="FY105" s="34">
        <v>65242</v>
      </c>
      <c r="FZ105" s="34">
        <v>78853</v>
      </c>
      <c r="GA105" s="27">
        <v>40180</v>
      </c>
      <c r="GB105" s="33">
        <v>11815</v>
      </c>
      <c r="GC105" s="34">
        <v>165924</v>
      </c>
      <c r="GD105" s="34">
        <v>223021</v>
      </c>
      <c r="GE105" s="34">
        <v>190812</v>
      </c>
      <c r="GF105" s="27">
        <v>120246</v>
      </c>
      <c r="GG105" s="90">
        <v>1.9365665096363362E-2</v>
      </c>
      <c r="GH105" s="63">
        <v>0.24133638517447698</v>
      </c>
      <c r="GI105" s="63">
        <v>0.33346014113708555</v>
      </c>
      <c r="GJ105" s="63">
        <v>0.2366212483382894</v>
      </c>
      <c r="GK105" s="64">
        <v>0.16921656025378468</v>
      </c>
      <c r="GL105" s="90">
        <v>1.1111995675874986E-2</v>
      </c>
      <c r="GM105" s="63">
        <v>0.21676771655192931</v>
      </c>
      <c r="GN105" s="63">
        <v>0.27336682574865606</v>
      </c>
      <c r="GO105" s="63">
        <v>0.33039750943807328</v>
      </c>
      <c r="GP105" s="64">
        <v>0.16835595258546643</v>
      </c>
      <c r="GQ105" s="90">
        <v>1.6598343958708545E-2</v>
      </c>
      <c r="GR105" s="63">
        <v>0.23309891011466413</v>
      </c>
      <c r="GS105" s="63">
        <v>0.31331182970927962</v>
      </c>
      <c r="GT105" s="63">
        <v>0.26806290371977104</v>
      </c>
      <c r="GU105" s="64">
        <v>0.16892801249757664</v>
      </c>
    </row>
    <row r="106" spans="1:203" s="44" customFormat="1" ht="20.100000000000001" customHeight="1">
      <c r="A106" s="50"/>
      <c r="B106" s="288" t="s">
        <v>230</v>
      </c>
      <c r="C106" s="22">
        <v>364875</v>
      </c>
      <c r="D106" s="22">
        <v>554502</v>
      </c>
      <c r="E106" s="23">
        <v>919377</v>
      </c>
      <c r="F106" s="22">
        <v>335976</v>
      </c>
      <c r="G106" s="22">
        <v>360476</v>
      </c>
      <c r="H106" s="23">
        <v>696452</v>
      </c>
      <c r="I106" s="207">
        <v>0.83705681358192252</v>
      </c>
      <c r="J106" s="207">
        <v>0.81392936006835404</v>
      </c>
      <c r="K106" s="208">
        <v>0.82508629453286086</v>
      </c>
      <c r="L106" s="207">
        <v>8.2101102459699496E-2</v>
      </c>
      <c r="M106" s="207">
        <v>9.5029904903516468E-2</v>
      </c>
      <c r="N106" s="208">
        <v>8.879291035132357E-2</v>
      </c>
      <c r="O106" s="207">
        <v>8.0842083958377983E-2</v>
      </c>
      <c r="P106" s="207">
        <v>9.1040735028129469E-2</v>
      </c>
      <c r="Q106" s="208">
        <v>8.6120795115815593E-2</v>
      </c>
      <c r="R106" s="22">
        <v>28899</v>
      </c>
      <c r="S106" s="22">
        <v>194026</v>
      </c>
      <c r="T106" s="23">
        <v>222925</v>
      </c>
      <c r="U106" s="22">
        <v>32634</v>
      </c>
      <c r="V106" s="22">
        <v>41844</v>
      </c>
      <c r="W106" s="23">
        <v>74478</v>
      </c>
      <c r="X106" s="22">
        <v>80458</v>
      </c>
      <c r="Y106" s="22">
        <v>32416</v>
      </c>
      <c r="Z106" s="23">
        <v>112874</v>
      </c>
      <c r="AA106" s="220">
        <v>0.23947543872181346</v>
      </c>
      <c r="AB106" s="220">
        <v>8.992554289328554E-2</v>
      </c>
      <c r="AC106" s="221">
        <v>0.16207003497728487</v>
      </c>
      <c r="AD106" s="56">
        <v>85287</v>
      </c>
      <c r="AE106" s="56">
        <v>34430</v>
      </c>
      <c r="AF106" s="57">
        <v>119717</v>
      </c>
      <c r="AG106" s="220">
        <v>0.2538484891777984</v>
      </c>
      <c r="AH106" s="220">
        <v>9.5512600006657858E-2</v>
      </c>
      <c r="AI106" s="221">
        <v>0.17189555059070832</v>
      </c>
      <c r="AJ106" s="32">
        <v>63.189645619528378</v>
      </c>
      <c r="AK106" s="32">
        <v>63.594256603305965</v>
      </c>
      <c r="AL106" s="24">
        <v>63.399067875460183</v>
      </c>
      <c r="AM106" s="32">
        <v>76.400000000000006</v>
      </c>
      <c r="AN106" s="32">
        <v>73.931744895811875</v>
      </c>
      <c r="AO106" s="32">
        <v>74.242402623592582</v>
      </c>
      <c r="AP106" s="22">
        <v>47025</v>
      </c>
      <c r="AQ106" s="22">
        <v>55068</v>
      </c>
      <c r="AR106" s="23">
        <v>102093</v>
      </c>
      <c r="AS106" s="240">
        <v>0.13996535466819057</v>
      </c>
      <c r="AT106" s="240">
        <v>0.1527646778148892</v>
      </c>
      <c r="AU106" s="311">
        <v>0.14659014548023411</v>
      </c>
      <c r="AV106" s="22">
        <v>58919</v>
      </c>
      <c r="AW106" s="22">
        <v>70949</v>
      </c>
      <c r="AX106" s="23">
        <v>129868</v>
      </c>
      <c r="AY106" s="240">
        <v>0.17536669285901374</v>
      </c>
      <c r="AZ106" s="240">
        <v>0.19682031536080072</v>
      </c>
      <c r="BA106" s="311">
        <v>0.18647085513430933</v>
      </c>
      <c r="BB106" s="245">
        <v>0.26213181893944804</v>
      </c>
      <c r="BC106" s="245">
        <v>0.42329863846691596</v>
      </c>
      <c r="BD106" s="312">
        <v>0.3455500163686801</v>
      </c>
      <c r="BE106" s="245">
        <v>0.30953200948661153</v>
      </c>
      <c r="BF106" s="245">
        <v>0.44205937938182038</v>
      </c>
      <c r="BG106" s="312">
        <v>0.38403264002412701</v>
      </c>
      <c r="BH106" s="245">
        <v>0.11159859802629944</v>
      </c>
      <c r="BI106" s="245">
        <v>0.23343410661401776</v>
      </c>
      <c r="BJ106" s="312">
        <v>0.14658823112497121</v>
      </c>
      <c r="BK106" s="240">
        <v>0.31009060170964592</v>
      </c>
      <c r="BL106" s="240">
        <v>0.19880586708574421</v>
      </c>
      <c r="BM106" s="240">
        <v>0.35917446484272686</v>
      </c>
      <c r="BN106" s="240">
        <v>4.8851703693120939E-2</v>
      </c>
      <c r="BO106" s="311">
        <v>8.3077362668762048E-2</v>
      </c>
      <c r="BP106" s="240">
        <v>0.1686381340227921</v>
      </c>
      <c r="BQ106" s="240">
        <v>0.47961029305695801</v>
      </c>
      <c r="BR106" s="240">
        <v>0.37099834663056624</v>
      </c>
      <c r="BS106" s="240">
        <v>8.5262264339373492E-2</v>
      </c>
      <c r="BT106" s="311">
        <v>8.0784851141268765E-2</v>
      </c>
      <c r="BU106" s="240">
        <v>0.23687633892931603</v>
      </c>
      <c r="BV106" s="240">
        <v>0.24824108481273655</v>
      </c>
      <c r="BW106" s="240">
        <v>0.36529437778913693</v>
      </c>
      <c r="BX106" s="240">
        <v>6.7697414897221919E-2</v>
      </c>
      <c r="BY106" s="311">
        <v>8.1890783571588563E-2</v>
      </c>
      <c r="BZ106" s="55">
        <v>6723778</v>
      </c>
      <c r="CA106" s="55">
        <v>8528161</v>
      </c>
      <c r="CB106" s="41">
        <v>15251939</v>
      </c>
      <c r="CC106" s="40">
        <v>6492975</v>
      </c>
      <c r="CD106" s="40">
        <v>5961845</v>
      </c>
      <c r="CE106" s="41">
        <v>12454820</v>
      </c>
      <c r="CF106" s="40">
        <v>31017</v>
      </c>
      <c r="CG106" s="40">
        <v>655252</v>
      </c>
      <c r="CH106" s="41">
        <v>686269</v>
      </c>
      <c r="CI106" s="40">
        <v>199786</v>
      </c>
      <c r="CJ106" s="40">
        <v>1911064</v>
      </c>
      <c r="CK106" s="41">
        <v>2110850</v>
      </c>
      <c r="CL106" s="55">
        <v>6692761</v>
      </c>
      <c r="CM106" s="55">
        <v>7872909</v>
      </c>
      <c r="CN106" s="41">
        <v>14565670</v>
      </c>
      <c r="CO106" s="55">
        <v>6692738</v>
      </c>
      <c r="CP106" s="55">
        <v>7872663</v>
      </c>
      <c r="CQ106" s="41">
        <v>14565401</v>
      </c>
      <c r="CR106" s="55">
        <v>5889082</v>
      </c>
      <c r="CS106" s="55">
        <v>6543939</v>
      </c>
      <c r="CT106" s="41">
        <v>12433021</v>
      </c>
      <c r="CU106" s="55">
        <v>380721</v>
      </c>
      <c r="CV106" s="55">
        <v>519614</v>
      </c>
      <c r="CW106" s="41">
        <v>900335</v>
      </c>
      <c r="CX106" s="55">
        <v>422935</v>
      </c>
      <c r="CY106" s="55">
        <v>809110</v>
      </c>
      <c r="CZ106" s="41">
        <v>1232045</v>
      </c>
      <c r="DA106" s="141">
        <v>0.87992119219368814</v>
      </c>
      <c r="DB106" s="141">
        <v>0.8312230562898475</v>
      </c>
      <c r="DC106" s="142">
        <v>0.85359963656338744</v>
      </c>
      <c r="DD106" s="143">
        <v>5.6885687143288739E-2</v>
      </c>
      <c r="DE106" s="143">
        <v>6.6002317132080976E-2</v>
      </c>
      <c r="DF106" s="144">
        <v>6.1813265559938928E-2</v>
      </c>
      <c r="DG106" s="143">
        <v>6.3193120663023114E-2</v>
      </c>
      <c r="DH106" s="143">
        <v>0.10277462657807149</v>
      </c>
      <c r="DI106" s="144">
        <v>8.4587097876673636E-2</v>
      </c>
      <c r="DJ106" s="55">
        <v>269433</v>
      </c>
      <c r="DK106" s="55">
        <v>343520</v>
      </c>
      <c r="DL106" s="41">
        <v>612953</v>
      </c>
      <c r="DM106" s="149">
        <v>4.0257376589422515E-2</v>
      </c>
      <c r="DN106" s="149">
        <v>4.3633172947890035E-2</v>
      </c>
      <c r="DO106" s="150">
        <v>4.20820326150462E-2</v>
      </c>
      <c r="DP106" s="55">
        <v>1511783</v>
      </c>
      <c r="DQ106" s="55">
        <v>668988</v>
      </c>
      <c r="DR106" s="41">
        <v>2180771</v>
      </c>
      <c r="DS106" s="55">
        <v>22551</v>
      </c>
      <c r="DT106" s="55">
        <v>12709</v>
      </c>
      <c r="DU106" s="41">
        <v>35260</v>
      </c>
      <c r="DV106" s="55">
        <v>41363</v>
      </c>
      <c r="DW106" s="55">
        <v>9395</v>
      </c>
      <c r="DX106" s="41">
        <v>50758</v>
      </c>
      <c r="DY106" s="55">
        <v>24723</v>
      </c>
      <c r="DZ106" s="55">
        <v>15413</v>
      </c>
      <c r="EA106" s="41">
        <v>40136</v>
      </c>
      <c r="EB106" s="55">
        <v>1600420</v>
      </c>
      <c r="EC106" s="55">
        <v>706505</v>
      </c>
      <c r="ED106" s="41">
        <v>2306925</v>
      </c>
      <c r="EE106" s="143">
        <v>0.23912702097086688</v>
      </c>
      <c r="EF106" s="143">
        <v>8.9738748409260161E-2</v>
      </c>
      <c r="EG106" s="144">
        <v>0.15838097389272171</v>
      </c>
      <c r="EH106" s="55">
        <v>523636</v>
      </c>
      <c r="EI106" s="55">
        <v>812218</v>
      </c>
      <c r="EJ106" s="41">
        <v>1335854</v>
      </c>
      <c r="EK106" s="55">
        <v>774031</v>
      </c>
      <c r="EL106" s="55">
        <v>773327</v>
      </c>
      <c r="EM106" s="41">
        <v>1547358</v>
      </c>
      <c r="EN106" s="143">
        <v>7.8239160191137858E-2</v>
      </c>
      <c r="EO106" s="143">
        <v>0.10316618672970816</v>
      </c>
      <c r="EP106" s="144">
        <v>9.1712499322035998E-2</v>
      </c>
      <c r="EQ106" s="143">
        <v>0.1156519708383431</v>
      </c>
      <c r="ER106" s="143">
        <v>9.8226335399024686E-2</v>
      </c>
      <c r="ES106" s="144">
        <v>0.10623321824536736</v>
      </c>
      <c r="ET106" s="55">
        <v>1275202</v>
      </c>
      <c r="EU106" s="55">
        <v>3411220</v>
      </c>
      <c r="EV106" s="41">
        <v>4686422</v>
      </c>
      <c r="EW106" s="143">
        <v>0.19053451931123791</v>
      </c>
      <c r="EX106" s="143">
        <v>0.43328584135800374</v>
      </c>
      <c r="EY106" s="144">
        <v>0.32174434818309078</v>
      </c>
      <c r="EZ106" s="55">
        <v>8568</v>
      </c>
      <c r="FA106" s="55">
        <v>18244</v>
      </c>
      <c r="FB106" s="41">
        <v>26812</v>
      </c>
      <c r="FC106" s="149">
        <v>1.2801891476477347E-3</v>
      </c>
      <c r="FD106" s="149">
        <v>2.3173137146637918E-3</v>
      </c>
      <c r="FE106" s="150">
        <v>1.8407666794593039E-3</v>
      </c>
      <c r="FF106" s="55">
        <v>230803</v>
      </c>
      <c r="FG106" s="55">
        <v>2566316</v>
      </c>
      <c r="FH106" s="41">
        <v>2797119</v>
      </c>
      <c r="FI106" s="55">
        <v>2661</v>
      </c>
      <c r="FJ106" s="55">
        <v>300069</v>
      </c>
      <c r="FK106" s="41">
        <v>302730</v>
      </c>
      <c r="FL106" s="188">
        <v>74.076616478116904</v>
      </c>
      <c r="FM106" s="188">
        <v>75.511872926648564</v>
      </c>
      <c r="FN106" s="189">
        <v>74.87914382033658</v>
      </c>
      <c r="FO106" s="190">
        <v>921.7798860015904</v>
      </c>
      <c r="FP106" s="190">
        <v>925.21455283919272</v>
      </c>
      <c r="FQ106" s="191">
        <v>814.24273818561676</v>
      </c>
      <c r="FR106" s="55">
        <v>1621121</v>
      </c>
      <c r="FS106" s="55">
        <v>2489689</v>
      </c>
      <c r="FT106" s="55">
        <v>1761837</v>
      </c>
      <c r="FU106" s="55">
        <v>435257</v>
      </c>
      <c r="FV106" s="41">
        <v>384857</v>
      </c>
      <c r="FW106" s="55">
        <v>767859</v>
      </c>
      <c r="FX106" s="55">
        <v>3376132</v>
      </c>
      <c r="FY106" s="55">
        <v>1912624</v>
      </c>
      <c r="FZ106" s="55">
        <v>1329904</v>
      </c>
      <c r="GA106" s="41">
        <v>486390</v>
      </c>
      <c r="GB106" s="55">
        <v>2388980</v>
      </c>
      <c r="GC106" s="55">
        <v>5865821</v>
      </c>
      <c r="GD106" s="55">
        <v>3674461</v>
      </c>
      <c r="GE106" s="55">
        <v>1765161</v>
      </c>
      <c r="GF106" s="41">
        <v>871247</v>
      </c>
      <c r="GG106" s="98">
        <v>0.24222006433518245</v>
      </c>
      <c r="GH106" s="67">
        <v>0.3719972967808054</v>
      </c>
      <c r="GI106" s="67">
        <v>0.26324516892206368</v>
      </c>
      <c r="GJ106" s="67">
        <v>6.5033997179938144E-2</v>
      </c>
      <c r="GK106" s="68">
        <v>5.7503472782010297E-2</v>
      </c>
      <c r="GL106" s="98">
        <v>9.7531801777462429E-2</v>
      </c>
      <c r="GM106" s="67">
        <v>0.42882903892322394</v>
      </c>
      <c r="GN106" s="67">
        <v>0.24293739455136595</v>
      </c>
      <c r="GO106" s="67">
        <v>0.16892155110645887</v>
      </c>
      <c r="GP106" s="68">
        <v>6.1780213641488807E-2</v>
      </c>
      <c r="GQ106" s="98">
        <v>0.16401442570098046</v>
      </c>
      <c r="GR106" s="67">
        <v>0.40271549472149237</v>
      </c>
      <c r="GS106" s="67">
        <v>0.25226858771343852</v>
      </c>
      <c r="GT106" s="67">
        <v>0.12118639238703061</v>
      </c>
      <c r="GU106" s="68">
        <v>5.9815099477058042E-2</v>
      </c>
    </row>
    <row r="107" spans="1:203" ht="20.100000000000001" customHeight="1"/>
  </sheetData>
  <mergeCells count="73">
    <mergeCell ref="AG3:AI3"/>
    <mergeCell ref="X3:Z3"/>
    <mergeCell ref="I3:K3"/>
    <mergeCell ref="L3:N3"/>
    <mergeCell ref="O3:Q3"/>
    <mergeCell ref="AA3:AC3"/>
    <mergeCell ref="CO3:CQ3"/>
    <mergeCell ref="CX3:CZ3"/>
    <mergeCell ref="CR3:CT3"/>
    <mergeCell ref="CU3:CW3"/>
    <mergeCell ref="BB3:BD3"/>
    <mergeCell ref="BE3:BG3"/>
    <mergeCell ref="BH3:BJ3"/>
    <mergeCell ref="AP3:AR3"/>
    <mergeCell ref="AV3:AX3"/>
    <mergeCell ref="AS3:AU3"/>
    <mergeCell ref="AY3:BA3"/>
    <mergeCell ref="CL3:CN3"/>
    <mergeCell ref="GB2:GF2"/>
    <mergeCell ref="GG2:GK2"/>
    <mergeCell ref="GL2:GP2"/>
    <mergeCell ref="A1:A4"/>
    <mergeCell ref="B1:B4"/>
    <mergeCell ref="C3:E3"/>
    <mergeCell ref="F3:H3"/>
    <mergeCell ref="R3:T3"/>
    <mergeCell ref="BZ3:CB3"/>
    <mergeCell ref="CC3:CE3"/>
    <mergeCell ref="CI3:CK3"/>
    <mergeCell ref="U3:W3"/>
    <mergeCell ref="AD3:AF3"/>
    <mergeCell ref="AJ3:AL3"/>
    <mergeCell ref="AM3:AO3"/>
    <mergeCell ref="CF3:CH3"/>
    <mergeCell ref="EW3:EY3"/>
    <mergeCell ref="EZ3:FB3"/>
    <mergeCell ref="FC3:FE3"/>
    <mergeCell ref="FR2:FV2"/>
    <mergeCell ref="FW2:GA2"/>
    <mergeCell ref="EH3:EJ3"/>
    <mergeCell ref="EK3:EM3"/>
    <mergeCell ref="EN3:EP3"/>
    <mergeCell ref="EQ3:ES3"/>
    <mergeCell ref="ET3:EV3"/>
    <mergeCell ref="GQ4:GU4"/>
    <mergeCell ref="FF3:FH3"/>
    <mergeCell ref="FI3:FK3"/>
    <mergeCell ref="FL3:FN3"/>
    <mergeCell ref="FO3:FQ3"/>
    <mergeCell ref="FR4:FV4"/>
    <mergeCell ref="FW4:GA4"/>
    <mergeCell ref="GB4:GF4"/>
    <mergeCell ref="BK4:BO4"/>
    <mergeCell ref="BP4:BT4"/>
    <mergeCell ref="BU4:BY4"/>
    <mergeCell ref="GG4:GK4"/>
    <mergeCell ref="GL4:GP4"/>
    <mergeCell ref="C1:GU1"/>
    <mergeCell ref="BK2:BO2"/>
    <mergeCell ref="BP2:BT2"/>
    <mergeCell ref="BU2:BY2"/>
    <mergeCell ref="DJ3:DL3"/>
    <mergeCell ref="DG3:DI3"/>
    <mergeCell ref="DA3:DC3"/>
    <mergeCell ref="DD3:DF3"/>
    <mergeCell ref="GQ2:GU2"/>
    <mergeCell ref="DM3:DO3"/>
    <mergeCell ref="DP3:DR3"/>
    <mergeCell ref="DS3:DU3"/>
    <mergeCell ref="DV3:DX3"/>
    <mergeCell ref="DY3:EA3"/>
    <mergeCell ref="EB3:ED3"/>
    <mergeCell ref="EE3:EG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AA478-6BDE-4B7C-95A5-AA8454C6991C}">
  <sheetPr>
    <tabColor rgb="FFFFFF00"/>
  </sheetPr>
  <dimension ref="A1:CP66"/>
  <sheetViews>
    <sheetView topLeftCell="A16" zoomScale="96" zoomScaleNormal="96" workbookViewId="0">
      <selection activeCell="O6" sqref="O6:P26"/>
    </sheetView>
  </sheetViews>
  <sheetFormatPr baseColWidth="10" defaultRowHeight="15"/>
  <cols>
    <col min="1" max="54" width="11.42578125" style="168"/>
    <col min="55" max="66" width="11.42578125" style="400"/>
    <col min="67" max="79" width="11.42578125" style="168"/>
    <col min="82" max="82" width="17.85546875" bestFit="1" customWidth="1"/>
    <col min="83" max="83" width="18.28515625" bestFit="1" customWidth="1"/>
    <col min="84" max="84" width="17.85546875" bestFit="1" customWidth="1"/>
    <col min="85" max="85" width="18.28515625" bestFit="1" customWidth="1"/>
    <col min="86" max="86" width="25.42578125" bestFit="1" customWidth="1"/>
    <col min="87" max="87" width="22.5703125" bestFit="1" customWidth="1"/>
    <col min="89" max="89" width="11.42578125" style="215"/>
    <col min="90" max="90" width="11.42578125" style="171"/>
    <col min="91" max="91" width="11.42578125" style="215"/>
    <col min="92" max="92" width="13" style="171" bestFit="1" customWidth="1"/>
    <col min="93" max="93" width="13" style="215" bestFit="1" customWidth="1"/>
    <col min="94" max="94" width="14" style="171" bestFit="1" customWidth="1"/>
  </cols>
  <sheetData>
    <row r="1" spans="1:94" ht="15" customHeight="1">
      <c r="A1" s="539">
        <v>2023</v>
      </c>
      <c r="B1" s="539"/>
      <c r="C1" s="539"/>
      <c r="D1" s="533" t="s">
        <v>265</v>
      </c>
      <c r="E1" s="533"/>
      <c r="F1" s="533"/>
      <c r="G1" s="533"/>
      <c r="H1" s="533"/>
      <c r="I1" s="533"/>
      <c r="J1" s="397"/>
      <c r="K1" s="533" t="s">
        <v>266</v>
      </c>
      <c r="L1" s="533"/>
      <c r="M1" s="533"/>
      <c r="N1" s="533"/>
      <c r="O1" s="533"/>
      <c r="P1" s="533"/>
      <c r="Q1" s="533"/>
      <c r="R1" s="533"/>
      <c r="S1" s="533" t="s">
        <v>267</v>
      </c>
      <c r="T1" s="533"/>
      <c r="U1" s="533"/>
      <c r="V1" s="533"/>
      <c r="W1" s="533"/>
      <c r="X1" s="533"/>
      <c r="Y1" s="533"/>
      <c r="Z1" s="533"/>
      <c r="AA1" s="533" t="s">
        <v>268</v>
      </c>
      <c r="AB1" s="533"/>
      <c r="AC1" s="533"/>
      <c r="AD1" s="533"/>
      <c r="AE1" s="533"/>
      <c r="AF1" s="533"/>
      <c r="AG1" s="533" t="s">
        <v>269</v>
      </c>
      <c r="AH1" s="533"/>
      <c r="AI1" s="533"/>
      <c r="AJ1" s="533"/>
      <c r="AK1" s="533" t="s">
        <v>270</v>
      </c>
      <c r="AL1" s="533"/>
      <c r="AM1" s="533"/>
      <c r="AN1" s="533"/>
      <c r="AO1" s="533" t="s">
        <v>271</v>
      </c>
      <c r="AP1" s="533"/>
      <c r="AQ1" s="533"/>
      <c r="AR1" s="533"/>
      <c r="AS1" s="533" t="s">
        <v>295</v>
      </c>
      <c r="AT1" s="533"/>
      <c r="AU1" s="533"/>
      <c r="AV1" s="533"/>
      <c r="AW1" s="536" t="s">
        <v>311</v>
      </c>
      <c r="AX1" s="536"/>
      <c r="AY1" s="536"/>
      <c r="AZ1" s="536"/>
      <c r="BA1" s="536"/>
      <c r="BB1" s="536"/>
      <c r="BC1" s="538" t="s">
        <v>272</v>
      </c>
      <c r="BD1" s="538"/>
      <c r="BE1" s="538"/>
      <c r="BF1" s="538"/>
      <c r="BG1" s="538"/>
      <c r="BH1" s="538"/>
      <c r="BI1" s="538"/>
      <c r="BJ1" s="538"/>
      <c r="BK1" s="538"/>
      <c r="BL1" s="538"/>
      <c r="BM1" s="538"/>
      <c r="BN1" s="538"/>
      <c r="BO1" s="533" t="s">
        <v>296</v>
      </c>
      <c r="BP1" s="533"/>
      <c r="BQ1" s="533"/>
      <c r="BR1" s="533"/>
      <c r="BS1" s="533" t="s">
        <v>273</v>
      </c>
      <c r="BT1" s="533"/>
      <c r="BU1" s="533"/>
      <c r="BV1" s="533"/>
      <c r="BW1" s="533" t="s">
        <v>297</v>
      </c>
      <c r="BX1" s="533"/>
      <c r="BY1" s="533"/>
      <c r="BZ1" s="533"/>
      <c r="CC1" s="534"/>
      <c r="CD1" s="535" t="s">
        <v>282</v>
      </c>
      <c r="CE1" s="535"/>
      <c r="CF1" s="535"/>
      <c r="CG1" s="535"/>
      <c r="CH1" s="535" t="s">
        <v>322</v>
      </c>
      <c r="CI1" s="535" t="s">
        <v>323</v>
      </c>
    </row>
    <row r="2" spans="1:94" ht="26.25" customHeight="1">
      <c r="A2" s="539"/>
      <c r="B2" s="539"/>
      <c r="C2" s="539"/>
      <c r="D2" s="533" t="s">
        <v>274</v>
      </c>
      <c r="E2" s="533"/>
      <c r="F2" s="533" t="s">
        <v>275</v>
      </c>
      <c r="G2" s="533"/>
      <c r="H2" s="533" t="s">
        <v>276</v>
      </c>
      <c r="I2" s="533"/>
      <c r="J2" s="397"/>
      <c r="K2" s="533" t="s">
        <v>298</v>
      </c>
      <c r="L2" s="533"/>
      <c r="M2" s="533" t="s">
        <v>277</v>
      </c>
      <c r="N2" s="533"/>
      <c r="O2" s="533" t="s">
        <v>299</v>
      </c>
      <c r="P2" s="533"/>
      <c r="Q2" s="533" t="s">
        <v>278</v>
      </c>
      <c r="R2" s="533"/>
      <c r="S2" s="533">
        <v>0</v>
      </c>
      <c r="T2" s="533"/>
      <c r="U2" s="533">
        <v>1</v>
      </c>
      <c r="V2" s="533"/>
      <c r="W2" s="533">
        <v>2</v>
      </c>
      <c r="X2" s="533"/>
      <c r="Y2" s="533">
        <v>3</v>
      </c>
      <c r="Z2" s="533"/>
      <c r="AA2" s="533" t="s">
        <v>279</v>
      </c>
      <c r="AB2" s="533"/>
      <c r="AC2" s="533" t="s">
        <v>280</v>
      </c>
      <c r="AD2" s="533"/>
      <c r="AE2" s="533" t="s">
        <v>281</v>
      </c>
      <c r="AF2" s="533"/>
      <c r="AG2" s="533">
        <v>0</v>
      </c>
      <c r="AH2" s="533"/>
      <c r="AI2" s="533">
        <v>1</v>
      </c>
      <c r="AJ2" s="533"/>
      <c r="AK2" s="533">
        <v>0</v>
      </c>
      <c r="AL2" s="533"/>
      <c r="AM2" s="533">
        <v>1</v>
      </c>
      <c r="AN2" s="533"/>
      <c r="AO2" s="533">
        <v>0</v>
      </c>
      <c r="AP2" s="533"/>
      <c r="AQ2" s="533">
        <v>1</v>
      </c>
      <c r="AR2" s="533"/>
      <c r="AS2" s="533">
        <v>0</v>
      </c>
      <c r="AT2" s="533"/>
      <c r="AU2" s="533">
        <v>1</v>
      </c>
      <c r="AV2" s="533"/>
      <c r="AW2" s="536">
        <v>0</v>
      </c>
      <c r="AX2" s="536"/>
      <c r="AY2" s="537">
        <v>1</v>
      </c>
      <c r="AZ2" s="537"/>
      <c r="BA2" s="536">
        <v>2</v>
      </c>
      <c r="BB2" s="536"/>
      <c r="BC2" s="538">
        <v>0</v>
      </c>
      <c r="BD2" s="538"/>
      <c r="BE2" s="538">
        <v>1</v>
      </c>
      <c r="BF2" s="538"/>
      <c r="BG2" s="538">
        <v>2</v>
      </c>
      <c r="BH2" s="538"/>
      <c r="BI2" s="538">
        <v>3</v>
      </c>
      <c r="BJ2" s="538"/>
      <c r="BK2" s="538">
        <v>4</v>
      </c>
      <c r="BL2" s="538"/>
      <c r="BM2" s="538">
        <v>5</v>
      </c>
      <c r="BN2" s="538"/>
      <c r="BO2" s="533">
        <v>0</v>
      </c>
      <c r="BP2" s="533"/>
      <c r="BQ2" s="533">
        <v>1</v>
      </c>
      <c r="BR2" s="533"/>
      <c r="BS2" s="533">
        <v>0</v>
      </c>
      <c r="BT2" s="533"/>
      <c r="BU2" s="533">
        <v>1</v>
      </c>
      <c r="BV2" s="533"/>
      <c r="BW2" s="533">
        <v>0</v>
      </c>
      <c r="BX2" s="533"/>
      <c r="BY2" s="533">
        <v>1</v>
      </c>
      <c r="BZ2" s="533"/>
      <c r="CC2" s="534"/>
      <c r="CD2" s="535">
        <v>1</v>
      </c>
      <c r="CE2" s="535"/>
      <c r="CF2" s="535">
        <v>2</v>
      </c>
      <c r="CG2" s="535"/>
      <c r="CH2" s="535"/>
      <c r="CI2" s="535"/>
    </row>
    <row r="3" spans="1:94" ht="25.5">
      <c r="A3" s="539"/>
      <c r="B3" s="539"/>
      <c r="C3" s="539"/>
      <c r="D3" s="533" t="s">
        <v>282</v>
      </c>
      <c r="E3" s="533"/>
      <c r="F3" s="533" t="s">
        <v>282</v>
      </c>
      <c r="G3" s="533"/>
      <c r="H3" s="533" t="s">
        <v>282</v>
      </c>
      <c r="I3" s="533"/>
      <c r="J3" s="397"/>
      <c r="K3" s="533" t="s">
        <v>282</v>
      </c>
      <c r="L3" s="533"/>
      <c r="M3" s="533" t="s">
        <v>282</v>
      </c>
      <c r="N3" s="533"/>
      <c r="O3" s="533" t="s">
        <v>282</v>
      </c>
      <c r="P3" s="533"/>
      <c r="Q3" s="533" t="s">
        <v>282</v>
      </c>
      <c r="R3" s="533"/>
      <c r="S3" s="533" t="s">
        <v>282</v>
      </c>
      <c r="T3" s="533"/>
      <c r="U3" s="533" t="s">
        <v>282</v>
      </c>
      <c r="V3" s="533"/>
      <c r="W3" s="533" t="s">
        <v>282</v>
      </c>
      <c r="X3" s="533"/>
      <c r="Y3" s="533" t="s">
        <v>282</v>
      </c>
      <c r="Z3" s="533"/>
      <c r="AA3" s="533" t="s">
        <v>282</v>
      </c>
      <c r="AB3" s="533"/>
      <c r="AC3" s="533" t="s">
        <v>282</v>
      </c>
      <c r="AD3" s="533"/>
      <c r="AE3" s="533" t="s">
        <v>282</v>
      </c>
      <c r="AF3" s="533"/>
      <c r="AG3" s="533" t="s">
        <v>282</v>
      </c>
      <c r="AH3" s="533"/>
      <c r="AI3" s="533" t="s">
        <v>282</v>
      </c>
      <c r="AJ3" s="533"/>
      <c r="AK3" s="533" t="s">
        <v>282</v>
      </c>
      <c r="AL3" s="533"/>
      <c r="AM3" s="533" t="s">
        <v>282</v>
      </c>
      <c r="AN3" s="533"/>
      <c r="AO3" s="533" t="s">
        <v>282</v>
      </c>
      <c r="AP3" s="533"/>
      <c r="AQ3" s="533" t="s">
        <v>282</v>
      </c>
      <c r="AR3" s="533"/>
      <c r="AS3" s="533" t="s">
        <v>282</v>
      </c>
      <c r="AT3" s="533"/>
      <c r="AU3" s="533" t="s">
        <v>282</v>
      </c>
      <c r="AV3" s="533"/>
      <c r="AW3" s="536" t="s">
        <v>282</v>
      </c>
      <c r="AX3" s="536"/>
      <c r="AY3" s="537" t="s">
        <v>282</v>
      </c>
      <c r="AZ3" s="537"/>
      <c r="BA3" s="536" t="s">
        <v>282</v>
      </c>
      <c r="BB3" s="536"/>
      <c r="BC3" s="538" t="s">
        <v>282</v>
      </c>
      <c r="BD3" s="538"/>
      <c r="BE3" s="538" t="s">
        <v>282</v>
      </c>
      <c r="BF3" s="538"/>
      <c r="BG3" s="538" t="s">
        <v>282</v>
      </c>
      <c r="BH3" s="538"/>
      <c r="BI3" s="538" t="s">
        <v>282</v>
      </c>
      <c r="BJ3" s="538"/>
      <c r="BK3" s="538" t="s">
        <v>282</v>
      </c>
      <c r="BL3" s="538"/>
      <c r="BM3" s="538" t="s">
        <v>282</v>
      </c>
      <c r="BN3" s="538"/>
      <c r="BO3" s="533" t="s">
        <v>282</v>
      </c>
      <c r="BP3" s="533"/>
      <c r="BQ3" s="533" t="s">
        <v>282</v>
      </c>
      <c r="BR3" s="533"/>
      <c r="BS3" s="533" t="s">
        <v>282</v>
      </c>
      <c r="BT3" s="533"/>
      <c r="BU3" s="533" t="s">
        <v>282</v>
      </c>
      <c r="BV3" s="533"/>
      <c r="BW3" s="533" t="s">
        <v>282</v>
      </c>
      <c r="BX3" s="533"/>
      <c r="BY3" s="533" t="s">
        <v>282</v>
      </c>
      <c r="BZ3" s="533"/>
      <c r="CC3" s="534"/>
      <c r="CD3" s="203" t="s">
        <v>322</v>
      </c>
      <c r="CE3" s="203" t="s">
        <v>323</v>
      </c>
      <c r="CF3" s="203" t="s">
        <v>322</v>
      </c>
      <c r="CG3" s="203" t="s">
        <v>323</v>
      </c>
      <c r="CH3" s="535"/>
      <c r="CI3" s="535"/>
    </row>
    <row r="4" spans="1:94">
      <c r="A4" s="539"/>
      <c r="B4" s="539"/>
      <c r="C4" s="539"/>
      <c r="D4" s="397">
        <v>1</v>
      </c>
      <c r="E4" s="397">
        <v>2</v>
      </c>
      <c r="F4" s="397">
        <v>1</v>
      </c>
      <c r="G4" s="397">
        <v>2</v>
      </c>
      <c r="H4" s="397">
        <v>1</v>
      </c>
      <c r="I4" s="397">
        <v>2</v>
      </c>
      <c r="J4" s="397"/>
      <c r="K4" s="397">
        <v>1</v>
      </c>
      <c r="L4" s="397">
        <v>2</v>
      </c>
      <c r="M4" s="397">
        <v>1</v>
      </c>
      <c r="N4" s="397">
        <v>2</v>
      </c>
      <c r="O4" s="397">
        <v>1</v>
      </c>
      <c r="P4" s="397">
        <v>2</v>
      </c>
      <c r="Q4" s="397">
        <v>1</v>
      </c>
      <c r="R4" s="397">
        <v>2</v>
      </c>
      <c r="S4" s="397">
        <v>1</v>
      </c>
      <c r="T4" s="397">
        <v>2</v>
      </c>
      <c r="U4" s="397">
        <v>1</v>
      </c>
      <c r="V4" s="397">
        <v>2</v>
      </c>
      <c r="W4" s="397">
        <v>1</v>
      </c>
      <c r="X4" s="397">
        <v>2</v>
      </c>
      <c r="Y4" s="397">
        <v>1</v>
      </c>
      <c r="Z4" s="397">
        <v>2</v>
      </c>
      <c r="AA4" s="397">
        <v>1</v>
      </c>
      <c r="AB4" s="397">
        <v>2</v>
      </c>
      <c r="AC4" s="397">
        <v>1</v>
      </c>
      <c r="AD4" s="397">
        <v>2</v>
      </c>
      <c r="AE4" s="397">
        <v>1</v>
      </c>
      <c r="AF4" s="397">
        <v>2</v>
      </c>
      <c r="AG4" s="397">
        <v>1</v>
      </c>
      <c r="AH4" s="397">
        <v>2</v>
      </c>
      <c r="AI4" s="397">
        <v>1</v>
      </c>
      <c r="AJ4" s="397">
        <v>2</v>
      </c>
      <c r="AK4" s="397">
        <v>1</v>
      </c>
      <c r="AL4" s="397">
        <v>2</v>
      </c>
      <c r="AM4" s="397">
        <v>1</v>
      </c>
      <c r="AN4" s="397">
        <v>2</v>
      </c>
      <c r="AO4" s="397">
        <v>1</v>
      </c>
      <c r="AP4" s="397">
        <v>2</v>
      </c>
      <c r="AQ4" s="397">
        <v>1</v>
      </c>
      <c r="AR4" s="397">
        <v>2</v>
      </c>
      <c r="AS4" s="397">
        <v>1</v>
      </c>
      <c r="AT4" s="397">
        <v>2</v>
      </c>
      <c r="AU4" s="397">
        <v>1</v>
      </c>
      <c r="AV4" s="397">
        <v>2</v>
      </c>
      <c r="AW4" s="398">
        <v>1</v>
      </c>
      <c r="AX4" s="398">
        <v>2</v>
      </c>
      <c r="AY4" s="406">
        <v>1</v>
      </c>
      <c r="AZ4" s="406">
        <v>2</v>
      </c>
      <c r="BA4" s="398">
        <v>1</v>
      </c>
      <c r="BB4" s="398">
        <v>2</v>
      </c>
      <c r="BC4" s="410">
        <v>1</v>
      </c>
      <c r="BD4" s="410">
        <v>2</v>
      </c>
      <c r="BE4" s="410">
        <v>1</v>
      </c>
      <c r="BF4" s="410">
        <v>2</v>
      </c>
      <c r="BG4" s="410">
        <v>1</v>
      </c>
      <c r="BH4" s="410">
        <v>2</v>
      </c>
      <c r="BI4" s="410">
        <v>1</v>
      </c>
      <c r="BJ4" s="410">
        <v>2</v>
      </c>
      <c r="BK4" s="410">
        <v>1</v>
      </c>
      <c r="BL4" s="410">
        <v>2</v>
      </c>
      <c r="BM4" s="410">
        <v>1</v>
      </c>
      <c r="BN4" s="410">
        <v>2</v>
      </c>
      <c r="BO4" s="397">
        <v>1</v>
      </c>
      <c r="BP4" s="397">
        <v>2</v>
      </c>
      <c r="BQ4" s="397">
        <v>1</v>
      </c>
      <c r="BR4" s="397">
        <v>2</v>
      </c>
      <c r="BS4" s="397">
        <v>1</v>
      </c>
      <c r="BT4" s="397">
        <v>2</v>
      </c>
      <c r="BU4" s="397">
        <v>1</v>
      </c>
      <c r="BV4" s="397">
        <v>2</v>
      </c>
      <c r="BW4" s="397">
        <v>1</v>
      </c>
      <c r="BX4" s="397">
        <v>2</v>
      </c>
      <c r="BY4" s="397">
        <v>1</v>
      </c>
      <c r="BZ4" s="397">
        <v>2</v>
      </c>
      <c r="CC4" s="534"/>
      <c r="CD4" s="203" t="s">
        <v>264</v>
      </c>
      <c r="CE4" s="203" t="s">
        <v>264</v>
      </c>
      <c r="CF4" s="203" t="s">
        <v>264</v>
      </c>
      <c r="CG4" s="203" t="s">
        <v>264</v>
      </c>
      <c r="CH4" s="203" t="s">
        <v>264</v>
      </c>
      <c r="CI4" s="203" t="s">
        <v>264</v>
      </c>
    </row>
    <row r="5" spans="1:94" ht="25.5">
      <c r="A5" s="399" t="s">
        <v>283</v>
      </c>
      <c r="B5" s="399"/>
      <c r="C5" s="399"/>
      <c r="AY5" s="407"/>
      <c r="AZ5" s="407"/>
      <c r="BC5" s="411"/>
      <c r="BD5" s="411"/>
      <c r="BE5" s="411"/>
      <c r="BF5" s="411"/>
      <c r="BG5" s="411"/>
      <c r="BH5" s="411"/>
      <c r="BI5" s="411"/>
      <c r="BJ5" s="411"/>
      <c r="BK5" s="411"/>
      <c r="BL5" s="411"/>
      <c r="BM5" s="411"/>
      <c r="BN5" s="411"/>
      <c r="CC5" s="126" t="s">
        <v>283</v>
      </c>
    </row>
    <row r="6" spans="1:94" s="97" customFormat="1">
      <c r="A6" s="401">
        <v>0</v>
      </c>
      <c r="B6" s="175"/>
      <c r="C6" s="175"/>
      <c r="D6" s="175">
        <f>D29</f>
        <v>2104</v>
      </c>
      <c r="E6" s="175">
        <f t="shared" ref="E6:BP6" si="0">E29</f>
        <v>369949</v>
      </c>
      <c r="F6" s="175">
        <f t="shared" si="0"/>
        <v>8072</v>
      </c>
      <c r="G6" s="175">
        <f t="shared" si="0"/>
        <v>51661</v>
      </c>
      <c r="H6" s="175">
        <f t="shared" si="0"/>
        <v>465085</v>
      </c>
      <c r="I6" s="175">
        <f t="shared" si="0"/>
        <v>187000</v>
      </c>
      <c r="J6" s="175">
        <f>J29</f>
        <v>1083871</v>
      </c>
      <c r="K6" s="175">
        <f t="shared" si="0"/>
        <v>10807</v>
      </c>
      <c r="L6" s="175">
        <f t="shared" si="0"/>
        <v>5602</v>
      </c>
      <c r="M6" s="175">
        <f t="shared" si="0"/>
        <v>425907</v>
      </c>
      <c r="N6" s="175">
        <f t="shared" si="0"/>
        <v>215865</v>
      </c>
      <c r="O6" s="175">
        <f t="shared" si="0"/>
        <v>36443</v>
      </c>
      <c r="P6" s="175">
        <f t="shared" si="0"/>
        <v>17184</v>
      </c>
      <c r="Q6" s="175">
        <f t="shared" si="0"/>
        <v>474555</v>
      </c>
      <c r="R6" s="175">
        <f t="shared" si="0"/>
        <v>608312</v>
      </c>
      <c r="S6" s="175">
        <f t="shared" si="0"/>
        <v>474555</v>
      </c>
      <c r="T6" s="175">
        <f t="shared" si="0"/>
        <v>608312</v>
      </c>
      <c r="U6" s="175">
        <f t="shared" si="0"/>
        <v>703</v>
      </c>
      <c r="V6" s="175">
        <f t="shared" si="0"/>
        <v>298</v>
      </c>
      <c r="W6" s="175">
        <f t="shared" si="0"/>
        <v>0</v>
      </c>
      <c r="X6" s="175">
        <f t="shared" si="0"/>
        <v>0</v>
      </c>
      <c r="Y6" s="175">
        <f t="shared" si="0"/>
        <v>3</v>
      </c>
      <c r="Z6" s="175">
        <f t="shared" si="0"/>
        <v>0</v>
      </c>
      <c r="AA6" s="175">
        <f t="shared" si="0"/>
        <v>8559</v>
      </c>
      <c r="AB6" s="175">
        <f t="shared" si="0"/>
        <v>2446</v>
      </c>
      <c r="AC6" s="175">
        <f t="shared" si="0"/>
        <v>60</v>
      </c>
      <c r="AD6" s="175">
        <f t="shared" si="0"/>
        <v>16</v>
      </c>
      <c r="AE6" s="175">
        <f t="shared" si="0"/>
        <v>466642</v>
      </c>
      <c r="AF6" s="175">
        <f t="shared" si="0"/>
        <v>606148</v>
      </c>
      <c r="AG6" s="175">
        <f t="shared" si="0"/>
        <v>475079</v>
      </c>
      <c r="AH6" s="175">
        <f t="shared" si="0"/>
        <v>608570</v>
      </c>
      <c r="AI6" s="175">
        <f t="shared" si="0"/>
        <v>182</v>
      </c>
      <c r="AJ6" s="175">
        <f t="shared" si="0"/>
        <v>40</v>
      </c>
      <c r="AK6" s="175">
        <f t="shared" si="0"/>
        <v>475072</v>
      </c>
      <c r="AL6" s="175">
        <f t="shared" si="0"/>
        <v>608539</v>
      </c>
      <c r="AM6" s="175">
        <f t="shared" si="0"/>
        <v>189</v>
      </c>
      <c r="AN6" s="175">
        <f t="shared" si="0"/>
        <v>71</v>
      </c>
      <c r="AO6" s="175">
        <f t="shared" si="0"/>
        <v>345427</v>
      </c>
      <c r="AP6" s="175">
        <f t="shared" si="0"/>
        <v>563101</v>
      </c>
      <c r="AQ6" s="175">
        <f t="shared" si="0"/>
        <v>129834</v>
      </c>
      <c r="AR6" s="175">
        <f t="shared" si="0"/>
        <v>45509</v>
      </c>
      <c r="AS6" s="175">
        <f t="shared" si="0"/>
        <v>427831</v>
      </c>
      <c r="AT6" s="175">
        <f t="shared" si="0"/>
        <v>586078</v>
      </c>
      <c r="AU6" s="175">
        <f t="shared" si="0"/>
        <v>47430</v>
      </c>
      <c r="AV6" s="175">
        <f t="shared" si="0"/>
        <v>22532</v>
      </c>
      <c r="AW6" s="175">
        <f t="shared" si="0"/>
        <v>0</v>
      </c>
      <c r="AX6" s="175">
        <f t="shared" si="0"/>
        <v>0</v>
      </c>
      <c r="AY6" s="407">
        <f t="shared" si="0"/>
        <v>176914</v>
      </c>
      <c r="AZ6" s="407">
        <f t="shared" si="0"/>
        <v>136768</v>
      </c>
      <c r="BA6" s="175">
        <f t="shared" si="0"/>
        <v>0</v>
      </c>
      <c r="BB6" s="175">
        <f t="shared" si="0"/>
        <v>0</v>
      </c>
      <c r="BC6" s="175">
        <f t="shared" si="0"/>
        <v>2104</v>
      </c>
      <c r="BD6" s="175">
        <f t="shared" si="0"/>
        <v>369949</v>
      </c>
      <c r="BE6" s="578">
        <f t="shared" si="0"/>
        <v>9163</v>
      </c>
      <c r="BF6" s="578">
        <f t="shared" si="0"/>
        <v>2652</v>
      </c>
      <c r="BG6" s="578">
        <f t="shared" si="0"/>
        <v>114190</v>
      </c>
      <c r="BH6" s="578">
        <f t="shared" si="0"/>
        <v>51734</v>
      </c>
      <c r="BI6" s="578">
        <f t="shared" si="0"/>
        <v>157779</v>
      </c>
      <c r="BJ6" s="578">
        <f t="shared" si="0"/>
        <v>65242</v>
      </c>
      <c r="BK6" s="578">
        <f t="shared" si="0"/>
        <v>111959</v>
      </c>
      <c r="BL6" s="578">
        <f t="shared" si="0"/>
        <v>78853</v>
      </c>
      <c r="BM6" s="578">
        <f t="shared" si="0"/>
        <v>80066</v>
      </c>
      <c r="BN6" s="578">
        <f t="shared" si="0"/>
        <v>40180</v>
      </c>
      <c r="BO6" s="175">
        <f t="shared" si="0"/>
        <v>475253</v>
      </c>
      <c r="BP6" s="175">
        <f t="shared" si="0"/>
        <v>608604</v>
      </c>
      <c r="BQ6" s="175">
        <f t="shared" ref="BQ6:BZ6" si="1">BQ29</f>
        <v>8</v>
      </c>
      <c r="BR6" s="175">
        <f t="shared" si="1"/>
        <v>6</v>
      </c>
      <c r="BS6" s="175">
        <f t="shared" si="1"/>
        <v>201049</v>
      </c>
      <c r="BT6" s="175">
        <f t="shared" si="1"/>
        <v>471047</v>
      </c>
      <c r="BU6" s="175">
        <f t="shared" si="1"/>
        <v>274212</v>
      </c>
      <c r="BV6" s="175">
        <f t="shared" si="1"/>
        <v>137563</v>
      </c>
      <c r="BW6" s="175">
        <f t="shared" si="1"/>
        <v>474771</v>
      </c>
      <c r="BX6" s="175">
        <f t="shared" si="1"/>
        <v>456207</v>
      </c>
      <c r="BY6" s="175">
        <f t="shared" si="1"/>
        <v>490</v>
      </c>
      <c r="BZ6" s="175">
        <f t="shared" si="1"/>
        <v>152403</v>
      </c>
      <c r="CA6" s="175"/>
      <c r="CC6" s="126">
        <v>0</v>
      </c>
      <c r="CD6" s="219">
        <f>CD32+CD33</f>
        <v>37853034.119999997</v>
      </c>
      <c r="CE6" s="219">
        <f t="shared" ref="CE6" si="2">CE32+CE33</f>
        <v>154942808.94999999</v>
      </c>
      <c r="CF6" s="219">
        <f>CF32+CF33</f>
        <v>47646139.390000001</v>
      </c>
      <c r="CG6" s="219">
        <f>CG32+CG33</f>
        <v>175901045.52000001</v>
      </c>
      <c r="CH6" s="219">
        <f>CH32+CH33</f>
        <v>85499173.50999999</v>
      </c>
      <c r="CI6" s="219">
        <f>CI32+CI33</f>
        <v>330843854.46999997</v>
      </c>
      <c r="CK6" s="216">
        <f>CD6/(D6+F6+H6)</f>
        <v>79.646834307885555</v>
      </c>
      <c r="CL6" s="176">
        <f>CE6/(D6+F6+H6)</f>
        <v>326.01624991320557</v>
      </c>
      <c r="CM6" s="216">
        <f>CF6/(E6+G6+I6)</f>
        <v>78.286816499893206</v>
      </c>
      <c r="CN6" s="176">
        <f>CG6/(E6+G6+I6)</f>
        <v>289.02095844629565</v>
      </c>
      <c r="CO6" s="216">
        <f>CH6/J6</f>
        <v>78.883163688298694</v>
      </c>
      <c r="CP6" s="176">
        <f>CI6/J6</f>
        <v>305.24283283711804</v>
      </c>
    </row>
    <row r="7" spans="1:94">
      <c r="A7" s="399">
        <v>1</v>
      </c>
      <c r="B7" s="399" t="s">
        <v>285</v>
      </c>
      <c r="C7" s="399" t="s">
        <v>264</v>
      </c>
      <c r="D7" s="394">
        <v>1915</v>
      </c>
      <c r="E7" s="394">
        <v>16425</v>
      </c>
      <c r="F7" s="394">
        <v>11736</v>
      </c>
      <c r="G7" s="394">
        <v>104281</v>
      </c>
      <c r="H7" s="394">
        <v>340699</v>
      </c>
      <c r="I7" s="394">
        <v>335102</v>
      </c>
      <c r="J7" s="395">
        <f t="shared" ref="J7:J26" si="3">SUM(D7:I7)</f>
        <v>810158</v>
      </c>
      <c r="K7" s="394">
        <v>18043</v>
      </c>
      <c r="L7" s="394">
        <v>25347</v>
      </c>
      <c r="M7" s="394">
        <v>310614</v>
      </c>
      <c r="N7" s="394">
        <v>368489</v>
      </c>
      <c r="O7" s="394">
        <v>23778</v>
      </c>
      <c r="P7" s="394">
        <v>45536</v>
      </c>
      <c r="Q7" s="394">
        <v>1915</v>
      </c>
      <c r="R7" s="394">
        <v>16436</v>
      </c>
      <c r="S7" s="394">
        <v>341948</v>
      </c>
      <c r="T7" s="394">
        <v>436821</v>
      </c>
      <c r="U7" s="394">
        <v>12379</v>
      </c>
      <c r="V7" s="394">
        <v>18979</v>
      </c>
      <c r="W7" s="394">
        <v>3</v>
      </c>
      <c r="X7" s="394">
        <v>0</v>
      </c>
      <c r="Y7" s="394">
        <v>20</v>
      </c>
      <c r="Z7" s="394">
        <v>8</v>
      </c>
      <c r="AA7" s="394">
        <v>84401</v>
      </c>
      <c r="AB7" s="394">
        <v>36147</v>
      </c>
      <c r="AC7" s="394">
        <v>1182</v>
      </c>
      <c r="AD7" s="394">
        <v>632</v>
      </c>
      <c r="AE7" s="394">
        <v>268767</v>
      </c>
      <c r="AF7" s="394">
        <v>419029</v>
      </c>
      <c r="AG7" s="394">
        <v>351716</v>
      </c>
      <c r="AH7" s="394">
        <v>455471</v>
      </c>
      <c r="AI7" s="394">
        <v>2634</v>
      </c>
      <c r="AJ7" s="394">
        <v>337</v>
      </c>
      <c r="AK7" s="394">
        <v>352375</v>
      </c>
      <c r="AL7" s="394">
        <v>454412</v>
      </c>
      <c r="AM7" s="394">
        <v>1975</v>
      </c>
      <c r="AN7" s="394">
        <v>1396</v>
      </c>
      <c r="AO7" s="394">
        <v>331636</v>
      </c>
      <c r="AP7" s="394">
        <v>414338</v>
      </c>
      <c r="AQ7" s="394">
        <v>22714</v>
      </c>
      <c r="AR7" s="394">
        <v>41470</v>
      </c>
      <c r="AS7" s="394">
        <v>313971</v>
      </c>
      <c r="AT7" s="394">
        <v>413872</v>
      </c>
      <c r="AU7" s="394">
        <v>40379</v>
      </c>
      <c r="AV7" s="394">
        <v>41936</v>
      </c>
      <c r="AW7" s="402"/>
      <c r="AX7" s="402"/>
      <c r="AY7" s="408">
        <v>70517</v>
      </c>
      <c r="AZ7" s="408">
        <v>200900</v>
      </c>
      <c r="BA7" s="402"/>
      <c r="BB7" s="402"/>
      <c r="BC7" s="412">
        <v>1915</v>
      </c>
      <c r="BD7" s="412">
        <v>16425</v>
      </c>
      <c r="BE7" s="579">
        <v>91434</v>
      </c>
      <c r="BF7" s="579">
        <v>42660</v>
      </c>
      <c r="BG7" s="579">
        <v>139559</v>
      </c>
      <c r="BH7" s="579">
        <v>188719</v>
      </c>
      <c r="BI7" s="579">
        <v>90950</v>
      </c>
      <c r="BJ7" s="579">
        <v>104604</v>
      </c>
      <c r="BK7" s="579">
        <v>15580</v>
      </c>
      <c r="BL7" s="579">
        <v>78864</v>
      </c>
      <c r="BM7" s="579">
        <v>14912</v>
      </c>
      <c r="BN7" s="579">
        <v>24536</v>
      </c>
      <c r="BO7" s="394">
        <v>353873</v>
      </c>
      <c r="BP7" s="394">
        <v>454650</v>
      </c>
      <c r="BQ7" s="394">
        <v>477</v>
      </c>
      <c r="BR7" s="394">
        <v>1158</v>
      </c>
      <c r="BS7" s="394">
        <v>201111</v>
      </c>
      <c r="BT7" s="394">
        <v>297860</v>
      </c>
      <c r="BU7" s="394">
        <v>153239</v>
      </c>
      <c r="BV7" s="394">
        <v>157948</v>
      </c>
      <c r="BW7" s="394">
        <v>354235</v>
      </c>
      <c r="BX7" s="394">
        <v>447223</v>
      </c>
      <c r="BY7" s="394">
        <v>115</v>
      </c>
      <c r="BZ7" s="394">
        <v>8585</v>
      </c>
      <c r="CC7" s="126">
        <v>1</v>
      </c>
      <c r="CD7" s="218">
        <v>26154794.170000002</v>
      </c>
      <c r="CE7" s="218">
        <v>324594846.81999999</v>
      </c>
      <c r="CF7" s="218">
        <v>34411335.130000003</v>
      </c>
      <c r="CG7" s="218">
        <v>329920320.38999999</v>
      </c>
      <c r="CH7" s="218">
        <v>60566129.299999997</v>
      </c>
      <c r="CI7" s="218">
        <v>654515167.21000004</v>
      </c>
      <c r="CK7" s="216">
        <f t="shared" ref="CK7:CK27" si="4">CD7/(D7+F7+H7)</f>
        <v>73.810622745872735</v>
      </c>
      <c r="CL7" s="176">
        <f t="shared" ref="CL7:CL26" si="5">CE7/(D7+F7+H7)</f>
        <v>916.02891722872869</v>
      </c>
      <c r="CM7" s="216">
        <f t="shared" ref="CM7:CM27" si="6">CF7/(E7+G7+I7)</f>
        <v>75.495241702646737</v>
      </c>
      <c r="CN7" s="176">
        <f t="shared" ref="CN7:CN27" si="7">CG7/(E7+G7+I7)</f>
        <v>723.81423842933862</v>
      </c>
      <c r="CO7" s="216">
        <f t="shared" ref="CO7:CO27" si="8">CH7/J7</f>
        <v>74.758416629842571</v>
      </c>
      <c r="CP7" s="176">
        <f t="shared" ref="CP7:CP27" si="9">CI7/J7</f>
        <v>807.88582870254947</v>
      </c>
    </row>
    <row r="8" spans="1:94">
      <c r="A8" s="399">
        <v>2</v>
      </c>
      <c r="B8" s="399" t="s">
        <v>285</v>
      </c>
      <c r="C8" s="399" t="s">
        <v>264</v>
      </c>
      <c r="D8" s="394">
        <v>1057</v>
      </c>
      <c r="E8" s="394">
        <v>6764</v>
      </c>
      <c r="F8" s="394">
        <v>5889</v>
      </c>
      <c r="G8" s="394">
        <v>48515</v>
      </c>
      <c r="H8" s="394">
        <v>143357</v>
      </c>
      <c r="I8" s="394">
        <v>135858</v>
      </c>
      <c r="J8" s="395">
        <f t="shared" si="3"/>
        <v>341440</v>
      </c>
      <c r="K8" s="394">
        <v>11131</v>
      </c>
      <c r="L8" s="394">
        <v>15408</v>
      </c>
      <c r="M8" s="394">
        <v>127189</v>
      </c>
      <c r="N8" s="394">
        <v>141845</v>
      </c>
      <c r="O8" s="394">
        <v>10926</v>
      </c>
      <c r="P8" s="394">
        <v>27116</v>
      </c>
      <c r="Q8" s="394">
        <v>1057</v>
      </c>
      <c r="R8" s="394">
        <v>6768</v>
      </c>
      <c r="S8" s="394">
        <v>145626</v>
      </c>
      <c r="T8" s="394">
        <v>184103</v>
      </c>
      <c r="U8" s="394">
        <v>4674</v>
      </c>
      <c r="V8" s="394">
        <v>7030</v>
      </c>
      <c r="W8" s="394">
        <v>2</v>
      </c>
      <c r="X8" s="394">
        <v>1</v>
      </c>
      <c r="Y8" s="394">
        <v>1</v>
      </c>
      <c r="Z8" s="394">
        <v>3</v>
      </c>
      <c r="AA8" s="394">
        <v>40959</v>
      </c>
      <c r="AB8" s="394">
        <v>14292</v>
      </c>
      <c r="AC8" s="394">
        <v>680</v>
      </c>
      <c r="AD8" s="394">
        <v>388</v>
      </c>
      <c r="AE8" s="394">
        <v>108664</v>
      </c>
      <c r="AF8" s="394">
        <v>176457</v>
      </c>
      <c r="AG8" s="394">
        <v>149648</v>
      </c>
      <c r="AH8" s="394">
        <v>190999</v>
      </c>
      <c r="AI8" s="394">
        <v>655</v>
      </c>
      <c r="AJ8" s="394">
        <v>138</v>
      </c>
      <c r="AK8" s="394">
        <v>149478</v>
      </c>
      <c r="AL8" s="394">
        <v>190713</v>
      </c>
      <c r="AM8" s="394">
        <v>825</v>
      </c>
      <c r="AN8" s="394">
        <v>424</v>
      </c>
      <c r="AO8" s="394">
        <v>142337</v>
      </c>
      <c r="AP8" s="394">
        <v>176933</v>
      </c>
      <c r="AQ8" s="394">
        <v>7966</v>
      </c>
      <c r="AR8" s="394">
        <v>14204</v>
      </c>
      <c r="AS8" s="394">
        <v>137009</v>
      </c>
      <c r="AT8" s="394">
        <v>174691</v>
      </c>
      <c r="AU8" s="394">
        <v>13294</v>
      </c>
      <c r="AV8" s="394">
        <v>16446</v>
      </c>
      <c r="AW8" s="402"/>
      <c r="AX8" s="402"/>
      <c r="AY8" s="408">
        <v>30777</v>
      </c>
      <c r="AZ8" s="408">
        <v>91038</v>
      </c>
      <c r="BA8" s="402"/>
      <c r="BB8" s="402"/>
      <c r="BC8" s="412">
        <v>1057</v>
      </c>
      <c r="BD8" s="412">
        <v>6764</v>
      </c>
      <c r="BE8" s="579">
        <v>43709</v>
      </c>
      <c r="BF8" s="579">
        <v>17049</v>
      </c>
      <c r="BG8" s="579">
        <v>64630</v>
      </c>
      <c r="BH8" s="579">
        <v>89884</v>
      </c>
      <c r="BI8" s="579">
        <v>31272</v>
      </c>
      <c r="BJ8" s="579">
        <v>42260</v>
      </c>
      <c r="BK8" s="579">
        <v>5251</v>
      </c>
      <c r="BL8" s="579">
        <v>26744</v>
      </c>
      <c r="BM8" s="579">
        <v>4384</v>
      </c>
      <c r="BN8" s="579">
        <v>8436</v>
      </c>
      <c r="BO8" s="394">
        <v>150139</v>
      </c>
      <c r="BP8" s="394">
        <v>190651</v>
      </c>
      <c r="BQ8" s="394">
        <v>164</v>
      </c>
      <c r="BR8" s="394">
        <v>486</v>
      </c>
      <c r="BS8" s="394">
        <v>89993</v>
      </c>
      <c r="BT8" s="394">
        <v>127201</v>
      </c>
      <c r="BU8" s="394">
        <v>60310</v>
      </c>
      <c r="BV8" s="394">
        <v>63936</v>
      </c>
      <c r="BW8" s="394">
        <v>150265</v>
      </c>
      <c r="BX8" s="394">
        <v>187357</v>
      </c>
      <c r="BY8" s="394">
        <v>38</v>
      </c>
      <c r="BZ8" s="394">
        <v>3780</v>
      </c>
      <c r="CC8" s="126">
        <v>2</v>
      </c>
      <c r="CD8" s="218">
        <v>11050221.789999999</v>
      </c>
      <c r="CE8" s="218">
        <v>137453213.91999999</v>
      </c>
      <c r="CF8" s="218">
        <v>14433448.23</v>
      </c>
      <c r="CG8" s="218">
        <v>137848060.75999999</v>
      </c>
      <c r="CH8" s="218">
        <v>25483670.02</v>
      </c>
      <c r="CI8" s="218">
        <v>275301274.68000001</v>
      </c>
      <c r="CK8" s="216">
        <f t="shared" si="4"/>
        <v>73.519635602749105</v>
      </c>
      <c r="CL8" s="176">
        <f t="shared" si="5"/>
        <v>914.50745440876085</v>
      </c>
      <c r="CM8" s="216">
        <f t="shared" si="6"/>
        <v>75.513627555104449</v>
      </c>
      <c r="CN8" s="176">
        <f t="shared" si="7"/>
        <v>721.20029486703254</v>
      </c>
      <c r="CO8" s="216">
        <f t="shared" si="8"/>
        <v>74.635865803655108</v>
      </c>
      <c r="CP8" s="176">
        <f t="shared" si="9"/>
        <v>806.29473605904411</v>
      </c>
    </row>
    <row r="9" spans="1:94">
      <c r="A9" s="399">
        <v>3</v>
      </c>
      <c r="B9" s="399" t="s">
        <v>285</v>
      </c>
      <c r="C9" s="399" t="s">
        <v>264</v>
      </c>
      <c r="D9" s="394">
        <v>1561</v>
      </c>
      <c r="E9" s="394">
        <v>11880</v>
      </c>
      <c r="F9" s="394">
        <v>11072</v>
      </c>
      <c r="G9" s="394">
        <v>99396</v>
      </c>
      <c r="H9" s="394">
        <v>288718</v>
      </c>
      <c r="I9" s="394">
        <v>266338</v>
      </c>
      <c r="J9" s="395">
        <f t="shared" si="3"/>
        <v>678965</v>
      </c>
      <c r="K9" s="394">
        <v>14582</v>
      </c>
      <c r="L9" s="394">
        <v>20838</v>
      </c>
      <c r="M9" s="394">
        <v>268837</v>
      </c>
      <c r="N9" s="394">
        <v>309370</v>
      </c>
      <c r="O9" s="394">
        <v>16371</v>
      </c>
      <c r="P9" s="394">
        <v>35521</v>
      </c>
      <c r="Q9" s="394">
        <v>1561</v>
      </c>
      <c r="R9" s="394">
        <v>11885</v>
      </c>
      <c r="S9" s="394">
        <v>292882</v>
      </c>
      <c r="T9" s="394">
        <v>365406</v>
      </c>
      <c r="U9" s="394">
        <v>8446</v>
      </c>
      <c r="V9" s="394">
        <v>12205</v>
      </c>
      <c r="W9" s="394">
        <v>0</v>
      </c>
      <c r="X9" s="394">
        <v>1</v>
      </c>
      <c r="Y9" s="394">
        <v>23</v>
      </c>
      <c r="Z9" s="394">
        <v>2</v>
      </c>
      <c r="AA9" s="394">
        <v>89837</v>
      </c>
      <c r="AB9" s="394">
        <v>36665</v>
      </c>
      <c r="AC9" s="394">
        <v>1587</v>
      </c>
      <c r="AD9" s="394">
        <v>842</v>
      </c>
      <c r="AE9" s="394">
        <v>209927</v>
      </c>
      <c r="AF9" s="394">
        <v>340107</v>
      </c>
      <c r="AG9" s="394">
        <v>299239</v>
      </c>
      <c r="AH9" s="394">
        <v>377140</v>
      </c>
      <c r="AI9" s="394">
        <v>2112</v>
      </c>
      <c r="AJ9" s="394">
        <v>474</v>
      </c>
      <c r="AK9" s="394">
        <v>300008</v>
      </c>
      <c r="AL9" s="394">
        <v>376640</v>
      </c>
      <c r="AM9" s="394">
        <v>1343</v>
      </c>
      <c r="AN9" s="394">
        <v>974</v>
      </c>
      <c r="AO9" s="394">
        <v>285909</v>
      </c>
      <c r="AP9" s="394">
        <v>343575</v>
      </c>
      <c r="AQ9" s="394">
        <v>15442</v>
      </c>
      <c r="AR9" s="394">
        <v>34039</v>
      </c>
      <c r="AS9" s="394">
        <v>272862</v>
      </c>
      <c r="AT9" s="394">
        <v>347664</v>
      </c>
      <c r="AU9" s="394">
        <v>28489</v>
      </c>
      <c r="AV9" s="394">
        <v>29950</v>
      </c>
      <c r="AW9" s="402"/>
      <c r="AX9" s="402"/>
      <c r="AY9" s="408">
        <v>50108</v>
      </c>
      <c r="AZ9" s="408">
        <v>167286</v>
      </c>
      <c r="BA9" s="402"/>
      <c r="BB9" s="402"/>
      <c r="BC9" s="412">
        <v>1561</v>
      </c>
      <c r="BD9" s="412">
        <v>11880</v>
      </c>
      <c r="BE9" s="579">
        <v>95640</v>
      </c>
      <c r="BF9" s="579">
        <v>41799</v>
      </c>
      <c r="BG9" s="579">
        <v>118513</v>
      </c>
      <c r="BH9" s="579">
        <v>166772</v>
      </c>
      <c r="BI9" s="579">
        <v>64370</v>
      </c>
      <c r="BJ9" s="579">
        <v>80376</v>
      </c>
      <c r="BK9" s="579">
        <v>11880</v>
      </c>
      <c r="BL9" s="579">
        <v>61209</v>
      </c>
      <c r="BM9" s="579">
        <v>9387</v>
      </c>
      <c r="BN9" s="579">
        <v>15578</v>
      </c>
      <c r="BO9" s="394">
        <v>301038</v>
      </c>
      <c r="BP9" s="394">
        <v>376784</v>
      </c>
      <c r="BQ9" s="394">
        <v>313</v>
      </c>
      <c r="BR9" s="394">
        <v>830</v>
      </c>
      <c r="BS9" s="394">
        <v>188498</v>
      </c>
      <c r="BT9" s="394">
        <v>262839</v>
      </c>
      <c r="BU9" s="394">
        <v>112853</v>
      </c>
      <c r="BV9" s="394">
        <v>114775</v>
      </c>
      <c r="BW9" s="394">
        <v>301282</v>
      </c>
      <c r="BX9" s="394">
        <v>370875</v>
      </c>
      <c r="BY9" s="394">
        <v>69</v>
      </c>
      <c r="BZ9" s="394">
        <v>6739</v>
      </c>
      <c r="CC9" s="126">
        <v>3</v>
      </c>
      <c r="CD9" s="218">
        <v>22183677.710000001</v>
      </c>
      <c r="CE9" s="218">
        <v>291725984.49000001</v>
      </c>
      <c r="CF9" s="218">
        <v>28466357.399999999</v>
      </c>
      <c r="CG9" s="218">
        <v>285462676.92000002</v>
      </c>
      <c r="CH9" s="218">
        <v>50650035.109999999</v>
      </c>
      <c r="CI9" s="218">
        <v>577188661.40999997</v>
      </c>
      <c r="CK9" s="216">
        <f t="shared" si="4"/>
        <v>73.61408361014233</v>
      </c>
      <c r="CL9" s="176">
        <f t="shared" si="5"/>
        <v>968.06044940949266</v>
      </c>
      <c r="CM9" s="216">
        <f t="shared" si="6"/>
        <v>75.384804059171529</v>
      </c>
      <c r="CN9" s="176">
        <f t="shared" si="7"/>
        <v>755.96423045755728</v>
      </c>
      <c r="CO9" s="216">
        <f t="shared" si="8"/>
        <v>74.598889648214566</v>
      </c>
      <c r="CP9" s="176">
        <f t="shared" si="9"/>
        <v>850.10075837487932</v>
      </c>
    </row>
    <row r="10" spans="1:94">
      <c r="A10" s="399">
        <v>4</v>
      </c>
      <c r="B10" s="399" t="s">
        <v>285</v>
      </c>
      <c r="C10" s="399" t="s">
        <v>264</v>
      </c>
      <c r="D10" s="394">
        <v>2425</v>
      </c>
      <c r="E10" s="394">
        <v>27961</v>
      </c>
      <c r="F10" s="394">
        <v>20307</v>
      </c>
      <c r="G10" s="394">
        <v>197488</v>
      </c>
      <c r="H10" s="394">
        <v>497638</v>
      </c>
      <c r="I10" s="394">
        <v>455520</v>
      </c>
      <c r="J10" s="395">
        <f t="shared" si="3"/>
        <v>1201339</v>
      </c>
      <c r="K10" s="394">
        <v>39401</v>
      </c>
      <c r="L10" s="394">
        <v>45731</v>
      </c>
      <c r="M10" s="394">
        <v>451182</v>
      </c>
      <c r="N10" s="394">
        <v>531860</v>
      </c>
      <c r="O10" s="394">
        <v>27360</v>
      </c>
      <c r="P10" s="394">
        <v>75385</v>
      </c>
      <c r="Q10" s="394">
        <v>2427</v>
      </c>
      <c r="R10" s="394">
        <v>27993</v>
      </c>
      <c r="S10" s="394">
        <v>500688</v>
      </c>
      <c r="T10" s="394">
        <v>652171</v>
      </c>
      <c r="U10" s="394">
        <v>19661</v>
      </c>
      <c r="V10" s="394">
        <v>28795</v>
      </c>
      <c r="W10" s="394">
        <v>2</v>
      </c>
      <c r="X10" s="394">
        <v>0</v>
      </c>
      <c r="Y10" s="394">
        <v>19</v>
      </c>
      <c r="Z10" s="394">
        <v>3</v>
      </c>
      <c r="AA10" s="394">
        <v>151953</v>
      </c>
      <c r="AB10" s="394">
        <v>59640</v>
      </c>
      <c r="AC10" s="394">
        <v>2195</v>
      </c>
      <c r="AD10" s="394">
        <v>1084</v>
      </c>
      <c r="AE10" s="394">
        <v>366222</v>
      </c>
      <c r="AF10" s="394">
        <v>620245</v>
      </c>
      <c r="AG10" s="394">
        <v>514542</v>
      </c>
      <c r="AH10" s="394">
        <v>679628</v>
      </c>
      <c r="AI10" s="394">
        <v>5828</v>
      </c>
      <c r="AJ10" s="394">
        <v>1341</v>
      </c>
      <c r="AK10" s="394">
        <v>518434</v>
      </c>
      <c r="AL10" s="394">
        <v>680076</v>
      </c>
      <c r="AM10" s="394">
        <v>1936</v>
      </c>
      <c r="AN10" s="394">
        <v>893</v>
      </c>
      <c r="AO10" s="394">
        <v>494413</v>
      </c>
      <c r="AP10" s="394">
        <v>601106</v>
      </c>
      <c r="AQ10" s="394">
        <v>25957</v>
      </c>
      <c r="AR10" s="394">
        <v>79863</v>
      </c>
      <c r="AS10" s="394">
        <v>473939</v>
      </c>
      <c r="AT10" s="394">
        <v>635616</v>
      </c>
      <c r="AU10" s="394">
        <v>46431</v>
      </c>
      <c r="AV10" s="394">
        <v>45353</v>
      </c>
      <c r="AW10" s="402"/>
      <c r="AX10" s="402"/>
      <c r="AY10" s="408">
        <v>81050</v>
      </c>
      <c r="AZ10" s="408">
        <v>309621</v>
      </c>
      <c r="BA10" s="402"/>
      <c r="BB10" s="402"/>
      <c r="BC10" s="412">
        <v>2425</v>
      </c>
      <c r="BD10" s="412">
        <v>27961</v>
      </c>
      <c r="BE10" s="579">
        <v>163455</v>
      </c>
      <c r="BF10" s="579">
        <v>66616</v>
      </c>
      <c r="BG10" s="579">
        <v>218298</v>
      </c>
      <c r="BH10" s="579">
        <v>321407</v>
      </c>
      <c r="BI10" s="579">
        <v>103148</v>
      </c>
      <c r="BJ10" s="579">
        <v>130473</v>
      </c>
      <c r="BK10" s="579">
        <v>18334</v>
      </c>
      <c r="BL10" s="579">
        <v>105563</v>
      </c>
      <c r="BM10" s="579">
        <v>14710</v>
      </c>
      <c r="BN10" s="579">
        <v>28949</v>
      </c>
      <c r="BO10" s="394">
        <v>519772</v>
      </c>
      <c r="BP10" s="394">
        <v>679949</v>
      </c>
      <c r="BQ10" s="394">
        <v>598</v>
      </c>
      <c r="BR10" s="394">
        <v>1020</v>
      </c>
      <c r="BS10" s="394">
        <v>348657</v>
      </c>
      <c r="BT10" s="394">
        <v>513527</v>
      </c>
      <c r="BU10" s="394">
        <v>171713</v>
      </c>
      <c r="BV10" s="394">
        <v>167442</v>
      </c>
      <c r="BW10" s="394">
        <v>520207</v>
      </c>
      <c r="BX10" s="394">
        <v>666166</v>
      </c>
      <c r="BY10" s="394">
        <v>163</v>
      </c>
      <c r="BZ10" s="394">
        <v>14803</v>
      </c>
      <c r="CC10" s="126">
        <v>4</v>
      </c>
      <c r="CD10" s="218">
        <v>37847114.439999998</v>
      </c>
      <c r="CE10" s="218">
        <v>521501094.92000002</v>
      </c>
      <c r="CF10" s="218">
        <v>50830528.780000001</v>
      </c>
      <c r="CG10" s="218">
        <v>524118005.29000002</v>
      </c>
      <c r="CH10" s="218">
        <v>88677643.219999999</v>
      </c>
      <c r="CI10" s="218">
        <v>1045619100.2</v>
      </c>
      <c r="CK10" s="216">
        <f t="shared" si="4"/>
        <v>72.731161365951152</v>
      </c>
      <c r="CL10" s="176">
        <f t="shared" si="5"/>
        <v>1002.1736359129081</v>
      </c>
      <c r="CM10" s="216">
        <f t="shared" si="6"/>
        <v>74.644409334345625</v>
      </c>
      <c r="CN10" s="176">
        <f t="shared" si="7"/>
        <v>769.66499986049291</v>
      </c>
      <c r="CO10" s="216">
        <f t="shared" si="8"/>
        <v>73.815670031523155</v>
      </c>
      <c r="CP10" s="176">
        <f t="shared" si="9"/>
        <v>870.37805332216806</v>
      </c>
    </row>
    <row r="11" spans="1:94">
      <c r="A11" s="399">
        <v>5</v>
      </c>
      <c r="B11" s="399" t="s">
        <v>285</v>
      </c>
      <c r="C11" s="399" t="s">
        <v>264</v>
      </c>
      <c r="D11" s="394">
        <v>2108</v>
      </c>
      <c r="E11" s="394">
        <v>13292</v>
      </c>
      <c r="F11" s="394">
        <v>10820</v>
      </c>
      <c r="G11" s="394">
        <v>85665</v>
      </c>
      <c r="H11" s="394">
        <v>270389</v>
      </c>
      <c r="I11" s="394">
        <v>264744</v>
      </c>
      <c r="J11" s="395">
        <f t="shared" si="3"/>
        <v>647018</v>
      </c>
      <c r="K11" s="394">
        <v>14444</v>
      </c>
      <c r="L11" s="394">
        <v>19742</v>
      </c>
      <c r="M11" s="394">
        <v>251095</v>
      </c>
      <c r="N11" s="394">
        <v>295744</v>
      </c>
      <c r="O11" s="394">
        <v>15669</v>
      </c>
      <c r="P11" s="394">
        <v>34916</v>
      </c>
      <c r="Q11" s="394">
        <v>2109</v>
      </c>
      <c r="R11" s="394">
        <v>13299</v>
      </c>
      <c r="S11" s="394">
        <v>274892</v>
      </c>
      <c r="T11" s="394">
        <v>350402</v>
      </c>
      <c r="U11" s="394">
        <v>8406</v>
      </c>
      <c r="V11" s="394">
        <v>13297</v>
      </c>
      <c r="W11" s="394">
        <v>7</v>
      </c>
      <c r="X11" s="394">
        <v>1</v>
      </c>
      <c r="Y11" s="394">
        <v>12</v>
      </c>
      <c r="Z11" s="394">
        <v>1</v>
      </c>
      <c r="AA11" s="394">
        <v>83771</v>
      </c>
      <c r="AB11" s="394">
        <v>36382</v>
      </c>
      <c r="AC11" s="394">
        <v>1275</v>
      </c>
      <c r="AD11" s="394">
        <v>673</v>
      </c>
      <c r="AE11" s="394">
        <v>198271</v>
      </c>
      <c r="AF11" s="394">
        <v>326646</v>
      </c>
      <c r="AG11" s="394">
        <v>282127</v>
      </c>
      <c r="AH11" s="394">
        <v>363462</v>
      </c>
      <c r="AI11" s="394">
        <v>1190</v>
      </c>
      <c r="AJ11" s="394">
        <v>239</v>
      </c>
      <c r="AK11" s="394">
        <v>281797</v>
      </c>
      <c r="AL11" s="394">
        <v>362790</v>
      </c>
      <c r="AM11" s="394">
        <v>1520</v>
      </c>
      <c r="AN11" s="394">
        <v>911</v>
      </c>
      <c r="AO11" s="394">
        <v>266373</v>
      </c>
      <c r="AP11" s="394">
        <v>332630</v>
      </c>
      <c r="AQ11" s="394">
        <v>16944</v>
      </c>
      <c r="AR11" s="394">
        <v>31071</v>
      </c>
      <c r="AS11" s="394">
        <v>256915</v>
      </c>
      <c r="AT11" s="394">
        <v>333529</v>
      </c>
      <c r="AU11" s="394">
        <v>26402</v>
      </c>
      <c r="AV11" s="394">
        <v>30172</v>
      </c>
      <c r="AW11" s="402"/>
      <c r="AX11" s="402"/>
      <c r="AY11" s="408">
        <v>56317</v>
      </c>
      <c r="AZ11" s="408">
        <v>162154</v>
      </c>
      <c r="BA11" s="402"/>
      <c r="BB11" s="402"/>
      <c r="BC11" s="412">
        <v>2108</v>
      </c>
      <c r="BD11" s="412">
        <v>13292</v>
      </c>
      <c r="BE11" s="579">
        <v>88772</v>
      </c>
      <c r="BF11" s="579">
        <v>41580</v>
      </c>
      <c r="BG11" s="579">
        <v>112641</v>
      </c>
      <c r="BH11" s="579">
        <v>158000</v>
      </c>
      <c r="BI11" s="579">
        <v>60775</v>
      </c>
      <c r="BJ11" s="579">
        <v>77196</v>
      </c>
      <c r="BK11" s="579">
        <v>10098</v>
      </c>
      <c r="BL11" s="579">
        <v>58125</v>
      </c>
      <c r="BM11" s="579">
        <v>8923</v>
      </c>
      <c r="BN11" s="579">
        <v>15508</v>
      </c>
      <c r="BO11" s="394">
        <v>282984</v>
      </c>
      <c r="BP11" s="394">
        <v>362773</v>
      </c>
      <c r="BQ11" s="394">
        <v>333</v>
      </c>
      <c r="BR11" s="394">
        <v>928</v>
      </c>
      <c r="BS11" s="394">
        <v>157226</v>
      </c>
      <c r="BT11" s="394">
        <v>228754</v>
      </c>
      <c r="BU11" s="394">
        <v>126091</v>
      </c>
      <c r="BV11" s="394">
        <v>134947</v>
      </c>
      <c r="BW11" s="394">
        <v>283232</v>
      </c>
      <c r="BX11" s="394">
        <v>356343</v>
      </c>
      <c r="BY11" s="394">
        <v>85</v>
      </c>
      <c r="BZ11" s="394">
        <v>7358</v>
      </c>
      <c r="CC11" s="126">
        <v>5</v>
      </c>
      <c r="CD11" s="218">
        <v>20857092.969999999</v>
      </c>
      <c r="CE11" s="218">
        <v>254648675.75999999</v>
      </c>
      <c r="CF11" s="218">
        <v>27438778.960000001</v>
      </c>
      <c r="CG11" s="218">
        <v>262890509.03999999</v>
      </c>
      <c r="CH11" s="218">
        <v>48295871.93</v>
      </c>
      <c r="CI11" s="218">
        <v>517539184.80000001</v>
      </c>
      <c r="CK11" s="216">
        <f t="shared" si="4"/>
        <v>73.61751313899272</v>
      </c>
      <c r="CL11" s="176">
        <f t="shared" si="5"/>
        <v>898.81184595347258</v>
      </c>
      <c r="CM11" s="216">
        <f t="shared" si="6"/>
        <v>75.443232105493252</v>
      </c>
      <c r="CN11" s="176">
        <f t="shared" si="7"/>
        <v>722.82041853060616</v>
      </c>
      <c r="CO11" s="216">
        <f t="shared" si="8"/>
        <v>74.643784145108796</v>
      </c>
      <c r="CP11" s="176">
        <f t="shared" si="9"/>
        <v>799.8837509930172</v>
      </c>
    </row>
    <row r="12" spans="1:94">
      <c r="A12" s="399">
        <v>6</v>
      </c>
      <c r="B12" s="399" t="s">
        <v>285</v>
      </c>
      <c r="C12" s="399" t="s">
        <v>264</v>
      </c>
      <c r="D12" s="394">
        <v>1972</v>
      </c>
      <c r="E12" s="394">
        <v>22786</v>
      </c>
      <c r="F12" s="394">
        <v>16785</v>
      </c>
      <c r="G12" s="394">
        <v>182689</v>
      </c>
      <c r="H12" s="394">
        <v>602303</v>
      </c>
      <c r="I12" s="394">
        <v>557684</v>
      </c>
      <c r="J12" s="395">
        <f t="shared" si="3"/>
        <v>1384219</v>
      </c>
      <c r="K12" s="394">
        <v>40791</v>
      </c>
      <c r="L12" s="394">
        <v>56809</v>
      </c>
      <c r="M12" s="394">
        <v>545481</v>
      </c>
      <c r="N12" s="394">
        <v>614511</v>
      </c>
      <c r="O12" s="394">
        <v>32815</v>
      </c>
      <c r="P12" s="394">
        <v>69040</v>
      </c>
      <c r="Q12" s="394">
        <v>1973</v>
      </c>
      <c r="R12" s="394">
        <v>22799</v>
      </c>
      <c r="S12" s="394">
        <v>599997</v>
      </c>
      <c r="T12" s="394">
        <v>736976</v>
      </c>
      <c r="U12" s="394">
        <v>21008</v>
      </c>
      <c r="V12" s="394">
        <v>26174</v>
      </c>
      <c r="W12" s="394">
        <v>7</v>
      </c>
      <c r="X12" s="394">
        <v>2</v>
      </c>
      <c r="Y12" s="394">
        <v>48</v>
      </c>
      <c r="Z12" s="394">
        <v>7</v>
      </c>
      <c r="AA12" s="394">
        <v>151765</v>
      </c>
      <c r="AB12" s="394">
        <v>56551</v>
      </c>
      <c r="AC12" s="394">
        <v>2050</v>
      </c>
      <c r="AD12" s="394">
        <v>1211</v>
      </c>
      <c r="AE12" s="394">
        <v>467245</v>
      </c>
      <c r="AF12" s="394">
        <v>705397</v>
      </c>
      <c r="AG12" s="394">
        <v>617686</v>
      </c>
      <c r="AH12" s="394">
        <v>762250</v>
      </c>
      <c r="AI12" s="394">
        <v>3374</v>
      </c>
      <c r="AJ12" s="394">
        <v>909</v>
      </c>
      <c r="AK12" s="394">
        <v>618491</v>
      </c>
      <c r="AL12" s="394">
        <v>761651</v>
      </c>
      <c r="AM12" s="394">
        <v>2569</v>
      </c>
      <c r="AN12" s="394">
        <v>1508</v>
      </c>
      <c r="AO12" s="394">
        <v>586247</v>
      </c>
      <c r="AP12" s="394">
        <v>691250</v>
      </c>
      <c r="AQ12" s="394">
        <v>34813</v>
      </c>
      <c r="AR12" s="394">
        <v>71909</v>
      </c>
      <c r="AS12" s="394">
        <v>546260</v>
      </c>
      <c r="AT12" s="394">
        <v>686154</v>
      </c>
      <c r="AU12" s="394">
        <v>74800</v>
      </c>
      <c r="AV12" s="394">
        <v>77005</v>
      </c>
      <c r="AW12" s="402"/>
      <c r="AX12" s="402"/>
      <c r="AY12" s="408">
        <v>95562</v>
      </c>
      <c r="AZ12" s="408">
        <v>313601</v>
      </c>
      <c r="BA12" s="402"/>
      <c r="BB12" s="402"/>
      <c r="BC12" s="412">
        <v>1972</v>
      </c>
      <c r="BD12" s="412">
        <v>22786</v>
      </c>
      <c r="BE12" s="579">
        <v>162203</v>
      </c>
      <c r="BF12" s="579">
        <v>67335</v>
      </c>
      <c r="BG12" s="579">
        <v>237841</v>
      </c>
      <c r="BH12" s="579">
        <v>320170</v>
      </c>
      <c r="BI12" s="579">
        <v>165148</v>
      </c>
      <c r="BJ12" s="579">
        <v>189936</v>
      </c>
      <c r="BK12" s="579">
        <v>29383</v>
      </c>
      <c r="BL12" s="579">
        <v>123684</v>
      </c>
      <c r="BM12" s="579">
        <v>24513</v>
      </c>
      <c r="BN12" s="579">
        <v>39248</v>
      </c>
      <c r="BO12" s="394">
        <v>619919</v>
      </c>
      <c r="BP12" s="394">
        <v>760777</v>
      </c>
      <c r="BQ12" s="394">
        <v>1141</v>
      </c>
      <c r="BR12" s="394">
        <v>2382</v>
      </c>
      <c r="BS12" s="394">
        <v>407758</v>
      </c>
      <c r="BT12" s="394">
        <v>535497</v>
      </c>
      <c r="BU12" s="394">
        <v>213302</v>
      </c>
      <c r="BV12" s="394">
        <v>227662</v>
      </c>
      <c r="BW12" s="394">
        <v>620921</v>
      </c>
      <c r="BX12" s="394">
        <v>750291</v>
      </c>
      <c r="BY12" s="394">
        <v>139</v>
      </c>
      <c r="BZ12" s="394">
        <v>12868</v>
      </c>
      <c r="CC12" s="126">
        <v>6</v>
      </c>
      <c r="CD12" s="218">
        <v>45825419.530000001</v>
      </c>
      <c r="CE12" s="218">
        <v>633034415.37</v>
      </c>
      <c r="CF12" s="218">
        <v>57595081.920000002</v>
      </c>
      <c r="CG12" s="218">
        <v>593853905.83000004</v>
      </c>
      <c r="CH12" s="218">
        <v>103420501.45</v>
      </c>
      <c r="CI12" s="218">
        <v>1226888321.2</v>
      </c>
      <c r="CK12" s="216">
        <f t="shared" si="4"/>
        <v>73.785817038611412</v>
      </c>
      <c r="CL12" s="176">
        <f t="shared" si="5"/>
        <v>1019.2806095546324</v>
      </c>
      <c r="CM12" s="216">
        <f t="shared" si="6"/>
        <v>75.469308387898195</v>
      </c>
      <c r="CN12" s="176">
        <f t="shared" si="7"/>
        <v>778.15226686706183</v>
      </c>
      <c r="CO12" s="216">
        <f t="shared" si="8"/>
        <v>74.713973330809651</v>
      </c>
      <c r="CP12" s="176">
        <f t="shared" si="9"/>
        <v>886.33974912929239</v>
      </c>
    </row>
    <row r="13" spans="1:94">
      <c r="A13" s="399">
        <v>7</v>
      </c>
      <c r="B13" s="399" t="s">
        <v>285</v>
      </c>
      <c r="C13" s="399" t="s">
        <v>264</v>
      </c>
      <c r="D13" s="394">
        <v>1717</v>
      </c>
      <c r="E13" s="394">
        <v>31411</v>
      </c>
      <c r="F13" s="394">
        <v>14708</v>
      </c>
      <c r="G13" s="394">
        <v>160456</v>
      </c>
      <c r="H13" s="394">
        <v>537818</v>
      </c>
      <c r="I13" s="394">
        <v>510304</v>
      </c>
      <c r="J13" s="395">
        <f t="shared" si="3"/>
        <v>1256414</v>
      </c>
      <c r="K13" s="394">
        <v>43924</v>
      </c>
      <c r="L13" s="394">
        <v>62036</v>
      </c>
      <c r="M13" s="394">
        <v>455913</v>
      </c>
      <c r="N13" s="394">
        <v>511217</v>
      </c>
      <c r="O13" s="394">
        <v>52687</v>
      </c>
      <c r="P13" s="394">
        <v>97458</v>
      </c>
      <c r="Q13" s="394">
        <v>1719</v>
      </c>
      <c r="R13" s="394">
        <v>31460</v>
      </c>
      <c r="S13" s="394">
        <v>513361</v>
      </c>
      <c r="T13" s="394">
        <v>656278</v>
      </c>
      <c r="U13" s="394">
        <v>40787</v>
      </c>
      <c r="V13" s="394">
        <v>45872</v>
      </c>
      <c r="W13" s="394">
        <v>10</v>
      </c>
      <c r="X13" s="394">
        <v>2</v>
      </c>
      <c r="Y13" s="394">
        <v>85</v>
      </c>
      <c r="Z13" s="394">
        <v>19</v>
      </c>
      <c r="AA13" s="394">
        <v>74080</v>
      </c>
      <c r="AB13" s="394">
        <v>26492</v>
      </c>
      <c r="AC13" s="394">
        <v>1100</v>
      </c>
      <c r="AD13" s="394">
        <v>468</v>
      </c>
      <c r="AE13" s="394">
        <v>479063</v>
      </c>
      <c r="AF13" s="394">
        <v>675211</v>
      </c>
      <c r="AG13" s="394">
        <v>548583</v>
      </c>
      <c r="AH13" s="394">
        <v>701886</v>
      </c>
      <c r="AI13" s="394">
        <v>5660</v>
      </c>
      <c r="AJ13" s="394">
        <v>285</v>
      </c>
      <c r="AK13" s="394">
        <v>552889</v>
      </c>
      <c r="AL13" s="394">
        <v>701690</v>
      </c>
      <c r="AM13" s="394">
        <v>1354</v>
      </c>
      <c r="AN13" s="394">
        <v>481</v>
      </c>
      <c r="AO13" s="394">
        <v>514534</v>
      </c>
      <c r="AP13" s="394">
        <v>629032</v>
      </c>
      <c r="AQ13" s="394">
        <v>39709</v>
      </c>
      <c r="AR13" s="394">
        <v>73139</v>
      </c>
      <c r="AS13" s="394">
        <v>476334</v>
      </c>
      <c r="AT13" s="394">
        <v>629247</v>
      </c>
      <c r="AU13" s="394">
        <v>77909</v>
      </c>
      <c r="AV13" s="394">
        <v>72924</v>
      </c>
      <c r="AW13" s="402"/>
      <c r="AX13" s="402"/>
      <c r="AY13" s="408">
        <v>121558</v>
      </c>
      <c r="AZ13" s="408">
        <v>301949</v>
      </c>
      <c r="BA13" s="402"/>
      <c r="BB13" s="402"/>
      <c r="BC13" s="412">
        <v>1717</v>
      </c>
      <c r="BD13" s="412">
        <v>31411</v>
      </c>
      <c r="BE13" s="579">
        <v>83104</v>
      </c>
      <c r="BF13" s="579">
        <v>31320</v>
      </c>
      <c r="BG13" s="579">
        <v>220649</v>
      </c>
      <c r="BH13" s="579">
        <v>273356</v>
      </c>
      <c r="BI13" s="579">
        <v>173230</v>
      </c>
      <c r="BJ13" s="579">
        <v>183933</v>
      </c>
      <c r="BK13" s="579">
        <v>37375</v>
      </c>
      <c r="BL13" s="579">
        <v>124392</v>
      </c>
      <c r="BM13" s="579">
        <v>38168</v>
      </c>
      <c r="BN13" s="579">
        <v>57759</v>
      </c>
      <c r="BO13" s="394">
        <v>553637</v>
      </c>
      <c r="BP13" s="394">
        <v>701197</v>
      </c>
      <c r="BQ13" s="394">
        <v>606</v>
      </c>
      <c r="BR13" s="394">
        <v>974</v>
      </c>
      <c r="BS13" s="394">
        <v>347358</v>
      </c>
      <c r="BT13" s="394">
        <v>502401</v>
      </c>
      <c r="BU13" s="394">
        <v>206885</v>
      </c>
      <c r="BV13" s="394">
        <v>199770</v>
      </c>
      <c r="BW13" s="394">
        <v>553957</v>
      </c>
      <c r="BX13" s="394">
        <v>683952</v>
      </c>
      <c r="BY13" s="394">
        <v>286</v>
      </c>
      <c r="BZ13" s="394">
        <v>18219</v>
      </c>
      <c r="CC13" s="126">
        <v>7</v>
      </c>
      <c r="CD13" s="218">
        <v>41200911.719999999</v>
      </c>
      <c r="CE13" s="218">
        <v>515085265.38</v>
      </c>
      <c r="CF13" s="218">
        <v>53207324.700000003</v>
      </c>
      <c r="CG13" s="218">
        <v>507906135.88999999</v>
      </c>
      <c r="CH13" s="218">
        <v>94408236.420000002</v>
      </c>
      <c r="CI13" s="218">
        <v>1022991401.3</v>
      </c>
      <c r="CK13" s="216">
        <f t="shared" si="4"/>
        <v>74.33727033088374</v>
      </c>
      <c r="CL13" s="176">
        <f t="shared" si="5"/>
        <v>929.34915800470185</v>
      </c>
      <c r="CM13" s="216">
        <f t="shared" si="6"/>
        <v>75.775451706208315</v>
      </c>
      <c r="CN13" s="176">
        <f t="shared" si="7"/>
        <v>723.33681665862014</v>
      </c>
      <c r="CO13" s="216">
        <f t="shared" si="8"/>
        <v>75.141025505924006</v>
      </c>
      <c r="CP13" s="176">
        <f t="shared" si="9"/>
        <v>814.21521990363044</v>
      </c>
    </row>
    <row r="14" spans="1:94">
      <c r="A14" s="399">
        <v>8</v>
      </c>
      <c r="B14" s="399" t="s">
        <v>285</v>
      </c>
      <c r="C14" s="399" t="s">
        <v>264</v>
      </c>
      <c r="D14" s="394">
        <v>1555</v>
      </c>
      <c r="E14" s="394">
        <v>16239</v>
      </c>
      <c r="F14" s="394">
        <v>9507</v>
      </c>
      <c r="G14" s="394">
        <v>84566</v>
      </c>
      <c r="H14" s="394">
        <v>282765</v>
      </c>
      <c r="I14" s="394">
        <v>274325</v>
      </c>
      <c r="J14" s="395">
        <f t="shared" si="3"/>
        <v>668957</v>
      </c>
      <c r="K14" s="394">
        <v>21113</v>
      </c>
      <c r="L14" s="394">
        <v>28144</v>
      </c>
      <c r="M14" s="394">
        <v>244449</v>
      </c>
      <c r="N14" s="394">
        <v>279768</v>
      </c>
      <c r="O14" s="394">
        <v>26710</v>
      </c>
      <c r="P14" s="394">
        <v>50954</v>
      </c>
      <c r="Q14" s="394">
        <v>1555</v>
      </c>
      <c r="R14" s="394">
        <v>16264</v>
      </c>
      <c r="S14" s="394">
        <v>275603</v>
      </c>
      <c r="T14" s="394">
        <v>352603</v>
      </c>
      <c r="U14" s="394">
        <v>18186</v>
      </c>
      <c r="V14" s="394">
        <v>22521</v>
      </c>
      <c r="W14" s="394">
        <v>5</v>
      </c>
      <c r="X14" s="394">
        <v>0</v>
      </c>
      <c r="Y14" s="394">
        <v>33</v>
      </c>
      <c r="Z14" s="394">
        <v>6</v>
      </c>
      <c r="AA14" s="394">
        <v>51959</v>
      </c>
      <c r="AB14" s="394">
        <v>18119</v>
      </c>
      <c r="AC14" s="394">
        <v>786</v>
      </c>
      <c r="AD14" s="394">
        <v>410</v>
      </c>
      <c r="AE14" s="394">
        <v>241082</v>
      </c>
      <c r="AF14" s="394">
        <v>356601</v>
      </c>
      <c r="AG14" s="394">
        <v>292947</v>
      </c>
      <c r="AH14" s="394">
        <v>375026</v>
      </c>
      <c r="AI14" s="394">
        <v>880</v>
      </c>
      <c r="AJ14" s="394">
        <v>104</v>
      </c>
      <c r="AK14" s="394">
        <v>292503</v>
      </c>
      <c r="AL14" s="394">
        <v>374532</v>
      </c>
      <c r="AM14" s="394">
        <v>1324</v>
      </c>
      <c r="AN14" s="394">
        <v>598</v>
      </c>
      <c r="AO14" s="394">
        <v>271252</v>
      </c>
      <c r="AP14" s="394">
        <v>336407</v>
      </c>
      <c r="AQ14" s="394">
        <v>22575</v>
      </c>
      <c r="AR14" s="394">
        <v>38723</v>
      </c>
      <c r="AS14" s="394">
        <v>260573</v>
      </c>
      <c r="AT14" s="394">
        <v>340746</v>
      </c>
      <c r="AU14" s="394">
        <v>33254</v>
      </c>
      <c r="AV14" s="394">
        <v>34384</v>
      </c>
      <c r="AW14" s="402"/>
      <c r="AX14" s="402"/>
      <c r="AY14" s="408">
        <v>69526</v>
      </c>
      <c r="AZ14" s="408">
        <v>170630</v>
      </c>
      <c r="BA14" s="402"/>
      <c r="BB14" s="402"/>
      <c r="BC14" s="412">
        <v>1555</v>
      </c>
      <c r="BD14" s="412">
        <v>16239</v>
      </c>
      <c r="BE14" s="579">
        <v>55968</v>
      </c>
      <c r="BF14" s="579">
        <v>21756</v>
      </c>
      <c r="BG14" s="579">
        <v>122661</v>
      </c>
      <c r="BH14" s="579">
        <v>152560</v>
      </c>
      <c r="BI14" s="579">
        <v>79925</v>
      </c>
      <c r="BJ14" s="579">
        <v>91349</v>
      </c>
      <c r="BK14" s="579">
        <v>18372</v>
      </c>
      <c r="BL14" s="579">
        <v>68647</v>
      </c>
      <c r="BM14" s="579">
        <v>15346</v>
      </c>
      <c r="BN14" s="579">
        <v>24579</v>
      </c>
      <c r="BO14" s="394">
        <v>293469</v>
      </c>
      <c r="BP14" s="394">
        <v>374431</v>
      </c>
      <c r="BQ14" s="394">
        <v>358</v>
      </c>
      <c r="BR14" s="394">
        <v>699</v>
      </c>
      <c r="BS14" s="394">
        <v>162351</v>
      </c>
      <c r="BT14" s="394">
        <v>243797</v>
      </c>
      <c r="BU14" s="394">
        <v>131476</v>
      </c>
      <c r="BV14" s="394">
        <v>131333</v>
      </c>
      <c r="BW14" s="394">
        <v>293688</v>
      </c>
      <c r="BX14" s="394">
        <v>366968</v>
      </c>
      <c r="BY14" s="394">
        <v>139</v>
      </c>
      <c r="BZ14" s="394">
        <v>8162</v>
      </c>
      <c r="CC14" s="126">
        <v>8</v>
      </c>
      <c r="CD14" s="218">
        <v>21724603.199999999</v>
      </c>
      <c r="CE14" s="218">
        <v>255985564.44</v>
      </c>
      <c r="CF14" s="218">
        <v>28275813</v>
      </c>
      <c r="CG14" s="218">
        <v>260749043.75999999</v>
      </c>
      <c r="CH14" s="218">
        <v>50000416.200000003</v>
      </c>
      <c r="CI14" s="218">
        <v>516734608.19999999</v>
      </c>
      <c r="CK14" s="216">
        <f t="shared" si="4"/>
        <v>73.936715141903221</v>
      </c>
      <c r="CL14" s="176">
        <f t="shared" si="5"/>
        <v>871.21185064680913</v>
      </c>
      <c r="CM14" s="216">
        <f t="shared" si="6"/>
        <v>75.376037640284707</v>
      </c>
      <c r="CN14" s="176">
        <f t="shared" si="7"/>
        <v>695.08981888945164</v>
      </c>
      <c r="CO14" s="216">
        <f t="shared" si="8"/>
        <v>74.743841831388266</v>
      </c>
      <c r="CP14" s="176">
        <f t="shared" si="9"/>
        <v>772.4481666235647</v>
      </c>
    </row>
    <row r="15" spans="1:94">
      <c r="A15" s="399">
        <v>9</v>
      </c>
      <c r="B15" s="399" t="s">
        <v>285</v>
      </c>
      <c r="C15" s="399" t="s">
        <v>264</v>
      </c>
      <c r="D15" s="394">
        <v>1190</v>
      </c>
      <c r="E15" s="394">
        <v>12623</v>
      </c>
      <c r="F15" s="394">
        <v>9413</v>
      </c>
      <c r="G15" s="394">
        <v>88427</v>
      </c>
      <c r="H15" s="394">
        <v>243637</v>
      </c>
      <c r="I15" s="394">
        <v>222948</v>
      </c>
      <c r="J15" s="395">
        <f t="shared" si="3"/>
        <v>578238</v>
      </c>
      <c r="K15" s="394">
        <v>12077</v>
      </c>
      <c r="L15" s="394">
        <v>15156</v>
      </c>
      <c r="M15" s="394">
        <v>229338</v>
      </c>
      <c r="N15" s="394">
        <v>272219</v>
      </c>
      <c r="O15" s="394">
        <v>11635</v>
      </c>
      <c r="P15" s="394">
        <v>23992</v>
      </c>
      <c r="Q15" s="394">
        <v>1190</v>
      </c>
      <c r="R15" s="394">
        <v>12631</v>
      </c>
      <c r="S15" s="394">
        <v>246159</v>
      </c>
      <c r="T15" s="394">
        <v>311828</v>
      </c>
      <c r="U15" s="394">
        <v>8069</v>
      </c>
      <c r="V15" s="394">
        <v>12169</v>
      </c>
      <c r="W15" s="394">
        <v>0</v>
      </c>
      <c r="X15" s="394">
        <v>0</v>
      </c>
      <c r="Y15" s="394">
        <v>12</v>
      </c>
      <c r="Z15" s="394">
        <v>1</v>
      </c>
      <c r="AA15" s="394">
        <v>80435</v>
      </c>
      <c r="AB15" s="394">
        <v>32197</v>
      </c>
      <c r="AC15" s="394">
        <v>1339</v>
      </c>
      <c r="AD15" s="394">
        <v>668</v>
      </c>
      <c r="AE15" s="394">
        <v>172466</v>
      </c>
      <c r="AF15" s="394">
        <v>291133</v>
      </c>
      <c r="AG15" s="394">
        <v>252494</v>
      </c>
      <c r="AH15" s="394">
        <v>323542</v>
      </c>
      <c r="AI15" s="394">
        <v>1746</v>
      </c>
      <c r="AJ15" s="394">
        <v>456</v>
      </c>
      <c r="AK15" s="394">
        <v>252908</v>
      </c>
      <c r="AL15" s="394">
        <v>323226</v>
      </c>
      <c r="AM15" s="394">
        <v>1332</v>
      </c>
      <c r="AN15" s="394">
        <v>772</v>
      </c>
      <c r="AO15" s="394">
        <v>240401</v>
      </c>
      <c r="AP15" s="394">
        <v>286371</v>
      </c>
      <c r="AQ15" s="394">
        <v>13839</v>
      </c>
      <c r="AR15" s="394">
        <v>37627</v>
      </c>
      <c r="AS15" s="394">
        <v>230223</v>
      </c>
      <c r="AT15" s="394">
        <v>297720</v>
      </c>
      <c r="AU15" s="394">
        <v>24017</v>
      </c>
      <c r="AV15" s="394">
        <v>26278</v>
      </c>
      <c r="AW15" s="402"/>
      <c r="AX15" s="402"/>
      <c r="AY15" s="408">
        <v>40396</v>
      </c>
      <c r="AZ15" s="408">
        <v>139777</v>
      </c>
      <c r="BA15" s="402"/>
      <c r="BB15" s="402"/>
      <c r="BC15" s="412">
        <v>1190</v>
      </c>
      <c r="BD15" s="412">
        <v>12623</v>
      </c>
      <c r="BE15" s="579">
        <v>85637</v>
      </c>
      <c r="BF15" s="579">
        <v>36456</v>
      </c>
      <c r="BG15" s="579">
        <v>99415</v>
      </c>
      <c r="BH15" s="579">
        <v>139756</v>
      </c>
      <c r="BI15" s="579">
        <v>50820</v>
      </c>
      <c r="BJ15" s="579">
        <v>66753</v>
      </c>
      <c r="BK15" s="579">
        <v>9509</v>
      </c>
      <c r="BL15" s="579">
        <v>53603</v>
      </c>
      <c r="BM15" s="579">
        <v>7669</v>
      </c>
      <c r="BN15" s="579">
        <v>14807</v>
      </c>
      <c r="BO15" s="394">
        <v>254007</v>
      </c>
      <c r="BP15" s="394">
        <v>323357</v>
      </c>
      <c r="BQ15" s="394">
        <v>233</v>
      </c>
      <c r="BR15" s="394">
        <v>641</v>
      </c>
      <c r="BS15" s="394">
        <v>158639</v>
      </c>
      <c r="BT15" s="394">
        <v>230542</v>
      </c>
      <c r="BU15" s="394">
        <v>95601</v>
      </c>
      <c r="BV15" s="394">
        <v>93456</v>
      </c>
      <c r="BW15" s="394">
        <v>254189</v>
      </c>
      <c r="BX15" s="394">
        <v>317487</v>
      </c>
      <c r="BY15" s="394">
        <v>51</v>
      </c>
      <c r="BZ15" s="394">
        <v>6511</v>
      </c>
      <c r="CC15" s="126">
        <v>9</v>
      </c>
      <c r="CD15" s="218">
        <v>18638057.449999999</v>
      </c>
      <c r="CE15" s="218">
        <v>243439342.31</v>
      </c>
      <c r="CF15" s="218">
        <v>24363304.079999998</v>
      </c>
      <c r="CG15" s="218">
        <v>242783619.22</v>
      </c>
      <c r="CH15" s="218">
        <v>43001361.530000001</v>
      </c>
      <c r="CI15" s="218">
        <v>486222961.52999997</v>
      </c>
      <c r="CK15" s="216">
        <f t="shared" si="4"/>
        <v>73.308910674952799</v>
      </c>
      <c r="CL15" s="176">
        <f t="shared" si="5"/>
        <v>957.51786622876023</v>
      </c>
      <c r="CM15" s="216">
        <f t="shared" si="6"/>
        <v>75.195847134858852</v>
      </c>
      <c r="CN15" s="176">
        <f t="shared" si="7"/>
        <v>749.33678362212117</v>
      </c>
      <c r="CO15" s="216">
        <f t="shared" si="8"/>
        <v>74.366197880457534</v>
      </c>
      <c r="CP15" s="176">
        <f t="shared" si="9"/>
        <v>840.86995584862973</v>
      </c>
    </row>
    <row r="16" spans="1:94">
      <c r="A16" s="399">
        <v>10</v>
      </c>
      <c r="B16" s="399" t="s">
        <v>285</v>
      </c>
      <c r="C16" s="399" t="s">
        <v>264</v>
      </c>
      <c r="D16" s="394">
        <v>3004</v>
      </c>
      <c r="E16" s="394">
        <v>13360</v>
      </c>
      <c r="F16" s="394">
        <v>13592</v>
      </c>
      <c r="G16" s="394">
        <v>115840</v>
      </c>
      <c r="H16" s="394">
        <v>366589</v>
      </c>
      <c r="I16" s="394">
        <v>365520</v>
      </c>
      <c r="J16" s="395">
        <f t="shared" si="3"/>
        <v>877905</v>
      </c>
      <c r="K16" s="394">
        <v>19762</v>
      </c>
      <c r="L16" s="394">
        <v>29767</v>
      </c>
      <c r="M16" s="394">
        <v>344246</v>
      </c>
      <c r="N16" s="394">
        <v>409479</v>
      </c>
      <c r="O16" s="394">
        <v>16172</v>
      </c>
      <c r="P16" s="394">
        <v>42110</v>
      </c>
      <c r="Q16" s="394">
        <v>3005</v>
      </c>
      <c r="R16" s="394">
        <v>13364</v>
      </c>
      <c r="S16" s="394">
        <v>374359</v>
      </c>
      <c r="T16" s="394">
        <v>481539</v>
      </c>
      <c r="U16" s="394">
        <v>8813</v>
      </c>
      <c r="V16" s="394">
        <v>13176</v>
      </c>
      <c r="W16" s="394">
        <v>0</v>
      </c>
      <c r="X16" s="394">
        <v>0</v>
      </c>
      <c r="Y16" s="394">
        <v>13</v>
      </c>
      <c r="Z16" s="394">
        <v>5</v>
      </c>
      <c r="AA16" s="394">
        <v>131492</v>
      </c>
      <c r="AB16" s="394">
        <v>62790</v>
      </c>
      <c r="AC16" s="394">
        <v>1859</v>
      </c>
      <c r="AD16" s="394">
        <v>1083</v>
      </c>
      <c r="AE16" s="394">
        <v>249834</v>
      </c>
      <c r="AF16" s="394">
        <v>430847</v>
      </c>
      <c r="AG16" s="394">
        <v>378982</v>
      </c>
      <c r="AH16" s="394">
        <v>493253</v>
      </c>
      <c r="AI16" s="394">
        <v>4203</v>
      </c>
      <c r="AJ16" s="394">
        <v>1467</v>
      </c>
      <c r="AK16" s="394">
        <v>381285</v>
      </c>
      <c r="AL16" s="394">
        <v>493125</v>
      </c>
      <c r="AM16" s="394">
        <v>1900</v>
      </c>
      <c r="AN16" s="394">
        <v>1595</v>
      </c>
      <c r="AO16" s="394">
        <v>364745</v>
      </c>
      <c r="AP16" s="394">
        <v>458966</v>
      </c>
      <c r="AQ16" s="394">
        <v>18440</v>
      </c>
      <c r="AR16" s="394">
        <v>35754</v>
      </c>
      <c r="AS16" s="394">
        <v>351550</v>
      </c>
      <c r="AT16" s="394">
        <v>461352</v>
      </c>
      <c r="AU16" s="394">
        <v>31635</v>
      </c>
      <c r="AV16" s="394">
        <v>33368</v>
      </c>
      <c r="AW16" s="402"/>
      <c r="AX16" s="402"/>
      <c r="AY16" s="408">
        <v>59489</v>
      </c>
      <c r="AZ16" s="408">
        <v>220965</v>
      </c>
      <c r="BA16" s="402"/>
      <c r="BB16" s="402"/>
      <c r="BC16" s="412">
        <v>3004</v>
      </c>
      <c r="BD16" s="412">
        <v>13360</v>
      </c>
      <c r="BE16" s="579">
        <v>141028</v>
      </c>
      <c r="BF16" s="579">
        <v>73744</v>
      </c>
      <c r="BG16" s="579">
        <v>147249</v>
      </c>
      <c r="BH16" s="579">
        <v>230831</v>
      </c>
      <c r="BI16" s="579">
        <v>72071</v>
      </c>
      <c r="BJ16" s="579">
        <v>90508</v>
      </c>
      <c r="BK16" s="579">
        <v>10755</v>
      </c>
      <c r="BL16" s="579">
        <v>71781</v>
      </c>
      <c r="BM16" s="579">
        <v>9078</v>
      </c>
      <c r="BN16" s="579">
        <v>14496</v>
      </c>
      <c r="BO16" s="394">
        <v>382495</v>
      </c>
      <c r="BP16" s="394">
        <v>492725</v>
      </c>
      <c r="BQ16" s="394">
        <v>690</v>
      </c>
      <c r="BR16" s="394">
        <v>1995</v>
      </c>
      <c r="BS16" s="394">
        <v>232231</v>
      </c>
      <c r="BT16" s="394">
        <v>318243</v>
      </c>
      <c r="BU16" s="394">
        <v>150954</v>
      </c>
      <c r="BV16" s="394">
        <v>176477</v>
      </c>
      <c r="BW16" s="394">
        <v>383107</v>
      </c>
      <c r="BX16" s="394">
        <v>487779</v>
      </c>
      <c r="BY16" s="394">
        <v>78</v>
      </c>
      <c r="BZ16" s="394">
        <v>6941</v>
      </c>
      <c r="CC16" s="126">
        <v>10</v>
      </c>
      <c r="CD16" s="218">
        <v>28056470.199999999</v>
      </c>
      <c r="CE16" s="218">
        <v>378407592.24000001</v>
      </c>
      <c r="CF16" s="218">
        <v>37159863.310000002</v>
      </c>
      <c r="CG16" s="218">
        <v>378073751.87</v>
      </c>
      <c r="CH16" s="218">
        <v>65216333.509999998</v>
      </c>
      <c r="CI16" s="218">
        <v>756481344.11000001</v>
      </c>
      <c r="CK16" s="216">
        <f t="shared" si="4"/>
        <v>73.219124443806521</v>
      </c>
      <c r="CL16" s="176">
        <f t="shared" si="5"/>
        <v>987.53237271813873</v>
      </c>
      <c r="CM16" s="216">
        <f t="shared" si="6"/>
        <v>75.112919045116428</v>
      </c>
      <c r="CN16" s="176">
        <f t="shared" si="7"/>
        <v>764.21764203994178</v>
      </c>
      <c r="CO16" s="216">
        <f t="shared" si="8"/>
        <v>74.286321993837603</v>
      </c>
      <c r="CP16" s="176">
        <f t="shared" si="9"/>
        <v>861.68929908133566</v>
      </c>
    </row>
    <row r="17" spans="1:94">
      <c r="A17" s="399">
        <v>11</v>
      </c>
      <c r="B17" s="399" t="s">
        <v>285</v>
      </c>
      <c r="C17" s="399" t="s">
        <v>264</v>
      </c>
      <c r="D17" s="394">
        <v>1454</v>
      </c>
      <c r="E17" s="394">
        <v>9342</v>
      </c>
      <c r="F17" s="394">
        <v>9702</v>
      </c>
      <c r="G17" s="394">
        <v>84240</v>
      </c>
      <c r="H17" s="394">
        <v>259141</v>
      </c>
      <c r="I17" s="394">
        <v>248131</v>
      </c>
      <c r="J17" s="395">
        <f t="shared" si="3"/>
        <v>612010</v>
      </c>
      <c r="K17" s="394">
        <v>12842</v>
      </c>
      <c r="L17" s="394">
        <v>19138</v>
      </c>
      <c r="M17" s="394">
        <v>244149</v>
      </c>
      <c r="N17" s="394">
        <v>289684</v>
      </c>
      <c r="O17" s="394">
        <v>11852</v>
      </c>
      <c r="P17" s="394">
        <v>23545</v>
      </c>
      <c r="Q17" s="394">
        <v>1454</v>
      </c>
      <c r="R17" s="394">
        <v>9346</v>
      </c>
      <c r="S17" s="394">
        <v>262806</v>
      </c>
      <c r="T17" s="394">
        <v>331889</v>
      </c>
      <c r="U17" s="394">
        <v>7469</v>
      </c>
      <c r="V17" s="394">
        <v>9821</v>
      </c>
      <c r="W17" s="394">
        <v>3</v>
      </c>
      <c r="X17" s="394">
        <v>0</v>
      </c>
      <c r="Y17" s="394">
        <v>19</v>
      </c>
      <c r="Z17" s="394">
        <v>3</v>
      </c>
      <c r="AA17" s="394">
        <v>86483</v>
      </c>
      <c r="AB17" s="394">
        <v>44983</v>
      </c>
      <c r="AC17" s="394">
        <v>1185</v>
      </c>
      <c r="AD17" s="394">
        <v>730</v>
      </c>
      <c r="AE17" s="394">
        <v>182629</v>
      </c>
      <c r="AF17" s="394">
        <v>296000</v>
      </c>
      <c r="AG17" s="394">
        <v>269772</v>
      </c>
      <c r="AH17" s="394">
        <v>341423</v>
      </c>
      <c r="AI17" s="394">
        <v>525</v>
      </c>
      <c r="AJ17" s="394">
        <v>290</v>
      </c>
      <c r="AK17" s="394">
        <v>269494</v>
      </c>
      <c r="AL17" s="394">
        <v>341247</v>
      </c>
      <c r="AM17" s="394">
        <v>803</v>
      </c>
      <c r="AN17" s="394">
        <v>466</v>
      </c>
      <c r="AO17" s="394">
        <v>255673</v>
      </c>
      <c r="AP17" s="394">
        <v>311475</v>
      </c>
      <c r="AQ17" s="394">
        <v>14624</v>
      </c>
      <c r="AR17" s="394">
        <v>30238</v>
      </c>
      <c r="AS17" s="394">
        <v>244603</v>
      </c>
      <c r="AT17" s="394">
        <v>314047</v>
      </c>
      <c r="AU17" s="394">
        <v>25694</v>
      </c>
      <c r="AV17" s="394">
        <v>27666</v>
      </c>
      <c r="AW17" s="402"/>
      <c r="AX17" s="402"/>
      <c r="AY17" s="408">
        <v>42334</v>
      </c>
      <c r="AZ17" s="408">
        <v>134862</v>
      </c>
      <c r="BA17" s="402"/>
      <c r="BB17" s="402"/>
      <c r="BC17" s="412">
        <v>1454</v>
      </c>
      <c r="BD17" s="412">
        <v>9342</v>
      </c>
      <c r="BE17" s="579">
        <v>89636</v>
      </c>
      <c r="BF17" s="579">
        <v>48152</v>
      </c>
      <c r="BG17" s="579">
        <v>102698</v>
      </c>
      <c r="BH17" s="579">
        <v>150815</v>
      </c>
      <c r="BI17" s="579">
        <v>58072</v>
      </c>
      <c r="BJ17" s="579">
        <v>71565</v>
      </c>
      <c r="BK17" s="579">
        <v>9941</v>
      </c>
      <c r="BL17" s="579">
        <v>48526</v>
      </c>
      <c r="BM17" s="579">
        <v>8496</v>
      </c>
      <c r="BN17" s="579">
        <v>13313</v>
      </c>
      <c r="BO17" s="394">
        <v>270014</v>
      </c>
      <c r="BP17" s="394">
        <v>341087</v>
      </c>
      <c r="BQ17" s="394">
        <v>283</v>
      </c>
      <c r="BR17" s="394">
        <v>626</v>
      </c>
      <c r="BS17" s="394">
        <v>165457</v>
      </c>
      <c r="BT17" s="394">
        <v>225004</v>
      </c>
      <c r="BU17" s="394">
        <v>104840</v>
      </c>
      <c r="BV17" s="394">
        <v>116709</v>
      </c>
      <c r="BW17" s="394">
        <v>270216</v>
      </c>
      <c r="BX17" s="394">
        <v>336647</v>
      </c>
      <c r="BY17" s="394">
        <v>81</v>
      </c>
      <c r="BZ17" s="394">
        <v>5066</v>
      </c>
      <c r="CC17" s="126">
        <v>11</v>
      </c>
      <c r="CD17" s="218">
        <v>19899257.670000002</v>
      </c>
      <c r="CE17" s="218">
        <v>261796204.58000001</v>
      </c>
      <c r="CF17" s="218">
        <v>25761401.16</v>
      </c>
      <c r="CG17" s="218">
        <v>267128011.05000001</v>
      </c>
      <c r="CH17" s="218">
        <v>45660658.829999998</v>
      </c>
      <c r="CI17" s="218">
        <v>528924215.63</v>
      </c>
      <c r="CK17" s="216">
        <f t="shared" si="4"/>
        <v>73.61997236373324</v>
      </c>
      <c r="CL17" s="176">
        <f t="shared" si="5"/>
        <v>968.55016733445063</v>
      </c>
      <c r="CM17" s="216">
        <f t="shared" si="6"/>
        <v>75.38899942349282</v>
      </c>
      <c r="CN17" s="176">
        <f t="shared" si="7"/>
        <v>781.73207062652</v>
      </c>
      <c r="CO17" s="216">
        <f t="shared" si="8"/>
        <v>74.607700576787963</v>
      </c>
      <c r="CP17" s="176">
        <f t="shared" si="9"/>
        <v>864.24113271024987</v>
      </c>
    </row>
    <row r="18" spans="1:94">
      <c r="A18" s="399">
        <v>12</v>
      </c>
      <c r="B18" s="399" t="s">
        <v>285</v>
      </c>
      <c r="C18" s="399" t="s">
        <v>264</v>
      </c>
      <c r="D18" s="394">
        <v>1671</v>
      </c>
      <c r="E18" s="394">
        <v>37906</v>
      </c>
      <c r="F18" s="394">
        <v>14867</v>
      </c>
      <c r="G18" s="394">
        <v>195147</v>
      </c>
      <c r="H18" s="394">
        <v>870420</v>
      </c>
      <c r="I18" s="394">
        <v>864425</v>
      </c>
      <c r="J18" s="395">
        <f t="shared" si="3"/>
        <v>1984436</v>
      </c>
      <c r="K18" s="394">
        <v>40952</v>
      </c>
      <c r="L18" s="394">
        <v>62739</v>
      </c>
      <c r="M18" s="394">
        <v>792661</v>
      </c>
      <c r="N18" s="394">
        <v>917876</v>
      </c>
      <c r="O18" s="394">
        <v>51672</v>
      </c>
      <c r="P18" s="394">
        <v>78910</v>
      </c>
      <c r="Q18" s="394">
        <v>1673</v>
      </c>
      <c r="R18" s="394">
        <v>37953</v>
      </c>
      <c r="S18" s="394">
        <v>838256</v>
      </c>
      <c r="T18" s="394">
        <v>1048464</v>
      </c>
      <c r="U18" s="394">
        <v>48541</v>
      </c>
      <c r="V18" s="394">
        <v>48965</v>
      </c>
      <c r="W18" s="394">
        <v>16</v>
      </c>
      <c r="X18" s="394">
        <v>5</v>
      </c>
      <c r="Y18" s="394">
        <v>145</v>
      </c>
      <c r="Z18" s="394">
        <v>44</v>
      </c>
      <c r="AA18" s="394">
        <v>121035</v>
      </c>
      <c r="AB18" s="394">
        <v>80264</v>
      </c>
      <c r="AC18" s="394">
        <v>1658</v>
      </c>
      <c r="AD18" s="394">
        <v>1192</v>
      </c>
      <c r="AE18" s="394">
        <v>764265</v>
      </c>
      <c r="AF18" s="394">
        <v>1016022</v>
      </c>
      <c r="AG18" s="394">
        <v>886250</v>
      </c>
      <c r="AH18" s="394">
        <v>1097195</v>
      </c>
      <c r="AI18" s="394">
        <v>708</v>
      </c>
      <c r="AJ18" s="394">
        <v>283</v>
      </c>
      <c r="AK18" s="394">
        <v>885188</v>
      </c>
      <c r="AL18" s="394">
        <v>1096471</v>
      </c>
      <c r="AM18" s="394">
        <v>1770</v>
      </c>
      <c r="AN18" s="394">
        <v>1007</v>
      </c>
      <c r="AO18" s="394">
        <v>813045</v>
      </c>
      <c r="AP18" s="394">
        <v>983619</v>
      </c>
      <c r="AQ18" s="394">
        <v>73913</v>
      </c>
      <c r="AR18" s="394">
        <v>113859</v>
      </c>
      <c r="AS18" s="394">
        <v>730849</v>
      </c>
      <c r="AT18" s="394">
        <v>934042</v>
      </c>
      <c r="AU18" s="394">
        <v>156109</v>
      </c>
      <c r="AV18" s="394">
        <v>163436</v>
      </c>
      <c r="AW18" s="402"/>
      <c r="AX18" s="402"/>
      <c r="AY18" s="408">
        <v>114319</v>
      </c>
      <c r="AZ18" s="408">
        <v>292229</v>
      </c>
      <c r="BA18" s="402"/>
      <c r="BB18" s="402"/>
      <c r="BC18" s="412">
        <v>1671</v>
      </c>
      <c r="BD18" s="412">
        <v>37906</v>
      </c>
      <c r="BE18" s="579">
        <v>127820</v>
      </c>
      <c r="BF18" s="579">
        <v>87910</v>
      </c>
      <c r="BG18" s="579">
        <v>264108</v>
      </c>
      <c r="BH18" s="579">
        <v>377851</v>
      </c>
      <c r="BI18" s="579">
        <v>324421</v>
      </c>
      <c r="BJ18" s="579">
        <v>330725</v>
      </c>
      <c r="BK18" s="579">
        <v>79635</v>
      </c>
      <c r="BL18" s="579">
        <v>158911</v>
      </c>
      <c r="BM18" s="579">
        <v>89303</v>
      </c>
      <c r="BN18" s="579">
        <v>104175</v>
      </c>
      <c r="BO18" s="394">
        <v>885633</v>
      </c>
      <c r="BP18" s="394">
        <v>1095629</v>
      </c>
      <c r="BQ18" s="394">
        <v>1325</v>
      </c>
      <c r="BR18" s="394">
        <v>1849</v>
      </c>
      <c r="BS18" s="394">
        <v>646515</v>
      </c>
      <c r="BT18" s="394">
        <v>826965</v>
      </c>
      <c r="BU18" s="394">
        <v>240443</v>
      </c>
      <c r="BV18" s="394">
        <v>270513</v>
      </c>
      <c r="BW18" s="394">
        <v>886583</v>
      </c>
      <c r="BX18" s="394">
        <v>1082258</v>
      </c>
      <c r="BY18" s="394">
        <v>375</v>
      </c>
      <c r="BZ18" s="394">
        <v>15220</v>
      </c>
      <c r="CC18" s="126">
        <v>12</v>
      </c>
      <c r="CD18" s="218">
        <v>65892299.789999999</v>
      </c>
      <c r="CE18" s="218">
        <v>947344791.62</v>
      </c>
      <c r="CF18" s="218">
        <v>82784542.390000001</v>
      </c>
      <c r="CG18" s="218">
        <v>953772273.25999999</v>
      </c>
      <c r="CH18" s="218">
        <v>148676842.18000001</v>
      </c>
      <c r="CI18" s="218">
        <v>1901117064.9000001</v>
      </c>
      <c r="CK18" s="216">
        <f t="shared" si="4"/>
        <v>74.290214181505775</v>
      </c>
      <c r="CL18" s="176">
        <f t="shared" si="5"/>
        <v>1068.0830339429826</v>
      </c>
      <c r="CM18" s="216">
        <f t="shared" si="6"/>
        <v>75.431619030176464</v>
      </c>
      <c r="CN18" s="176">
        <f t="shared" si="7"/>
        <v>869.05821643805155</v>
      </c>
      <c r="CO18" s="216">
        <f t="shared" si="8"/>
        <v>74.921459890870764</v>
      </c>
      <c r="CP18" s="176">
        <f t="shared" si="9"/>
        <v>958.01379580898561</v>
      </c>
    </row>
    <row r="19" spans="1:94">
      <c r="A19" s="399">
        <v>13</v>
      </c>
      <c r="B19" s="399" t="s">
        <v>285</v>
      </c>
      <c r="C19" s="399" t="s">
        <v>264</v>
      </c>
      <c r="D19" s="394">
        <v>2347</v>
      </c>
      <c r="E19" s="394">
        <v>13374</v>
      </c>
      <c r="F19" s="394">
        <v>10834</v>
      </c>
      <c r="G19" s="394">
        <v>102066</v>
      </c>
      <c r="H19" s="394">
        <v>326554</v>
      </c>
      <c r="I19" s="394">
        <v>337302</v>
      </c>
      <c r="J19" s="395">
        <f t="shared" si="3"/>
        <v>792477</v>
      </c>
      <c r="K19" s="394">
        <v>21232</v>
      </c>
      <c r="L19" s="394">
        <v>32697</v>
      </c>
      <c r="M19" s="394">
        <v>297328</v>
      </c>
      <c r="N19" s="394">
        <v>364844</v>
      </c>
      <c r="O19" s="394">
        <v>18828</v>
      </c>
      <c r="P19" s="394">
        <v>41824</v>
      </c>
      <c r="Q19" s="394">
        <v>2347</v>
      </c>
      <c r="R19" s="394">
        <v>13377</v>
      </c>
      <c r="S19" s="394">
        <v>331175</v>
      </c>
      <c r="T19" s="394">
        <v>440979</v>
      </c>
      <c r="U19" s="394">
        <v>8550</v>
      </c>
      <c r="V19" s="394">
        <v>11759</v>
      </c>
      <c r="W19" s="394">
        <v>1</v>
      </c>
      <c r="X19" s="394">
        <v>0</v>
      </c>
      <c r="Y19" s="394">
        <v>9</v>
      </c>
      <c r="Z19" s="394">
        <v>4</v>
      </c>
      <c r="AA19" s="394">
        <v>91663</v>
      </c>
      <c r="AB19" s="394">
        <v>44695</v>
      </c>
      <c r="AC19" s="394">
        <v>1729</v>
      </c>
      <c r="AD19" s="394">
        <v>1087</v>
      </c>
      <c r="AE19" s="394">
        <v>246343</v>
      </c>
      <c r="AF19" s="394">
        <v>406960</v>
      </c>
      <c r="AG19" s="394">
        <v>335168</v>
      </c>
      <c r="AH19" s="394">
        <v>452215</v>
      </c>
      <c r="AI19" s="394">
        <v>4567</v>
      </c>
      <c r="AJ19" s="394">
        <v>527</v>
      </c>
      <c r="AK19" s="394">
        <v>337904</v>
      </c>
      <c r="AL19" s="394">
        <v>451172</v>
      </c>
      <c r="AM19" s="394">
        <v>1831</v>
      </c>
      <c r="AN19" s="394">
        <v>1570</v>
      </c>
      <c r="AO19" s="394">
        <v>317915</v>
      </c>
      <c r="AP19" s="394">
        <v>415235</v>
      </c>
      <c r="AQ19" s="394">
        <v>21820</v>
      </c>
      <c r="AR19" s="394">
        <v>37507</v>
      </c>
      <c r="AS19" s="394">
        <v>307672</v>
      </c>
      <c r="AT19" s="394">
        <v>419977</v>
      </c>
      <c r="AU19" s="394">
        <v>32063</v>
      </c>
      <c r="AV19" s="394">
        <v>32765</v>
      </c>
      <c r="AW19" s="402"/>
      <c r="AX19" s="402"/>
      <c r="AY19" s="408">
        <v>59661</v>
      </c>
      <c r="AZ19" s="408">
        <v>197129</v>
      </c>
      <c r="BA19" s="402"/>
      <c r="BB19" s="402"/>
      <c r="BC19" s="412">
        <v>2347</v>
      </c>
      <c r="BD19" s="412">
        <v>13374</v>
      </c>
      <c r="BE19" s="579">
        <v>101382</v>
      </c>
      <c r="BF19" s="579">
        <v>53811</v>
      </c>
      <c r="BG19" s="579">
        <v>137928</v>
      </c>
      <c r="BH19" s="579">
        <v>210248</v>
      </c>
      <c r="BI19" s="579">
        <v>76872</v>
      </c>
      <c r="BJ19" s="579">
        <v>89979</v>
      </c>
      <c r="BK19" s="579">
        <v>11330</v>
      </c>
      <c r="BL19" s="579">
        <v>69625</v>
      </c>
      <c r="BM19" s="579">
        <v>9876</v>
      </c>
      <c r="BN19" s="579">
        <v>15705</v>
      </c>
      <c r="BO19" s="394">
        <v>338978</v>
      </c>
      <c r="BP19" s="394">
        <v>451046</v>
      </c>
      <c r="BQ19" s="394">
        <v>757</v>
      </c>
      <c r="BR19" s="394">
        <v>1696</v>
      </c>
      <c r="BS19" s="394">
        <v>186172</v>
      </c>
      <c r="BT19" s="394">
        <v>282346</v>
      </c>
      <c r="BU19" s="394">
        <v>153563</v>
      </c>
      <c r="BV19" s="394">
        <v>170396</v>
      </c>
      <c r="BW19" s="394">
        <v>339642</v>
      </c>
      <c r="BX19" s="394">
        <v>445876</v>
      </c>
      <c r="BY19" s="394">
        <v>93</v>
      </c>
      <c r="BZ19" s="394">
        <v>6866</v>
      </c>
      <c r="CC19" s="126">
        <v>13</v>
      </c>
      <c r="CD19" s="218">
        <v>24854463.859999999</v>
      </c>
      <c r="CE19" s="218">
        <v>311718693.87</v>
      </c>
      <c r="CF19" s="218">
        <v>34028026.640000001</v>
      </c>
      <c r="CG19" s="218">
        <v>331996853.88</v>
      </c>
      <c r="CH19" s="218">
        <v>58882490.5</v>
      </c>
      <c r="CI19" s="218">
        <v>643715547.75</v>
      </c>
      <c r="CK19" s="216">
        <f t="shared" si="4"/>
        <v>73.158384799917584</v>
      </c>
      <c r="CL19" s="176">
        <f t="shared" si="5"/>
        <v>917.53482529029975</v>
      </c>
      <c r="CM19" s="216">
        <f t="shared" si="6"/>
        <v>75.159862879962546</v>
      </c>
      <c r="CN19" s="176">
        <f t="shared" si="7"/>
        <v>733.30252965264981</v>
      </c>
      <c r="CO19" s="216">
        <f t="shared" si="8"/>
        <v>74.301828948978965</v>
      </c>
      <c r="CP19" s="176">
        <f t="shared" si="9"/>
        <v>812.28294038817535</v>
      </c>
    </row>
    <row r="20" spans="1:94">
      <c r="A20" s="399">
        <v>14</v>
      </c>
      <c r="B20" s="399" t="s">
        <v>285</v>
      </c>
      <c r="C20" s="399" t="s">
        <v>264</v>
      </c>
      <c r="D20" s="394">
        <v>1805</v>
      </c>
      <c r="E20" s="394">
        <v>13965</v>
      </c>
      <c r="F20" s="394">
        <v>11287</v>
      </c>
      <c r="G20" s="394">
        <v>113062</v>
      </c>
      <c r="H20" s="394">
        <v>328771</v>
      </c>
      <c r="I20" s="394">
        <v>309521</v>
      </c>
      <c r="J20" s="395">
        <f t="shared" si="3"/>
        <v>778411</v>
      </c>
      <c r="K20" s="394">
        <v>18370</v>
      </c>
      <c r="L20" s="394">
        <v>27980</v>
      </c>
      <c r="M20" s="394">
        <v>305346</v>
      </c>
      <c r="N20" s="394">
        <v>355987</v>
      </c>
      <c r="O20" s="394">
        <v>16341</v>
      </c>
      <c r="P20" s="394">
        <v>38613</v>
      </c>
      <c r="Q20" s="394">
        <v>1806</v>
      </c>
      <c r="R20" s="394">
        <v>13968</v>
      </c>
      <c r="S20" s="394">
        <v>331766</v>
      </c>
      <c r="T20" s="394">
        <v>422229</v>
      </c>
      <c r="U20" s="394">
        <v>10087</v>
      </c>
      <c r="V20" s="394">
        <v>14316</v>
      </c>
      <c r="W20" s="394">
        <v>2</v>
      </c>
      <c r="X20" s="394">
        <v>0</v>
      </c>
      <c r="Y20" s="394">
        <v>8</v>
      </c>
      <c r="Z20" s="394">
        <v>3</v>
      </c>
      <c r="AA20" s="394">
        <v>111971</v>
      </c>
      <c r="AB20" s="394">
        <v>51815</v>
      </c>
      <c r="AC20" s="394">
        <v>1442</v>
      </c>
      <c r="AD20" s="394">
        <v>823</v>
      </c>
      <c r="AE20" s="394">
        <v>228450</v>
      </c>
      <c r="AF20" s="394">
        <v>383910</v>
      </c>
      <c r="AG20" s="394">
        <v>336108</v>
      </c>
      <c r="AH20" s="394">
        <v>434518</v>
      </c>
      <c r="AI20" s="394">
        <v>5755</v>
      </c>
      <c r="AJ20" s="394">
        <v>2030</v>
      </c>
      <c r="AK20" s="394">
        <v>340186</v>
      </c>
      <c r="AL20" s="394">
        <v>435275</v>
      </c>
      <c r="AM20" s="394">
        <v>1677</v>
      </c>
      <c r="AN20" s="394">
        <v>1273</v>
      </c>
      <c r="AO20" s="394">
        <v>325136</v>
      </c>
      <c r="AP20" s="394">
        <v>392988</v>
      </c>
      <c r="AQ20" s="394">
        <v>16727</v>
      </c>
      <c r="AR20" s="394">
        <v>43560</v>
      </c>
      <c r="AS20" s="394">
        <v>311517</v>
      </c>
      <c r="AT20" s="394">
        <v>402967</v>
      </c>
      <c r="AU20" s="394">
        <v>30346</v>
      </c>
      <c r="AV20" s="394">
        <v>33581</v>
      </c>
      <c r="AW20" s="402"/>
      <c r="AX20" s="402"/>
      <c r="AY20" s="408">
        <v>49589</v>
      </c>
      <c r="AZ20" s="408">
        <v>179720</v>
      </c>
      <c r="BA20" s="402"/>
      <c r="BB20" s="402"/>
      <c r="BC20" s="412">
        <v>1805</v>
      </c>
      <c r="BD20" s="412">
        <v>13965</v>
      </c>
      <c r="BE20" s="579">
        <v>121495</v>
      </c>
      <c r="BF20" s="579">
        <v>59032</v>
      </c>
      <c r="BG20" s="579">
        <v>133477</v>
      </c>
      <c r="BH20" s="579">
        <v>201734</v>
      </c>
      <c r="BI20" s="579">
        <v>66420</v>
      </c>
      <c r="BJ20" s="579">
        <v>87835</v>
      </c>
      <c r="BK20" s="579">
        <v>9388</v>
      </c>
      <c r="BL20" s="579">
        <v>57912</v>
      </c>
      <c r="BM20" s="579">
        <v>9278</v>
      </c>
      <c r="BN20" s="579">
        <v>16070</v>
      </c>
      <c r="BO20" s="394">
        <v>341497</v>
      </c>
      <c r="BP20" s="394">
        <v>435658</v>
      </c>
      <c r="BQ20" s="394">
        <v>366</v>
      </c>
      <c r="BR20" s="394">
        <v>890</v>
      </c>
      <c r="BS20" s="394">
        <v>221534</v>
      </c>
      <c r="BT20" s="394">
        <v>299821</v>
      </c>
      <c r="BU20" s="394">
        <v>120329</v>
      </c>
      <c r="BV20" s="394">
        <v>136727</v>
      </c>
      <c r="BW20" s="394">
        <v>341788</v>
      </c>
      <c r="BX20" s="394">
        <v>429448</v>
      </c>
      <c r="BY20" s="394">
        <v>75</v>
      </c>
      <c r="BZ20" s="394">
        <v>7100</v>
      </c>
      <c r="CC20" s="126">
        <v>14</v>
      </c>
      <c r="CD20" s="218">
        <v>24989523.629999999</v>
      </c>
      <c r="CE20" s="218">
        <v>348050100.70999998</v>
      </c>
      <c r="CF20" s="218">
        <v>32730912.859999999</v>
      </c>
      <c r="CG20" s="218">
        <v>341112238.19</v>
      </c>
      <c r="CH20" s="218">
        <v>57720436.490000002</v>
      </c>
      <c r="CI20" s="218">
        <v>689162338.89999998</v>
      </c>
      <c r="CK20" s="216">
        <f t="shared" si="4"/>
        <v>73.098064517072629</v>
      </c>
      <c r="CL20" s="176">
        <f t="shared" si="5"/>
        <v>1018.0981876073163</v>
      </c>
      <c r="CM20" s="216">
        <f t="shared" si="6"/>
        <v>74.976664330153838</v>
      </c>
      <c r="CN20" s="176">
        <f t="shared" si="7"/>
        <v>781.38541051614027</v>
      </c>
      <c r="CO20" s="216">
        <f t="shared" si="8"/>
        <v>74.15161976128293</v>
      </c>
      <c r="CP20" s="176">
        <f t="shared" si="9"/>
        <v>885.34506693764604</v>
      </c>
    </row>
    <row r="21" spans="1:94">
      <c r="A21" s="399">
        <v>15</v>
      </c>
      <c r="B21" s="399" t="s">
        <v>285</v>
      </c>
      <c r="C21" s="399" t="s">
        <v>264</v>
      </c>
      <c r="D21" s="394">
        <v>751</v>
      </c>
      <c r="E21" s="394">
        <v>13396</v>
      </c>
      <c r="F21" s="394">
        <v>7192</v>
      </c>
      <c r="G21" s="394">
        <v>90102</v>
      </c>
      <c r="H21" s="394">
        <v>272502</v>
      </c>
      <c r="I21" s="394">
        <v>241266</v>
      </c>
      <c r="J21" s="395">
        <f t="shared" si="3"/>
        <v>625209</v>
      </c>
      <c r="K21" s="394">
        <v>18651</v>
      </c>
      <c r="L21" s="394">
        <v>21744</v>
      </c>
      <c r="M21" s="394">
        <v>246780</v>
      </c>
      <c r="N21" s="394">
        <v>269788</v>
      </c>
      <c r="O21" s="394">
        <v>14263</v>
      </c>
      <c r="P21" s="394">
        <v>39833</v>
      </c>
      <c r="Q21" s="394">
        <v>751</v>
      </c>
      <c r="R21" s="394">
        <v>13399</v>
      </c>
      <c r="S21" s="394">
        <v>272184</v>
      </c>
      <c r="T21" s="394">
        <v>334717</v>
      </c>
      <c r="U21" s="394">
        <v>8237</v>
      </c>
      <c r="V21" s="394">
        <v>10041</v>
      </c>
      <c r="W21" s="394">
        <v>5</v>
      </c>
      <c r="X21" s="394">
        <v>0</v>
      </c>
      <c r="Y21" s="394">
        <v>19</v>
      </c>
      <c r="Z21" s="394">
        <v>6</v>
      </c>
      <c r="AA21" s="394">
        <v>85728</v>
      </c>
      <c r="AB21" s="394">
        <v>39985</v>
      </c>
      <c r="AC21" s="394">
        <v>1168</v>
      </c>
      <c r="AD21" s="394">
        <v>716</v>
      </c>
      <c r="AE21" s="394">
        <v>193549</v>
      </c>
      <c r="AF21" s="394">
        <v>304063</v>
      </c>
      <c r="AG21" s="394">
        <v>279636</v>
      </c>
      <c r="AH21" s="394">
        <v>344384</v>
      </c>
      <c r="AI21" s="394">
        <v>809</v>
      </c>
      <c r="AJ21" s="394">
        <v>380</v>
      </c>
      <c r="AK21" s="394">
        <v>279466</v>
      </c>
      <c r="AL21" s="394">
        <v>343970</v>
      </c>
      <c r="AM21" s="394">
        <v>979</v>
      </c>
      <c r="AN21" s="394">
        <v>794</v>
      </c>
      <c r="AO21" s="394">
        <v>265183</v>
      </c>
      <c r="AP21" s="394">
        <v>307390</v>
      </c>
      <c r="AQ21" s="394">
        <v>15262</v>
      </c>
      <c r="AR21" s="394">
        <v>37374</v>
      </c>
      <c r="AS21" s="394">
        <v>247086</v>
      </c>
      <c r="AT21" s="394">
        <v>316974</v>
      </c>
      <c r="AU21" s="394">
        <v>33359</v>
      </c>
      <c r="AV21" s="394">
        <v>27790</v>
      </c>
      <c r="AW21" s="402"/>
      <c r="AX21" s="402"/>
      <c r="AY21" s="408">
        <v>47034</v>
      </c>
      <c r="AZ21" s="408">
        <v>150969</v>
      </c>
      <c r="BA21" s="402"/>
      <c r="BB21" s="402"/>
      <c r="BC21" s="412">
        <v>751</v>
      </c>
      <c r="BD21" s="412">
        <v>13396</v>
      </c>
      <c r="BE21" s="579">
        <v>90116</v>
      </c>
      <c r="BF21" s="579">
        <v>44636</v>
      </c>
      <c r="BG21" s="579">
        <v>103484</v>
      </c>
      <c r="BH21" s="579">
        <v>143285</v>
      </c>
      <c r="BI21" s="579">
        <v>62839</v>
      </c>
      <c r="BJ21" s="579">
        <v>73109</v>
      </c>
      <c r="BK21" s="579">
        <v>14175</v>
      </c>
      <c r="BL21" s="579">
        <v>54949</v>
      </c>
      <c r="BM21" s="579">
        <v>9080</v>
      </c>
      <c r="BN21" s="579">
        <v>15389</v>
      </c>
      <c r="BO21" s="394">
        <v>280136</v>
      </c>
      <c r="BP21" s="394">
        <v>343941</v>
      </c>
      <c r="BQ21" s="394">
        <v>309</v>
      </c>
      <c r="BR21" s="394">
        <v>823</v>
      </c>
      <c r="BS21" s="394">
        <v>160532</v>
      </c>
      <c r="BT21" s="394">
        <v>245550</v>
      </c>
      <c r="BU21" s="394">
        <v>119913</v>
      </c>
      <c r="BV21" s="394">
        <v>99214</v>
      </c>
      <c r="BW21" s="394">
        <v>280393</v>
      </c>
      <c r="BX21" s="394">
        <v>337675</v>
      </c>
      <c r="BY21" s="394">
        <v>52</v>
      </c>
      <c r="BZ21" s="394">
        <v>7089</v>
      </c>
      <c r="CC21" s="126">
        <v>15</v>
      </c>
      <c r="CD21" s="218">
        <v>20529903.829999998</v>
      </c>
      <c r="CE21" s="218">
        <v>267942740.63999999</v>
      </c>
      <c r="CF21" s="218">
        <v>25802338.359999999</v>
      </c>
      <c r="CG21" s="218">
        <v>259687050.56</v>
      </c>
      <c r="CH21" s="218">
        <v>46332242.189999998</v>
      </c>
      <c r="CI21" s="218">
        <v>527629791.19999999</v>
      </c>
      <c r="CK21" s="216">
        <f t="shared" si="4"/>
        <v>73.204741856692038</v>
      </c>
      <c r="CL21" s="176">
        <f t="shared" si="5"/>
        <v>955.41992419190922</v>
      </c>
      <c r="CM21" s="216">
        <f t="shared" si="6"/>
        <v>74.84058184729264</v>
      </c>
      <c r="CN21" s="176">
        <f t="shared" si="7"/>
        <v>753.23134248355393</v>
      </c>
      <c r="CO21" s="216">
        <f t="shared" si="8"/>
        <v>74.106806188010722</v>
      </c>
      <c r="CP21" s="176">
        <f t="shared" si="9"/>
        <v>843.92545724709657</v>
      </c>
    </row>
    <row r="22" spans="1:94">
      <c r="A22" s="399">
        <v>16</v>
      </c>
      <c r="B22" s="399" t="s">
        <v>285</v>
      </c>
      <c r="C22" s="399" t="s">
        <v>264</v>
      </c>
      <c r="D22" s="394">
        <v>1832</v>
      </c>
      <c r="E22" s="394">
        <v>13932</v>
      </c>
      <c r="F22" s="394">
        <v>10318</v>
      </c>
      <c r="G22" s="394">
        <v>82306</v>
      </c>
      <c r="H22" s="394">
        <v>283118</v>
      </c>
      <c r="I22" s="394">
        <v>276375</v>
      </c>
      <c r="J22" s="395">
        <f t="shared" si="3"/>
        <v>667881</v>
      </c>
      <c r="K22" s="394">
        <v>18876</v>
      </c>
      <c r="L22" s="394">
        <v>26163</v>
      </c>
      <c r="M22" s="394">
        <v>253608</v>
      </c>
      <c r="N22" s="394">
        <v>291710</v>
      </c>
      <c r="O22" s="394">
        <v>20950</v>
      </c>
      <c r="P22" s="394">
        <v>40797</v>
      </c>
      <c r="Q22" s="394">
        <v>1834</v>
      </c>
      <c r="R22" s="394">
        <v>13943</v>
      </c>
      <c r="S22" s="394">
        <v>283014</v>
      </c>
      <c r="T22" s="394">
        <v>355377</v>
      </c>
      <c r="U22" s="394">
        <v>12229</v>
      </c>
      <c r="V22" s="394">
        <v>17226</v>
      </c>
      <c r="W22" s="394">
        <v>6</v>
      </c>
      <c r="X22" s="394">
        <v>2</v>
      </c>
      <c r="Y22" s="394">
        <v>19</v>
      </c>
      <c r="Z22" s="394">
        <v>8</v>
      </c>
      <c r="AA22" s="394">
        <v>62963</v>
      </c>
      <c r="AB22" s="394">
        <v>23979</v>
      </c>
      <c r="AC22" s="394">
        <v>1200</v>
      </c>
      <c r="AD22" s="394">
        <v>655</v>
      </c>
      <c r="AE22" s="394">
        <v>231105</v>
      </c>
      <c r="AF22" s="394">
        <v>347979</v>
      </c>
      <c r="AG22" s="394">
        <v>294825</v>
      </c>
      <c r="AH22" s="394">
        <v>372529</v>
      </c>
      <c r="AI22" s="394">
        <v>443</v>
      </c>
      <c r="AJ22" s="394">
        <v>84</v>
      </c>
      <c r="AK22" s="394">
        <v>294110</v>
      </c>
      <c r="AL22" s="394">
        <v>372049</v>
      </c>
      <c r="AM22" s="394">
        <v>1158</v>
      </c>
      <c r="AN22" s="394">
        <v>564</v>
      </c>
      <c r="AO22" s="394">
        <v>275299</v>
      </c>
      <c r="AP22" s="394">
        <v>340478</v>
      </c>
      <c r="AQ22" s="394">
        <v>19969</v>
      </c>
      <c r="AR22" s="394">
        <v>32135</v>
      </c>
      <c r="AS22" s="394">
        <v>260569</v>
      </c>
      <c r="AT22" s="394">
        <v>334885</v>
      </c>
      <c r="AU22" s="394">
        <v>34699</v>
      </c>
      <c r="AV22" s="394">
        <v>37728</v>
      </c>
      <c r="AW22" s="402"/>
      <c r="AX22" s="402"/>
      <c r="AY22" s="408">
        <v>65544</v>
      </c>
      <c r="AZ22" s="408">
        <v>170742</v>
      </c>
      <c r="BA22" s="402"/>
      <c r="BB22" s="402"/>
      <c r="BC22" s="412">
        <v>1832</v>
      </c>
      <c r="BD22" s="412">
        <v>13932</v>
      </c>
      <c r="BE22" s="579">
        <v>67322</v>
      </c>
      <c r="BF22" s="579">
        <v>29423</v>
      </c>
      <c r="BG22" s="579">
        <v>119352</v>
      </c>
      <c r="BH22" s="579">
        <v>156933</v>
      </c>
      <c r="BI22" s="579">
        <v>79062</v>
      </c>
      <c r="BJ22" s="579">
        <v>90339</v>
      </c>
      <c r="BK22" s="579">
        <v>14025</v>
      </c>
      <c r="BL22" s="579">
        <v>60633</v>
      </c>
      <c r="BM22" s="579">
        <v>13675</v>
      </c>
      <c r="BN22" s="579">
        <v>21353</v>
      </c>
      <c r="BO22" s="394">
        <v>294683</v>
      </c>
      <c r="BP22" s="394">
        <v>371413</v>
      </c>
      <c r="BQ22" s="394">
        <v>585</v>
      </c>
      <c r="BR22" s="394">
        <v>1200</v>
      </c>
      <c r="BS22" s="394">
        <v>162802</v>
      </c>
      <c r="BT22" s="394">
        <v>238853</v>
      </c>
      <c r="BU22" s="394">
        <v>132466</v>
      </c>
      <c r="BV22" s="394">
        <v>133760</v>
      </c>
      <c r="BW22" s="394">
        <v>295140</v>
      </c>
      <c r="BX22" s="394">
        <v>364875</v>
      </c>
      <c r="BY22" s="394">
        <v>128</v>
      </c>
      <c r="BZ22" s="394">
        <v>7738</v>
      </c>
      <c r="CC22" s="126">
        <v>16</v>
      </c>
      <c r="CD22" s="218">
        <v>21810515.670000002</v>
      </c>
      <c r="CE22" s="218">
        <v>262213453.50999999</v>
      </c>
      <c r="CF22" s="218">
        <v>28149215.100000001</v>
      </c>
      <c r="CG22" s="218">
        <v>264902867.27000001</v>
      </c>
      <c r="CH22" s="218">
        <v>49959730.770000003</v>
      </c>
      <c r="CI22" s="218">
        <v>527116320.77999997</v>
      </c>
      <c r="CK22" s="216">
        <f t="shared" si="4"/>
        <v>73.866845272769154</v>
      </c>
      <c r="CL22" s="176">
        <f t="shared" si="5"/>
        <v>888.05239142067546</v>
      </c>
      <c r="CM22" s="216">
        <f t="shared" si="6"/>
        <v>75.545445542694438</v>
      </c>
      <c r="CN22" s="176">
        <f t="shared" si="7"/>
        <v>710.93297139391279</v>
      </c>
      <c r="CO22" s="216">
        <f t="shared" si="8"/>
        <v>74.803341867787836</v>
      </c>
      <c r="CP22" s="176">
        <f t="shared" si="9"/>
        <v>789.23688618181973</v>
      </c>
    </row>
    <row r="23" spans="1:94">
      <c r="A23" s="399">
        <v>20</v>
      </c>
      <c r="B23" s="399" t="s">
        <v>285</v>
      </c>
      <c r="C23" s="399" t="s">
        <v>264</v>
      </c>
      <c r="D23" s="394">
        <v>149</v>
      </c>
      <c r="E23" s="394">
        <v>2600</v>
      </c>
      <c r="F23" s="394">
        <v>961</v>
      </c>
      <c r="G23" s="394">
        <v>6445</v>
      </c>
      <c r="H23" s="394">
        <v>29874</v>
      </c>
      <c r="I23" s="394">
        <v>31651</v>
      </c>
      <c r="J23" s="395">
        <f t="shared" si="3"/>
        <v>71680</v>
      </c>
      <c r="K23" s="394">
        <v>778</v>
      </c>
      <c r="L23" s="394">
        <v>1307</v>
      </c>
      <c r="M23" s="394">
        <v>24471</v>
      </c>
      <c r="N23" s="394">
        <v>28790</v>
      </c>
      <c r="O23" s="394">
        <v>5583</v>
      </c>
      <c r="P23" s="394">
        <v>7998</v>
      </c>
      <c r="Q23" s="394">
        <v>152</v>
      </c>
      <c r="R23" s="394">
        <v>2601</v>
      </c>
      <c r="S23" s="394">
        <v>24068</v>
      </c>
      <c r="T23" s="394">
        <v>31643</v>
      </c>
      <c r="U23" s="394">
        <v>6854</v>
      </c>
      <c r="V23" s="394">
        <v>9049</v>
      </c>
      <c r="W23" s="394">
        <v>15</v>
      </c>
      <c r="X23" s="394">
        <v>2</v>
      </c>
      <c r="Y23" s="394">
        <v>47</v>
      </c>
      <c r="Z23" s="394">
        <v>2</v>
      </c>
      <c r="AA23" s="394">
        <v>482</v>
      </c>
      <c r="AB23" s="394">
        <v>312</v>
      </c>
      <c r="AC23" s="394">
        <v>8</v>
      </c>
      <c r="AD23" s="394">
        <v>6</v>
      </c>
      <c r="AE23" s="394">
        <v>30494</v>
      </c>
      <c r="AF23" s="394">
        <v>40378</v>
      </c>
      <c r="AG23" s="394">
        <v>30956</v>
      </c>
      <c r="AH23" s="394">
        <v>40689</v>
      </c>
      <c r="AI23" s="394">
        <v>28</v>
      </c>
      <c r="AJ23" s="394">
        <v>7</v>
      </c>
      <c r="AK23" s="394">
        <v>30966</v>
      </c>
      <c r="AL23" s="394">
        <v>40687</v>
      </c>
      <c r="AM23" s="394">
        <v>18</v>
      </c>
      <c r="AN23" s="394">
        <v>9</v>
      </c>
      <c r="AO23" s="394">
        <v>27274</v>
      </c>
      <c r="AP23" s="394">
        <v>36740</v>
      </c>
      <c r="AQ23" s="394">
        <v>3710</v>
      </c>
      <c r="AR23" s="394">
        <v>3956</v>
      </c>
      <c r="AS23" s="394">
        <v>25989</v>
      </c>
      <c r="AT23" s="394">
        <v>34022</v>
      </c>
      <c r="AU23" s="394">
        <v>4995</v>
      </c>
      <c r="AV23" s="394">
        <v>6674</v>
      </c>
      <c r="AW23" s="402"/>
      <c r="AX23" s="402"/>
      <c r="AY23" s="408">
        <v>11399</v>
      </c>
      <c r="AZ23" s="408">
        <v>18851</v>
      </c>
      <c r="BA23" s="402"/>
      <c r="BB23" s="402"/>
      <c r="BC23" s="412">
        <v>149</v>
      </c>
      <c r="BD23" s="412">
        <v>2600</v>
      </c>
      <c r="BE23" s="579">
        <v>549</v>
      </c>
      <c r="BF23" s="579">
        <v>393</v>
      </c>
      <c r="BG23" s="579">
        <v>7596</v>
      </c>
      <c r="BH23" s="579">
        <v>11423</v>
      </c>
      <c r="BI23" s="579">
        <v>12344</v>
      </c>
      <c r="BJ23" s="579">
        <v>14236</v>
      </c>
      <c r="BK23" s="579">
        <v>4257</v>
      </c>
      <c r="BL23" s="579">
        <v>6405</v>
      </c>
      <c r="BM23" s="579">
        <v>6089</v>
      </c>
      <c r="BN23" s="579">
        <v>5639</v>
      </c>
      <c r="BO23" s="394">
        <v>30981</v>
      </c>
      <c r="BP23" s="394">
        <v>40685</v>
      </c>
      <c r="BQ23" s="394">
        <v>3</v>
      </c>
      <c r="BR23" s="394">
        <v>11</v>
      </c>
      <c r="BS23" s="394">
        <v>20903</v>
      </c>
      <c r="BT23" s="394">
        <v>30211</v>
      </c>
      <c r="BU23" s="394">
        <v>10081</v>
      </c>
      <c r="BV23" s="394">
        <v>10485</v>
      </c>
      <c r="BW23" s="394">
        <v>30933</v>
      </c>
      <c r="BX23" s="394">
        <v>39724</v>
      </c>
      <c r="BY23" s="394">
        <v>51</v>
      </c>
      <c r="BZ23" s="394">
        <v>972</v>
      </c>
      <c r="CC23" s="126">
        <v>20</v>
      </c>
      <c r="CD23" s="218">
        <v>2322286.77</v>
      </c>
      <c r="CE23" s="218">
        <v>22943905.629999999</v>
      </c>
      <c r="CF23" s="218">
        <v>3072226.45</v>
      </c>
      <c r="CG23" s="218">
        <v>29390347.100000001</v>
      </c>
      <c r="CH23" s="218">
        <v>5394513.2199999997</v>
      </c>
      <c r="CI23" s="218">
        <v>52334252.729999997</v>
      </c>
      <c r="CK23" s="216">
        <f t="shared" si="4"/>
        <v>74.951160921766075</v>
      </c>
      <c r="CL23" s="176">
        <f t="shared" si="5"/>
        <v>740.50818583785178</v>
      </c>
      <c r="CM23" s="216">
        <f t="shared" si="6"/>
        <v>75.492098732062118</v>
      </c>
      <c r="CN23" s="176">
        <f t="shared" si="7"/>
        <v>722.19252752113232</v>
      </c>
      <c r="CO23" s="216">
        <f t="shared" si="8"/>
        <v>75.25827594866071</v>
      </c>
      <c r="CP23" s="176">
        <f t="shared" si="9"/>
        <v>730.10955259486605</v>
      </c>
    </row>
    <row r="24" spans="1:94">
      <c r="A24" s="399">
        <v>21</v>
      </c>
      <c r="B24" s="399" t="s">
        <v>285</v>
      </c>
      <c r="C24" s="399" t="s">
        <v>264</v>
      </c>
      <c r="D24" s="394">
        <v>130</v>
      </c>
      <c r="E24" s="394">
        <v>1600</v>
      </c>
      <c r="F24" s="394">
        <v>1084</v>
      </c>
      <c r="G24" s="394">
        <v>5905</v>
      </c>
      <c r="H24" s="394">
        <v>29302</v>
      </c>
      <c r="I24" s="394">
        <v>33361</v>
      </c>
      <c r="J24" s="395">
        <f t="shared" si="3"/>
        <v>71382</v>
      </c>
      <c r="K24" s="394">
        <v>744</v>
      </c>
      <c r="L24" s="394">
        <v>1297</v>
      </c>
      <c r="M24" s="394">
        <v>25726</v>
      </c>
      <c r="N24" s="394">
        <v>30974</v>
      </c>
      <c r="O24" s="394">
        <v>3908</v>
      </c>
      <c r="P24" s="394">
        <v>6990</v>
      </c>
      <c r="Q24" s="394">
        <v>138</v>
      </c>
      <c r="R24" s="394">
        <v>1605</v>
      </c>
      <c r="S24" s="394">
        <v>25885</v>
      </c>
      <c r="T24" s="394">
        <v>34024</v>
      </c>
      <c r="U24" s="394">
        <v>4593</v>
      </c>
      <c r="V24" s="394">
        <v>6840</v>
      </c>
      <c r="W24" s="394">
        <v>11</v>
      </c>
      <c r="X24" s="394">
        <v>0</v>
      </c>
      <c r="Y24" s="394">
        <v>27</v>
      </c>
      <c r="Z24" s="394">
        <v>2</v>
      </c>
      <c r="AA24" s="394">
        <v>486</v>
      </c>
      <c r="AB24" s="394">
        <v>368</v>
      </c>
      <c r="AC24" s="394">
        <v>13</v>
      </c>
      <c r="AD24" s="394">
        <v>7</v>
      </c>
      <c r="AE24" s="394">
        <v>30017</v>
      </c>
      <c r="AF24" s="394">
        <v>40491</v>
      </c>
      <c r="AG24" s="394">
        <v>30484</v>
      </c>
      <c r="AH24" s="394">
        <v>40864</v>
      </c>
      <c r="AI24" s="394">
        <v>32</v>
      </c>
      <c r="AJ24" s="394">
        <v>2</v>
      </c>
      <c r="AK24" s="394">
        <v>30487</v>
      </c>
      <c r="AL24" s="394">
        <v>40845</v>
      </c>
      <c r="AM24" s="394">
        <v>29</v>
      </c>
      <c r="AN24" s="394">
        <v>21</v>
      </c>
      <c r="AO24" s="394">
        <v>27086</v>
      </c>
      <c r="AP24" s="394">
        <v>37318</v>
      </c>
      <c r="AQ24" s="394">
        <v>3430</v>
      </c>
      <c r="AR24" s="394">
        <v>3548</v>
      </c>
      <c r="AS24" s="394">
        <v>25392</v>
      </c>
      <c r="AT24" s="394">
        <v>34005</v>
      </c>
      <c r="AU24" s="394">
        <v>5124</v>
      </c>
      <c r="AV24" s="394">
        <v>6861</v>
      </c>
      <c r="AW24" s="402"/>
      <c r="AX24" s="402"/>
      <c r="AY24" s="408">
        <v>10752</v>
      </c>
      <c r="AZ24" s="408">
        <v>19610</v>
      </c>
      <c r="BA24" s="402"/>
      <c r="BB24" s="402"/>
      <c r="BC24" s="412">
        <v>130</v>
      </c>
      <c r="BD24" s="412">
        <v>1600</v>
      </c>
      <c r="BE24" s="579">
        <v>597</v>
      </c>
      <c r="BF24" s="579">
        <v>448</v>
      </c>
      <c r="BG24" s="579">
        <v>7555</v>
      </c>
      <c r="BH24" s="579">
        <v>12993</v>
      </c>
      <c r="BI24" s="579">
        <v>12142</v>
      </c>
      <c r="BJ24" s="579">
        <v>14316</v>
      </c>
      <c r="BK24" s="579">
        <v>4933</v>
      </c>
      <c r="BL24" s="579">
        <v>6965</v>
      </c>
      <c r="BM24" s="579">
        <v>5159</v>
      </c>
      <c r="BN24" s="579">
        <v>4544</v>
      </c>
      <c r="BO24" s="394">
        <v>30511</v>
      </c>
      <c r="BP24" s="394">
        <v>40855</v>
      </c>
      <c r="BQ24" s="394">
        <v>5</v>
      </c>
      <c r="BR24" s="394">
        <v>11</v>
      </c>
      <c r="BS24" s="394">
        <v>21612</v>
      </c>
      <c r="BT24" s="394">
        <v>31386</v>
      </c>
      <c r="BU24" s="394">
        <v>8904</v>
      </c>
      <c r="BV24" s="394">
        <v>9480</v>
      </c>
      <c r="BW24" s="394">
        <v>30454</v>
      </c>
      <c r="BX24" s="394">
        <v>40310</v>
      </c>
      <c r="BY24" s="394">
        <v>62</v>
      </c>
      <c r="BZ24" s="394">
        <v>556</v>
      </c>
      <c r="CC24" s="126">
        <v>21</v>
      </c>
      <c r="CD24" s="218">
        <v>2285770.5499999998</v>
      </c>
      <c r="CE24" s="218">
        <v>22570642.329999998</v>
      </c>
      <c r="CF24" s="218">
        <v>3094387.49</v>
      </c>
      <c r="CG24" s="218">
        <v>29569556.550000001</v>
      </c>
      <c r="CH24" s="218">
        <v>5380158.04</v>
      </c>
      <c r="CI24" s="218">
        <v>52140198.880000003</v>
      </c>
      <c r="CK24" s="216">
        <f t="shared" si="4"/>
        <v>74.904002818193732</v>
      </c>
      <c r="CL24" s="176">
        <f t="shared" si="5"/>
        <v>739.63305577402014</v>
      </c>
      <c r="CM24" s="216">
        <f t="shared" si="6"/>
        <v>75.720341848969809</v>
      </c>
      <c r="CN24" s="176">
        <f t="shared" si="7"/>
        <v>723.57354646894726</v>
      </c>
      <c r="CO24" s="216">
        <f t="shared" si="8"/>
        <v>75.371354683253486</v>
      </c>
      <c r="CP24" s="176">
        <f t="shared" si="9"/>
        <v>730.43903056793033</v>
      </c>
    </row>
    <row r="25" spans="1:94">
      <c r="A25" s="399">
        <v>22</v>
      </c>
      <c r="B25" s="399" t="s">
        <v>285</v>
      </c>
      <c r="C25" s="399" t="s">
        <v>264</v>
      </c>
      <c r="D25" s="394">
        <v>5</v>
      </c>
      <c r="E25" s="394">
        <v>462</v>
      </c>
      <c r="F25" s="394">
        <v>66</v>
      </c>
      <c r="G25" s="394">
        <v>480</v>
      </c>
      <c r="H25" s="394">
        <v>6967</v>
      </c>
      <c r="I25" s="394">
        <v>5489</v>
      </c>
      <c r="J25" s="395">
        <f t="shared" si="3"/>
        <v>13469</v>
      </c>
      <c r="K25" s="394">
        <v>159</v>
      </c>
      <c r="L25" s="394">
        <v>162</v>
      </c>
      <c r="M25" s="394">
        <v>5949</v>
      </c>
      <c r="N25" s="394">
        <v>5024</v>
      </c>
      <c r="O25" s="394">
        <v>925</v>
      </c>
      <c r="P25" s="394">
        <v>783</v>
      </c>
      <c r="Q25" s="394">
        <v>5</v>
      </c>
      <c r="R25" s="394">
        <v>462</v>
      </c>
      <c r="S25" s="394">
        <v>5392</v>
      </c>
      <c r="T25" s="394">
        <v>5085</v>
      </c>
      <c r="U25" s="394">
        <v>1640</v>
      </c>
      <c r="V25" s="394">
        <v>1346</v>
      </c>
      <c r="W25" s="394">
        <v>0</v>
      </c>
      <c r="X25" s="394">
        <v>0</v>
      </c>
      <c r="Y25" s="394">
        <v>6</v>
      </c>
      <c r="Z25" s="394">
        <v>0</v>
      </c>
      <c r="AA25" s="394">
        <v>114</v>
      </c>
      <c r="AB25" s="394">
        <v>68</v>
      </c>
      <c r="AC25" s="394">
        <v>2</v>
      </c>
      <c r="AD25" s="394">
        <v>1</v>
      </c>
      <c r="AE25" s="394">
        <v>6922</v>
      </c>
      <c r="AF25" s="394">
        <v>6362</v>
      </c>
      <c r="AG25" s="394">
        <v>7035</v>
      </c>
      <c r="AH25" s="394">
        <v>6431</v>
      </c>
      <c r="AI25" s="394">
        <v>3</v>
      </c>
      <c r="AJ25" s="394">
        <v>0</v>
      </c>
      <c r="AK25" s="394">
        <v>7035</v>
      </c>
      <c r="AL25" s="394">
        <v>6431</v>
      </c>
      <c r="AM25" s="394">
        <v>3</v>
      </c>
      <c r="AN25" s="394">
        <v>0</v>
      </c>
      <c r="AO25" s="394">
        <v>5812</v>
      </c>
      <c r="AP25" s="394">
        <v>5509</v>
      </c>
      <c r="AQ25" s="394">
        <v>1226</v>
      </c>
      <c r="AR25" s="394">
        <v>922</v>
      </c>
      <c r="AS25" s="394">
        <v>5901</v>
      </c>
      <c r="AT25" s="394">
        <v>4996</v>
      </c>
      <c r="AU25" s="394">
        <v>1137</v>
      </c>
      <c r="AV25" s="394">
        <v>1435</v>
      </c>
      <c r="AW25" s="402"/>
      <c r="AX25" s="402"/>
      <c r="AY25" s="408">
        <v>2260</v>
      </c>
      <c r="AZ25" s="408">
        <v>2317</v>
      </c>
      <c r="BA25" s="402"/>
      <c r="BB25" s="402"/>
      <c r="BC25" s="412">
        <v>5</v>
      </c>
      <c r="BD25" s="412">
        <v>462</v>
      </c>
      <c r="BE25" s="579">
        <v>129</v>
      </c>
      <c r="BF25" s="579">
        <v>74</v>
      </c>
      <c r="BG25" s="579">
        <v>1015</v>
      </c>
      <c r="BH25" s="579">
        <v>1182</v>
      </c>
      <c r="BI25" s="579">
        <v>2814</v>
      </c>
      <c r="BJ25" s="579">
        <v>2578</v>
      </c>
      <c r="BK25" s="579">
        <v>1009</v>
      </c>
      <c r="BL25" s="579">
        <v>863</v>
      </c>
      <c r="BM25" s="579">
        <v>2066</v>
      </c>
      <c r="BN25" s="579">
        <v>1272</v>
      </c>
      <c r="BO25" s="394">
        <v>7038</v>
      </c>
      <c r="BP25" s="394">
        <v>6430</v>
      </c>
      <c r="BQ25" s="394">
        <v>0</v>
      </c>
      <c r="BR25" s="394">
        <v>1</v>
      </c>
      <c r="BS25" s="394">
        <v>5047</v>
      </c>
      <c r="BT25" s="394">
        <v>4516</v>
      </c>
      <c r="BU25" s="394">
        <v>1991</v>
      </c>
      <c r="BV25" s="394">
        <v>1915</v>
      </c>
      <c r="BW25" s="394">
        <v>7036</v>
      </c>
      <c r="BX25" s="394">
        <v>6313</v>
      </c>
      <c r="BY25" s="394">
        <v>2</v>
      </c>
      <c r="BZ25" s="394">
        <v>118</v>
      </c>
      <c r="CC25" s="126">
        <v>22</v>
      </c>
      <c r="CD25" s="218">
        <v>515210.49</v>
      </c>
      <c r="CE25" s="218">
        <v>4995053.5599999996</v>
      </c>
      <c r="CF25" s="218">
        <v>472529.71</v>
      </c>
      <c r="CG25" s="218">
        <v>4139460.63</v>
      </c>
      <c r="CH25" s="218">
        <v>987740.2</v>
      </c>
      <c r="CI25" s="218">
        <v>9134514.1899999995</v>
      </c>
      <c r="CK25" s="216">
        <f t="shared" si="4"/>
        <v>73.204104859335033</v>
      </c>
      <c r="CL25" s="176">
        <f t="shared" si="5"/>
        <v>709.72628019323668</v>
      </c>
      <c r="CM25" s="216">
        <f t="shared" si="6"/>
        <v>73.476863629295607</v>
      </c>
      <c r="CN25" s="176">
        <f t="shared" si="7"/>
        <v>643.6729326698802</v>
      </c>
      <c r="CO25" s="216">
        <f t="shared" si="8"/>
        <v>73.334338109733466</v>
      </c>
      <c r="CP25" s="176">
        <f t="shared" si="9"/>
        <v>678.18800133640207</v>
      </c>
    </row>
    <row r="26" spans="1:94">
      <c r="A26" s="399">
        <v>23</v>
      </c>
      <c r="B26" s="399" t="s">
        <v>285</v>
      </c>
      <c r="C26" s="399" t="s">
        <v>264</v>
      </c>
      <c r="D26" s="394">
        <v>265</v>
      </c>
      <c r="E26" s="394">
        <v>5985</v>
      </c>
      <c r="F26" s="394">
        <v>1574</v>
      </c>
      <c r="G26" s="394">
        <v>12327</v>
      </c>
      <c r="H26" s="394">
        <v>47328</v>
      </c>
      <c r="I26" s="394">
        <v>38981</v>
      </c>
      <c r="J26" s="395">
        <f t="shared" si="3"/>
        <v>106460</v>
      </c>
      <c r="K26" s="394">
        <v>2042</v>
      </c>
      <c r="L26" s="394">
        <v>1807</v>
      </c>
      <c r="M26" s="394">
        <v>38813</v>
      </c>
      <c r="N26" s="394">
        <v>38895</v>
      </c>
      <c r="O26" s="394">
        <v>8047</v>
      </c>
      <c r="P26" s="394">
        <v>10605</v>
      </c>
      <c r="Q26" s="394">
        <v>265</v>
      </c>
      <c r="R26" s="394">
        <v>5986</v>
      </c>
      <c r="S26" s="394">
        <v>40396</v>
      </c>
      <c r="T26" s="394">
        <v>43935</v>
      </c>
      <c r="U26" s="394">
        <v>8638</v>
      </c>
      <c r="V26" s="394">
        <v>13341</v>
      </c>
      <c r="W26" s="394">
        <v>34</v>
      </c>
      <c r="X26" s="394">
        <v>4</v>
      </c>
      <c r="Y26" s="394">
        <v>99</v>
      </c>
      <c r="Z26" s="394">
        <v>13</v>
      </c>
      <c r="AA26" s="394">
        <v>1647</v>
      </c>
      <c r="AB26" s="394">
        <v>798</v>
      </c>
      <c r="AC26" s="394">
        <v>33</v>
      </c>
      <c r="AD26" s="394">
        <v>17</v>
      </c>
      <c r="AE26" s="394">
        <v>47487</v>
      </c>
      <c r="AF26" s="394">
        <v>56478</v>
      </c>
      <c r="AG26" s="394">
        <v>49138</v>
      </c>
      <c r="AH26" s="394">
        <v>57291</v>
      </c>
      <c r="AI26" s="394">
        <v>29</v>
      </c>
      <c r="AJ26" s="394">
        <v>2</v>
      </c>
      <c r="AK26" s="394">
        <v>48979</v>
      </c>
      <c r="AL26" s="394">
        <v>57207</v>
      </c>
      <c r="AM26" s="394">
        <v>188</v>
      </c>
      <c r="AN26" s="394">
        <v>86</v>
      </c>
      <c r="AO26" s="394">
        <v>44445</v>
      </c>
      <c r="AP26" s="394">
        <v>51482</v>
      </c>
      <c r="AQ26" s="394">
        <v>4722</v>
      </c>
      <c r="AR26" s="394">
        <v>5811</v>
      </c>
      <c r="AS26" s="394">
        <v>42702</v>
      </c>
      <c r="AT26" s="394">
        <v>52250</v>
      </c>
      <c r="AU26" s="394">
        <v>6465</v>
      </c>
      <c r="AV26" s="394">
        <v>5043</v>
      </c>
      <c r="AW26" s="402"/>
      <c r="AX26" s="402"/>
      <c r="AY26" s="408">
        <v>20096</v>
      </c>
      <c r="AZ26" s="408">
        <v>30102</v>
      </c>
      <c r="BA26" s="402"/>
      <c r="BB26" s="402"/>
      <c r="BC26" s="412">
        <v>265</v>
      </c>
      <c r="BD26" s="412">
        <v>5985</v>
      </c>
      <c r="BE26" s="579">
        <v>1962</v>
      </c>
      <c r="BF26" s="579">
        <v>1013</v>
      </c>
      <c r="BG26" s="579">
        <v>16830</v>
      </c>
      <c r="BH26" s="579">
        <v>16479</v>
      </c>
      <c r="BI26" s="579">
        <v>17363</v>
      </c>
      <c r="BJ26" s="579">
        <v>15312</v>
      </c>
      <c r="BK26" s="579">
        <v>8068</v>
      </c>
      <c r="BL26" s="579">
        <v>13650</v>
      </c>
      <c r="BM26" s="579">
        <v>4679</v>
      </c>
      <c r="BN26" s="579">
        <v>4854</v>
      </c>
      <c r="BO26" s="394">
        <v>49153</v>
      </c>
      <c r="BP26" s="394">
        <v>57275</v>
      </c>
      <c r="BQ26" s="394">
        <v>14</v>
      </c>
      <c r="BR26" s="394">
        <v>18</v>
      </c>
      <c r="BS26" s="394">
        <v>34409</v>
      </c>
      <c r="BT26" s="394">
        <v>46616</v>
      </c>
      <c r="BU26" s="394">
        <v>14758</v>
      </c>
      <c r="BV26" s="394">
        <v>10677</v>
      </c>
      <c r="BW26" s="394">
        <v>49078</v>
      </c>
      <c r="BX26" s="394">
        <v>54318</v>
      </c>
      <c r="BY26" s="394">
        <v>89</v>
      </c>
      <c r="BZ26" s="394">
        <v>2975</v>
      </c>
      <c r="CC26" s="126">
        <v>23</v>
      </c>
      <c r="CD26" s="218">
        <v>3584094.63</v>
      </c>
      <c r="CE26" s="218">
        <v>37448927.289999999</v>
      </c>
      <c r="CF26" s="218">
        <v>4253854.67</v>
      </c>
      <c r="CG26" s="218">
        <v>39731522.68</v>
      </c>
      <c r="CH26" s="218">
        <v>7837949.2999999998</v>
      </c>
      <c r="CI26" s="218">
        <v>77180449.969999999</v>
      </c>
      <c r="CK26" s="216">
        <f t="shared" si="4"/>
        <v>72.896345719690032</v>
      </c>
      <c r="CL26" s="176">
        <f t="shared" si="5"/>
        <v>761.66793357333165</v>
      </c>
      <c r="CM26" s="216">
        <f t="shared" si="6"/>
        <v>74.247371755711868</v>
      </c>
      <c r="CN26" s="176">
        <f t="shared" si="7"/>
        <v>693.47952943640587</v>
      </c>
      <c r="CO26" s="216">
        <f t="shared" si="8"/>
        <v>73.623420063873752</v>
      </c>
      <c r="CP26" s="176">
        <f t="shared" si="9"/>
        <v>724.97135046026676</v>
      </c>
    </row>
    <row r="27" spans="1:94" s="217" customFormat="1">
      <c r="A27" s="396"/>
      <c r="B27" s="396"/>
      <c r="C27" s="396"/>
      <c r="D27" s="396">
        <f>SUM(D6:D26)</f>
        <v>31017</v>
      </c>
      <c r="E27" s="396">
        <f t="shared" ref="E27:BP27" si="10">SUM(E6:E26)</f>
        <v>655252</v>
      </c>
      <c r="F27" s="396">
        <f t="shared" si="10"/>
        <v>199786</v>
      </c>
      <c r="G27" s="396">
        <f t="shared" si="10"/>
        <v>1911064</v>
      </c>
      <c r="H27" s="396">
        <f t="shared" si="10"/>
        <v>6492975</v>
      </c>
      <c r="I27" s="396">
        <f t="shared" si="10"/>
        <v>5961845</v>
      </c>
      <c r="J27" s="396">
        <f t="shared" si="10"/>
        <v>15251939</v>
      </c>
      <c r="K27" s="396">
        <f>SUM(K6:K26)</f>
        <v>380721</v>
      </c>
      <c r="L27" s="396">
        <f t="shared" si="10"/>
        <v>519614</v>
      </c>
      <c r="M27" s="396">
        <f t="shared" si="10"/>
        <v>5889082</v>
      </c>
      <c r="N27" s="396">
        <f t="shared" si="10"/>
        <v>6543939</v>
      </c>
      <c r="O27" s="396">
        <f t="shared" si="10"/>
        <v>422935</v>
      </c>
      <c r="P27" s="396">
        <f t="shared" si="10"/>
        <v>809110</v>
      </c>
      <c r="Q27" s="396">
        <f t="shared" si="10"/>
        <v>503491</v>
      </c>
      <c r="R27" s="396">
        <f t="shared" si="10"/>
        <v>893851</v>
      </c>
      <c r="S27" s="396">
        <f t="shared" si="10"/>
        <v>6455012</v>
      </c>
      <c r="T27" s="396">
        <f t="shared" si="10"/>
        <v>8184781</v>
      </c>
      <c r="U27" s="396">
        <f t="shared" si="10"/>
        <v>267970</v>
      </c>
      <c r="V27" s="396">
        <f t="shared" si="10"/>
        <v>343220</v>
      </c>
      <c r="W27" s="396">
        <f t="shared" si="10"/>
        <v>129</v>
      </c>
      <c r="X27" s="396">
        <f t="shared" si="10"/>
        <v>20</v>
      </c>
      <c r="Y27" s="396">
        <f t="shared" si="10"/>
        <v>667</v>
      </c>
      <c r="Z27" s="396">
        <f t="shared" si="10"/>
        <v>140</v>
      </c>
      <c r="AA27" s="396">
        <f t="shared" si="10"/>
        <v>1511783</v>
      </c>
      <c r="AB27" s="396">
        <f t="shared" si="10"/>
        <v>668988</v>
      </c>
      <c r="AC27" s="396">
        <f t="shared" si="10"/>
        <v>22551</v>
      </c>
      <c r="AD27" s="396">
        <f t="shared" si="10"/>
        <v>12709</v>
      </c>
      <c r="AE27" s="396">
        <f t="shared" si="10"/>
        <v>5189444</v>
      </c>
      <c r="AF27" s="396">
        <f t="shared" si="10"/>
        <v>7846464</v>
      </c>
      <c r="AG27" s="396">
        <f t="shared" si="10"/>
        <v>6682415</v>
      </c>
      <c r="AH27" s="396">
        <f t="shared" si="10"/>
        <v>8518766</v>
      </c>
      <c r="AI27" s="396">
        <f t="shared" si="10"/>
        <v>41363</v>
      </c>
      <c r="AJ27" s="396">
        <f t="shared" si="10"/>
        <v>9395</v>
      </c>
      <c r="AK27" s="396">
        <f t="shared" si="10"/>
        <v>6699055</v>
      </c>
      <c r="AL27" s="396">
        <f t="shared" si="10"/>
        <v>8512748</v>
      </c>
      <c r="AM27" s="396">
        <f t="shared" si="10"/>
        <v>24723</v>
      </c>
      <c r="AN27" s="396">
        <f t="shared" si="10"/>
        <v>15413</v>
      </c>
      <c r="AO27" s="396">
        <f t="shared" si="10"/>
        <v>6200142</v>
      </c>
      <c r="AP27" s="396">
        <f t="shared" si="10"/>
        <v>7715943</v>
      </c>
      <c r="AQ27" s="396">
        <f t="shared" si="10"/>
        <v>523636</v>
      </c>
      <c r="AR27" s="396">
        <f t="shared" si="10"/>
        <v>812218</v>
      </c>
      <c r="AS27" s="396">
        <f t="shared" si="10"/>
        <v>5949747</v>
      </c>
      <c r="AT27" s="396">
        <f t="shared" si="10"/>
        <v>7754834</v>
      </c>
      <c r="AU27" s="396">
        <f t="shared" si="10"/>
        <v>774031</v>
      </c>
      <c r="AV27" s="396">
        <f t="shared" si="10"/>
        <v>773327</v>
      </c>
      <c r="AW27" s="396">
        <f t="shared" si="10"/>
        <v>0</v>
      </c>
      <c r="AX27" s="396">
        <f t="shared" si="10"/>
        <v>0</v>
      </c>
      <c r="AY27" s="407">
        <f t="shared" si="10"/>
        <v>1275202</v>
      </c>
      <c r="AZ27" s="407">
        <f t="shared" si="10"/>
        <v>3411220</v>
      </c>
      <c r="BA27" s="396">
        <f t="shared" si="10"/>
        <v>0</v>
      </c>
      <c r="BB27" s="396">
        <f t="shared" si="10"/>
        <v>0</v>
      </c>
      <c r="BC27" s="396">
        <f t="shared" si="10"/>
        <v>31017</v>
      </c>
      <c r="BD27" s="396">
        <f t="shared" si="10"/>
        <v>655252</v>
      </c>
      <c r="BE27" s="580">
        <f t="shared" si="10"/>
        <v>1621121</v>
      </c>
      <c r="BF27" s="580">
        <f t="shared" si="10"/>
        <v>767859</v>
      </c>
      <c r="BG27" s="580">
        <f t="shared" si="10"/>
        <v>2489689</v>
      </c>
      <c r="BH27" s="580">
        <f t="shared" si="10"/>
        <v>3376132</v>
      </c>
      <c r="BI27" s="580">
        <f t="shared" si="10"/>
        <v>1761837</v>
      </c>
      <c r="BJ27" s="580">
        <f t="shared" si="10"/>
        <v>1912624</v>
      </c>
      <c r="BK27" s="580">
        <f t="shared" si="10"/>
        <v>435257</v>
      </c>
      <c r="BL27" s="580">
        <f t="shared" si="10"/>
        <v>1329904</v>
      </c>
      <c r="BM27" s="580">
        <f t="shared" si="10"/>
        <v>384857</v>
      </c>
      <c r="BN27" s="580">
        <f t="shared" si="10"/>
        <v>486390</v>
      </c>
      <c r="BO27" s="396">
        <f t="shared" si="10"/>
        <v>6715210</v>
      </c>
      <c r="BP27" s="396">
        <f t="shared" si="10"/>
        <v>8509917</v>
      </c>
      <c r="BQ27" s="396">
        <f t="shared" ref="BQ27:BZ27" si="11">SUM(BQ6:BQ26)</f>
        <v>8568</v>
      </c>
      <c r="BR27" s="396">
        <f t="shared" si="11"/>
        <v>18244</v>
      </c>
      <c r="BS27" s="396">
        <f t="shared" si="11"/>
        <v>4119854</v>
      </c>
      <c r="BT27" s="396">
        <f t="shared" si="11"/>
        <v>5962976</v>
      </c>
      <c r="BU27" s="396">
        <f t="shared" si="11"/>
        <v>2603924</v>
      </c>
      <c r="BV27" s="396">
        <f t="shared" si="11"/>
        <v>2565185</v>
      </c>
      <c r="BW27" s="396">
        <f t="shared" si="11"/>
        <v>6721117</v>
      </c>
      <c r="BX27" s="396">
        <f t="shared" si="11"/>
        <v>8228092</v>
      </c>
      <c r="BY27" s="396">
        <f t="shared" si="11"/>
        <v>2661</v>
      </c>
      <c r="BZ27" s="396">
        <f t="shared" si="11"/>
        <v>300069</v>
      </c>
      <c r="CA27" s="396"/>
      <c r="CC27" s="126"/>
      <c r="CD27" s="218">
        <f>SUM(CD6:CD26)</f>
        <v>498074724.19</v>
      </c>
      <c r="CE27" s="218">
        <f t="shared" ref="CE27:CI27" si="12">SUM(CE6:CE26)</f>
        <v>6197843318.3400011</v>
      </c>
      <c r="CF27" s="218">
        <f t="shared" si="12"/>
        <v>643977409.73000014</v>
      </c>
      <c r="CG27" s="218">
        <f t="shared" si="12"/>
        <v>6220937255.6600008</v>
      </c>
      <c r="CH27" s="218">
        <f t="shared" si="12"/>
        <v>1142052133.9200001</v>
      </c>
      <c r="CI27" s="218">
        <f t="shared" si="12"/>
        <v>12418780574.039999</v>
      </c>
      <c r="CK27" s="216">
        <f t="shared" si="4"/>
        <v>74.076616478116918</v>
      </c>
      <c r="CL27" s="176">
        <f>CE27/(D27+F27+H27)</f>
        <v>921.7798860015904</v>
      </c>
      <c r="CM27" s="216">
        <f t="shared" si="6"/>
        <v>75.511872926648564</v>
      </c>
      <c r="CN27" s="176">
        <f t="shared" si="7"/>
        <v>729.45823321815817</v>
      </c>
      <c r="CO27" s="216">
        <f t="shared" si="8"/>
        <v>74.879143820336552</v>
      </c>
      <c r="CP27" s="176">
        <f t="shared" si="9"/>
        <v>814.24273818823951</v>
      </c>
    </row>
    <row r="28" spans="1:94">
      <c r="AY28" s="407"/>
      <c r="AZ28" s="407"/>
      <c r="BC28" s="413"/>
      <c r="BD28" s="413"/>
      <c r="BE28" s="413"/>
      <c r="BF28" s="413"/>
      <c r="BG28" s="413"/>
      <c r="BH28" s="413"/>
      <c r="BI28" s="413"/>
      <c r="BJ28" s="413"/>
      <c r="BK28" s="413"/>
      <c r="BL28" s="413"/>
      <c r="BM28" s="413"/>
      <c r="BN28" s="413"/>
    </row>
    <row r="29" spans="1:94">
      <c r="D29" s="168">
        <f>D32+D33</f>
        <v>2104</v>
      </c>
      <c r="E29" s="168">
        <f t="shared" ref="E29:AI29" si="13">E32+E33</f>
        <v>369949</v>
      </c>
      <c r="F29" s="168">
        <f t="shared" si="13"/>
        <v>8072</v>
      </c>
      <c r="G29" s="168">
        <f t="shared" si="13"/>
        <v>51661</v>
      </c>
      <c r="H29" s="168">
        <f t="shared" si="13"/>
        <v>465085</v>
      </c>
      <c r="I29" s="168">
        <f t="shared" si="13"/>
        <v>187000</v>
      </c>
      <c r="J29" s="168">
        <f>J32+J33</f>
        <v>1083871</v>
      </c>
      <c r="K29" s="168">
        <f t="shared" si="13"/>
        <v>10807</v>
      </c>
      <c r="L29" s="168">
        <f t="shared" si="13"/>
        <v>5602</v>
      </c>
      <c r="M29" s="168">
        <f t="shared" si="13"/>
        <v>425907</v>
      </c>
      <c r="N29" s="168">
        <f t="shared" si="13"/>
        <v>215865</v>
      </c>
      <c r="O29" s="168">
        <f t="shared" si="13"/>
        <v>36443</v>
      </c>
      <c r="P29" s="168">
        <f t="shared" si="13"/>
        <v>17184</v>
      </c>
      <c r="Q29" s="168">
        <f t="shared" si="13"/>
        <v>474555</v>
      </c>
      <c r="R29" s="168">
        <f t="shared" si="13"/>
        <v>608312</v>
      </c>
      <c r="S29" s="168">
        <f t="shared" si="13"/>
        <v>474555</v>
      </c>
      <c r="T29" s="168">
        <f t="shared" si="13"/>
        <v>608312</v>
      </c>
      <c r="U29" s="168">
        <f t="shared" si="13"/>
        <v>703</v>
      </c>
      <c r="V29" s="168">
        <f t="shared" si="13"/>
        <v>298</v>
      </c>
      <c r="W29" s="168">
        <f t="shared" si="13"/>
        <v>0</v>
      </c>
      <c r="X29" s="168">
        <f t="shared" si="13"/>
        <v>0</v>
      </c>
      <c r="Y29" s="168">
        <f t="shared" si="13"/>
        <v>3</v>
      </c>
      <c r="Z29" s="168">
        <f t="shared" si="13"/>
        <v>0</v>
      </c>
      <c r="AA29" s="168">
        <f t="shared" si="13"/>
        <v>8559</v>
      </c>
      <c r="AB29" s="168">
        <f t="shared" si="13"/>
        <v>2446</v>
      </c>
      <c r="AC29" s="168">
        <f t="shared" si="13"/>
        <v>60</v>
      </c>
      <c r="AD29" s="168">
        <f t="shared" si="13"/>
        <v>16</v>
      </c>
      <c r="AE29" s="168">
        <f t="shared" si="13"/>
        <v>466642</v>
      </c>
      <c r="AF29" s="168">
        <f t="shared" si="13"/>
        <v>606148</v>
      </c>
      <c r="AG29" s="168">
        <f t="shared" si="13"/>
        <v>475079</v>
      </c>
      <c r="AH29" s="168">
        <f t="shared" si="13"/>
        <v>608570</v>
      </c>
      <c r="AI29" s="168">
        <f t="shared" si="13"/>
        <v>182</v>
      </c>
      <c r="AJ29" s="168">
        <f t="shared" ref="AJ29:BO29" si="14">AJ32+AJ33</f>
        <v>40</v>
      </c>
      <c r="AK29" s="168">
        <f t="shared" si="14"/>
        <v>475072</v>
      </c>
      <c r="AL29" s="168">
        <f t="shared" si="14"/>
        <v>608539</v>
      </c>
      <c r="AM29" s="168">
        <f t="shared" si="14"/>
        <v>189</v>
      </c>
      <c r="AN29" s="168">
        <f t="shared" si="14"/>
        <v>71</v>
      </c>
      <c r="AO29" s="168">
        <f t="shared" si="14"/>
        <v>345427</v>
      </c>
      <c r="AP29" s="168">
        <f t="shared" si="14"/>
        <v>563101</v>
      </c>
      <c r="AQ29" s="168">
        <f t="shared" si="14"/>
        <v>129834</v>
      </c>
      <c r="AR29" s="168">
        <f t="shared" si="14"/>
        <v>45509</v>
      </c>
      <c r="AS29" s="168">
        <f t="shared" si="14"/>
        <v>427831</v>
      </c>
      <c r="AT29" s="168">
        <f t="shared" si="14"/>
        <v>586078</v>
      </c>
      <c r="AU29" s="168">
        <f t="shared" si="14"/>
        <v>47430</v>
      </c>
      <c r="AV29" s="168">
        <f t="shared" si="14"/>
        <v>22532</v>
      </c>
      <c r="AW29" s="168">
        <f t="shared" si="14"/>
        <v>0</v>
      </c>
      <c r="AX29" s="168">
        <f t="shared" si="14"/>
        <v>0</v>
      </c>
      <c r="AY29" s="407">
        <f t="shared" si="14"/>
        <v>176914</v>
      </c>
      <c r="AZ29" s="407">
        <f t="shared" si="14"/>
        <v>136768</v>
      </c>
      <c r="BA29" s="168">
        <f t="shared" si="14"/>
        <v>0</v>
      </c>
      <c r="BB29" s="168">
        <f t="shared" si="14"/>
        <v>0</v>
      </c>
      <c r="BC29" s="168">
        <f t="shared" si="14"/>
        <v>2104</v>
      </c>
      <c r="BD29" s="168">
        <f t="shared" si="14"/>
        <v>369949</v>
      </c>
      <c r="BE29" s="168">
        <f t="shared" si="14"/>
        <v>9163</v>
      </c>
      <c r="BF29" s="168">
        <f t="shared" si="14"/>
        <v>2652</v>
      </c>
      <c r="BG29" s="168">
        <f t="shared" si="14"/>
        <v>114190</v>
      </c>
      <c r="BH29" s="168">
        <f t="shared" si="14"/>
        <v>51734</v>
      </c>
      <c r="BI29" s="168">
        <f t="shared" si="14"/>
        <v>157779</v>
      </c>
      <c r="BJ29" s="168">
        <f t="shared" si="14"/>
        <v>65242</v>
      </c>
      <c r="BK29" s="168">
        <f t="shared" si="14"/>
        <v>111959</v>
      </c>
      <c r="BL29" s="168">
        <f t="shared" si="14"/>
        <v>78853</v>
      </c>
      <c r="BM29" s="168">
        <f t="shared" si="14"/>
        <v>80066</v>
      </c>
      <c r="BN29" s="168">
        <f t="shared" si="14"/>
        <v>40180</v>
      </c>
      <c r="BO29" s="168">
        <f t="shared" si="14"/>
        <v>475253</v>
      </c>
      <c r="BP29" s="168">
        <f t="shared" ref="BP29:BZ29" si="15">BP32+BP33</f>
        <v>608604</v>
      </c>
      <c r="BQ29" s="168">
        <f t="shared" si="15"/>
        <v>8</v>
      </c>
      <c r="BR29" s="168">
        <f t="shared" si="15"/>
        <v>6</v>
      </c>
      <c r="BS29" s="168">
        <f t="shared" si="15"/>
        <v>201049</v>
      </c>
      <c r="BT29" s="168">
        <f t="shared" si="15"/>
        <v>471047</v>
      </c>
      <c r="BU29" s="168">
        <f t="shared" si="15"/>
        <v>274212</v>
      </c>
      <c r="BV29" s="168">
        <f t="shared" si="15"/>
        <v>137563</v>
      </c>
      <c r="BW29" s="168">
        <f t="shared" si="15"/>
        <v>474771</v>
      </c>
      <c r="BX29" s="168">
        <f t="shared" si="15"/>
        <v>456207</v>
      </c>
      <c r="BY29" s="168">
        <f t="shared" si="15"/>
        <v>490</v>
      </c>
      <c r="BZ29" s="168">
        <f t="shared" si="15"/>
        <v>152403</v>
      </c>
    </row>
    <row r="30" spans="1:94">
      <c r="AY30" s="407"/>
      <c r="AZ30" s="407"/>
      <c r="BC30" s="411"/>
      <c r="BD30" s="411"/>
      <c r="BE30" s="411"/>
      <c r="BF30" s="411"/>
      <c r="BG30" s="411"/>
      <c r="BH30" s="411"/>
      <c r="BI30" s="411"/>
      <c r="BJ30" s="411"/>
      <c r="BK30" s="411"/>
      <c r="BL30" s="411"/>
      <c r="BM30" s="411"/>
      <c r="BN30" s="411"/>
    </row>
    <row r="31" spans="1:94">
      <c r="AY31" s="407"/>
      <c r="AZ31" s="407"/>
      <c r="BC31" s="411"/>
      <c r="BD31" s="411"/>
      <c r="BE31" s="411"/>
      <c r="BF31" s="411"/>
      <c r="BG31" s="411"/>
      <c r="BH31" s="411"/>
      <c r="BI31" s="411"/>
      <c r="BJ31" s="411"/>
      <c r="BK31" s="411"/>
      <c r="BL31" s="411"/>
      <c r="BM31" s="411"/>
      <c r="BN31" s="411"/>
    </row>
    <row r="32" spans="1:94" ht="12.75" customHeight="1">
      <c r="A32" s="399">
        <v>25</v>
      </c>
      <c r="B32" s="399" t="s">
        <v>285</v>
      </c>
      <c r="C32" s="399" t="s">
        <v>264</v>
      </c>
      <c r="D32" s="394">
        <v>0</v>
      </c>
      <c r="E32" s="394">
        <v>5</v>
      </c>
      <c r="F32" s="394">
        <v>1</v>
      </c>
      <c r="G32" s="394">
        <v>6</v>
      </c>
      <c r="H32" s="394">
        <v>223</v>
      </c>
      <c r="I32" s="394">
        <v>114</v>
      </c>
      <c r="J32" s="395">
        <f>SUM(D32:I32)</f>
        <v>349</v>
      </c>
      <c r="K32" s="394">
        <v>2</v>
      </c>
      <c r="L32" s="394">
        <v>0</v>
      </c>
      <c r="M32" s="394">
        <v>210</v>
      </c>
      <c r="N32" s="394">
        <v>109</v>
      </c>
      <c r="O32" s="394">
        <v>12</v>
      </c>
      <c r="P32" s="394">
        <v>11</v>
      </c>
      <c r="Q32" s="394">
        <v>221</v>
      </c>
      <c r="R32" s="394">
        <v>117</v>
      </c>
      <c r="S32" s="394">
        <v>221</v>
      </c>
      <c r="T32" s="394">
        <v>117</v>
      </c>
      <c r="U32" s="394">
        <v>3</v>
      </c>
      <c r="V32" s="394">
        <v>8</v>
      </c>
      <c r="W32" s="394">
        <v>0</v>
      </c>
      <c r="X32" s="394">
        <v>0</v>
      </c>
      <c r="Y32" s="394">
        <v>0</v>
      </c>
      <c r="Z32" s="394">
        <v>0</v>
      </c>
      <c r="AA32" s="394">
        <v>14</v>
      </c>
      <c r="AB32" s="394">
        <v>0</v>
      </c>
      <c r="AC32" s="394">
        <v>0</v>
      </c>
      <c r="AD32" s="394">
        <v>0</v>
      </c>
      <c r="AE32" s="394">
        <v>210</v>
      </c>
      <c r="AF32" s="394">
        <v>125</v>
      </c>
      <c r="AG32" s="394">
        <v>224</v>
      </c>
      <c r="AH32" s="394">
        <v>125</v>
      </c>
      <c r="AI32" s="394">
        <v>0</v>
      </c>
      <c r="AJ32" s="394">
        <v>0</v>
      </c>
      <c r="AK32" s="394">
        <v>224</v>
      </c>
      <c r="AL32" s="394">
        <v>125</v>
      </c>
      <c r="AM32" s="394">
        <v>0</v>
      </c>
      <c r="AN32" s="394">
        <v>0</v>
      </c>
      <c r="AO32" s="394">
        <v>181</v>
      </c>
      <c r="AP32" s="394">
        <v>107</v>
      </c>
      <c r="AQ32" s="394">
        <v>43</v>
      </c>
      <c r="AR32" s="394">
        <v>18</v>
      </c>
      <c r="AS32" s="394">
        <v>164</v>
      </c>
      <c r="AT32" s="394">
        <v>81</v>
      </c>
      <c r="AU32" s="394">
        <v>60</v>
      </c>
      <c r="AV32" s="394">
        <v>44</v>
      </c>
      <c r="AW32" s="402"/>
      <c r="AX32" s="402"/>
      <c r="AY32" s="408">
        <v>31</v>
      </c>
      <c r="AZ32" s="408">
        <v>37</v>
      </c>
      <c r="BA32" s="402"/>
      <c r="BB32" s="402"/>
      <c r="BC32" s="412">
        <v>0</v>
      </c>
      <c r="BD32" s="412">
        <v>5</v>
      </c>
      <c r="BE32" s="412">
        <v>14</v>
      </c>
      <c r="BF32" s="412">
        <v>0</v>
      </c>
      <c r="BG32" s="412">
        <v>29</v>
      </c>
      <c r="BH32" s="412">
        <v>24</v>
      </c>
      <c r="BI32" s="412">
        <v>94</v>
      </c>
      <c r="BJ32" s="412">
        <v>60</v>
      </c>
      <c r="BK32" s="412">
        <v>24</v>
      </c>
      <c r="BL32" s="412">
        <v>14</v>
      </c>
      <c r="BM32" s="412">
        <v>63</v>
      </c>
      <c r="BN32" s="412">
        <v>22</v>
      </c>
      <c r="BO32" s="394">
        <v>224</v>
      </c>
      <c r="BP32" s="394">
        <v>125</v>
      </c>
      <c r="BQ32" s="394">
        <v>0</v>
      </c>
      <c r="BR32" s="394">
        <v>0</v>
      </c>
      <c r="BS32" s="394">
        <v>80</v>
      </c>
      <c r="BT32" s="394">
        <v>55</v>
      </c>
      <c r="BU32" s="394">
        <v>144</v>
      </c>
      <c r="BV32" s="394">
        <v>70</v>
      </c>
      <c r="BW32" s="394">
        <v>224</v>
      </c>
      <c r="BX32" s="394">
        <v>124</v>
      </c>
      <c r="BY32" s="394">
        <v>0</v>
      </c>
      <c r="BZ32" s="394">
        <v>1</v>
      </c>
      <c r="CC32" s="126">
        <v>25</v>
      </c>
      <c r="CD32" s="218">
        <f>CN64</f>
        <v>16046.51</v>
      </c>
      <c r="CE32" s="218">
        <f>CC64</f>
        <v>95946.26</v>
      </c>
      <c r="CF32" s="218">
        <f>CO64</f>
        <v>8883.2900000000009</v>
      </c>
      <c r="CG32" s="218">
        <f>CF64</f>
        <v>50158.43</v>
      </c>
      <c r="CH32" s="218">
        <f>CP64</f>
        <v>24929.8</v>
      </c>
      <c r="CI32" s="218">
        <f>CI64</f>
        <v>146104.69</v>
      </c>
    </row>
    <row r="33" spans="1:94" s="97" customFormat="1">
      <c r="A33" s="401">
        <v>0</v>
      </c>
      <c r="B33" s="401" t="s">
        <v>285</v>
      </c>
      <c r="C33" s="401" t="s">
        <v>264</v>
      </c>
      <c r="D33" s="395">
        <v>2104</v>
      </c>
      <c r="E33" s="395">
        <v>369944</v>
      </c>
      <c r="F33" s="395">
        <v>8071</v>
      </c>
      <c r="G33" s="395">
        <v>51655</v>
      </c>
      <c r="H33" s="395">
        <v>464862</v>
      </c>
      <c r="I33" s="395">
        <v>186886</v>
      </c>
      <c r="J33" s="395">
        <f>SUM(D33:I33)</f>
        <v>1083522</v>
      </c>
      <c r="K33" s="395">
        <v>10805</v>
      </c>
      <c r="L33" s="395">
        <v>5602</v>
      </c>
      <c r="M33" s="395">
        <v>425697</v>
      </c>
      <c r="N33" s="395">
        <v>215756</v>
      </c>
      <c r="O33" s="395">
        <v>36431</v>
      </c>
      <c r="P33" s="395">
        <v>17173</v>
      </c>
      <c r="Q33" s="395">
        <v>474334</v>
      </c>
      <c r="R33" s="395">
        <v>608195</v>
      </c>
      <c r="S33" s="395">
        <v>474334</v>
      </c>
      <c r="T33" s="395">
        <v>608195</v>
      </c>
      <c r="U33" s="395">
        <v>700</v>
      </c>
      <c r="V33" s="395">
        <v>290</v>
      </c>
      <c r="W33" s="395">
        <v>0</v>
      </c>
      <c r="X33" s="395">
        <v>0</v>
      </c>
      <c r="Y33" s="395">
        <v>3</v>
      </c>
      <c r="Z33" s="395">
        <v>0</v>
      </c>
      <c r="AA33" s="395">
        <v>8545</v>
      </c>
      <c r="AB33" s="395">
        <v>2446</v>
      </c>
      <c r="AC33" s="395">
        <v>60</v>
      </c>
      <c r="AD33" s="395">
        <v>16</v>
      </c>
      <c r="AE33" s="395">
        <v>466432</v>
      </c>
      <c r="AF33" s="395">
        <v>606023</v>
      </c>
      <c r="AG33" s="395">
        <v>474855</v>
      </c>
      <c r="AH33" s="395">
        <v>608445</v>
      </c>
      <c r="AI33" s="395">
        <v>182</v>
      </c>
      <c r="AJ33" s="395">
        <v>40</v>
      </c>
      <c r="AK33" s="395">
        <v>474848</v>
      </c>
      <c r="AL33" s="395">
        <v>608414</v>
      </c>
      <c r="AM33" s="395">
        <v>189</v>
      </c>
      <c r="AN33" s="395">
        <v>71</v>
      </c>
      <c r="AO33" s="395">
        <v>345246</v>
      </c>
      <c r="AP33" s="395">
        <v>562994</v>
      </c>
      <c r="AQ33" s="395">
        <v>129791</v>
      </c>
      <c r="AR33" s="395">
        <v>45491</v>
      </c>
      <c r="AS33" s="395">
        <v>427667</v>
      </c>
      <c r="AT33" s="395">
        <v>585997</v>
      </c>
      <c r="AU33" s="395">
        <v>47370</v>
      </c>
      <c r="AV33" s="395">
        <v>22488</v>
      </c>
      <c r="AW33" s="403"/>
      <c r="AX33" s="403"/>
      <c r="AY33" s="409">
        <v>176883</v>
      </c>
      <c r="AZ33" s="409">
        <v>136731</v>
      </c>
      <c r="BA33" s="403"/>
      <c r="BB33" s="403"/>
      <c r="BC33" s="395">
        <v>2104</v>
      </c>
      <c r="BD33" s="395">
        <v>369944</v>
      </c>
      <c r="BE33" s="395">
        <v>9149</v>
      </c>
      <c r="BF33" s="395">
        <v>2652</v>
      </c>
      <c r="BG33" s="395">
        <v>114161</v>
      </c>
      <c r="BH33" s="395">
        <v>51710</v>
      </c>
      <c r="BI33" s="395">
        <v>157685</v>
      </c>
      <c r="BJ33" s="395">
        <v>65182</v>
      </c>
      <c r="BK33" s="395">
        <v>111935</v>
      </c>
      <c r="BL33" s="395">
        <v>78839</v>
      </c>
      <c r="BM33" s="395">
        <v>80003</v>
      </c>
      <c r="BN33" s="395">
        <v>40158</v>
      </c>
      <c r="BO33" s="395">
        <v>475029</v>
      </c>
      <c r="BP33" s="395">
        <v>608479</v>
      </c>
      <c r="BQ33" s="395">
        <v>8</v>
      </c>
      <c r="BR33" s="395">
        <v>6</v>
      </c>
      <c r="BS33" s="395">
        <v>200969</v>
      </c>
      <c r="BT33" s="395">
        <v>470992</v>
      </c>
      <c r="BU33" s="395">
        <v>274068</v>
      </c>
      <c r="BV33" s="395">
        <v>137493</v>
      </c>
      <c r="BW33" s="395">
        <v>474547</v>
      </c>
      <c r="BX33" s="395">
        <v>456083</v>
      </c>
      <c r="BY33" s="395">
        <v>490</v>
      </c>
      <c r="BZ33" s="395">
        <v>152402</v>
      </c>
      <c r="CA33" s="175"/>
      <c r="CC33" s="126">
        <v>0</v>
      </c>
      <c r="CD33" s="219">
        <f>CN43</f>
        <v>37836987.609999999</v>
      </c>
      <c r="CE33" s="219">
        <f>CC43</f>
        <v>154846862.69</v>
      </c>
      <c r="CF33" s="219">
        <f>CO43</f>
        <v>47637256.100000001</v>
      </c>
      <c r="CG33" s="219">
        <f>CF43</f>
        <v>175850887.09</v>
      </c>
      <c r="CH33" s="219">
        <f>CP43</f>
        <v>85474243.709999993</v>
      </c>
      <c r="CI33" s="219">
        <f>CI43</f>
        <v>330697749.77999997</v>
      </c>
      <c r="CK33" s="216"/>
      <c r="CL33" s="176"/>
      <c r="CM33" s="216"/>
      <c r="CN33" s="176"/>
      <c r="CO33" s="216"/>
      <c r="CP33" s="176"/>
    </row>
    <row r="34" spans="1:94">
      <c r="D34" s="168">
        <f>SUM(D32:D33)</f>
        <v>2104</v>
      </c>
      <c r="E34" s="168">
        <f t="shared" ref="E34:BP34" si="16">SUM(E32:E33)</f>
        <v>369949</v>
      </c>
      <c r="F34" s="168">
        <f t="shared" si="16"/>
        <v>8072</v>
      </c>
      <c r="G34" s="168">
        <f t="shared" si="16"/>
        <v>51661</v>
      </c>
      <c r="H34" s="168">
        <f t="shared" si="16"/>
        <v>465085</v>
      </c>
      <c r="I34" s="168">
        <f t="shared" si="16"/>
        <v>187000</v>
      </c>
      <c r="J34" s="168">
        <f t="shared" si="16"/>
        <v>1083871</v>
      </c>
      <c r="K34" s="168">
        <f t="shared" si="16"/>
        <v>10807</v>
      </c>
      <c r="L34" s="168">
        <f t="shared" si="16"/>
        <v>5602</v>
      </c>
      <c r="M34" s="168">
        <f t="shared" si="16"/>
        <v>425907</v>
      </c>
      <c r="N34" s="168">
        <f t="shared" si="16"/>
        <v>215865</v>
      </c>
      <c r="O34" s="168">
        <f t="shared" si="16"/>
        <v>36443</v>
      </c>
      <c r="P34" s="168">
        <f t="shared" si="16"/>
        <v>17184</v>
      </c>
      <c r="Q34" s="168">
        <f t="shared" si="16"/>
        <v>474555</v>
      </c>
      <c r="R34" s="168">
        <f t="shared" si="16"/>
        <v>608312</v>
      </c>
      <c r="S34" s="168">
        <f t="shared" si="16"/>
        <v>474555</v>
      </c>
      <c r="T34" s="168">
        <f t="shared" si="16"/>
        <v>608312</v>
      </c>
      <c r="U34" s="168">
        <f t="shared" si="16"/>
        <v>703</v>
      </c>
      <c r="V34" s="168">
        <f t="shared" si="16"/>
        <v>298</v>
      </c>
      <c r="W34" s="168">
        <f t="shared" si="16"/>
        <v>0</v>
      </c>
      <c r="X34" s="168">
        <f t="shared" si="16"/>
        <v>0</v>
      </c>
      <c r="Y34" s="168">
        <f t="shared" si="16"/>
        <v>3</v>
      </c>
      <c r="Z34" s="168">
        <f t="shared" si="16"/>
        <v>0</v>
      </c>
      <c r="AA34" s="168">
        <f t="shared" si="16"/>
        <v>8559</v>
      </c>
      <c r="AB34" s="168">
        <f t="shared" si="16"/>
        <v>2446</v>
      </c>
      <c r="AC34" s="168">
        <f t="shared" si="16"/>
        <v>60</v>
      </c>
      <c r="AD34" s="168">
        <f t="shared" si="16"/>
        <v>16</v>
      </c>
      <c r="AE34" s="168">
        <f t="shared" si="16"/>
        <v>466642</v>
      </c>
      <c r="AF34" s="168">
        <f t="shared" si="16"/>
        <v>606148</v>
      </c>
      <c r="AG34" s="168">
        <f t="shared" si="16"/>
        <v>475079</v>
      </c>
      <c r="AH34" s="168">
        <f t="shared" si="16"/>
        <v>608570</v>
      </c>
      <c r="AI34" s="168">
        <f t="shared" si="16"/>
        <v>182</v>
      </c>
      <c r="AJ34" s="168">
        <f t="shared" si="16"/>
        <v>40</v>
      </c>
      <c r="AK34" s="168">
        <f t="shared" si="16"/>
        <v>475072</v>
      </c>
      <c r="AL34" s="168">
        <f t="shared" si="16"/>
        <v>608539</v>
      </c>
      <c r="AM34" s="168">
        <f t="shared" si="16"/>
        <v>189</v>
      </c>
      <c r="AN34" s="168">
        <f t="shared" si="16"/>
        <v>71</v>
      </c>
      <c r="AO34" s="168">
        <f t="shared" si="16"/>
        <v>345427</v>
      </c>
      <c r="AP34" s="168">
        <f t="shared" si="16"/>
        <v>563101</v>
      </c>
      <c r="AQ34" s="168">
        <f t="shared" si="16"/>
        <v>129834</v>
      </c>
      <c r="AR34" s="168">
        <f t="shared" si="16"/>
        <v>45509</v>
      </c>
      <c r="AS34" s="168">
        <f t="shared" si="16"/>
        <v>427831</v>
      </c>
      <c r="AT34" s="168">
        <f t="shared" si="16"/>
        <v>586078</v>
      </c>
      <c r="AU34" s="168">
        <f t="shared" si="16"/>
        <v>47430</v>
      </c>
      <c r="AV34" s="168">
        <f t="shared" si="16"/>
        <v>22532</v>
      </c>
      <c r="AW34" s="168">
        <f t="shared" si="16"/>
        <v>0</v>
      </c>
      <c r="AX34" s="168">
        <f t="shared" si="16"/>
        <v>0</v>
      </c>
      <c r="AY34" s="168">
        <f t="shared" si="16"/>
        <v>176914</v>
      </c>
      <c r="AZ34" s="168">
        <f t="shared" si="16"/>
        <v>136768</v>
      </c>
      <c r="BA34" s="168">
        <f t="shared" si="16"/>
        <v>0</v>
      </c>
      <c r="BB34" s="168">
        <f t="shared" si="16"/>
        <v>0</v>
      </c>
      <c r="BC34" s="168">
        <f t="shared" si="16"/>
        <v>2104</v>
      </c>
      <c r="BD34" s="168">
        <f t="shared" si="16"/>
        <v>369949</v>
      </c>
      <c r="BE34" s="168">
        <f t="shared" si="16"/>
        <v>9163</v>
      </c>
      <c r="BF34" s="168">
        <f t="shared" si="16"/>
        <v>2652</v>
      </c>
      <c r="BG34" s="168">
        <f t="shared" si="16"/>
        <v>114190</v>
      </c>
      <c r="BH34" s="168">
        <f t="shared" si="16"/>
        <v>51734</v>
      </c>
      <c r="BI34" s="168">
        <f t="shared" si="16"/>
        <v>157779</v>
      </c>
      <c r="BJ34" s="168">
        <f t="shared" si="16"/>
        <v>65242</v>
      </c>
      <c r="BK34" s="168">
        <f t="shared" si="16"/>
        <v>111959</v>
      </c>
      <c r="BL34" s="168">
        <f t="shared" si="16"/>
        <v>78853</v>
      </c>
      <c r="BM34" s="168">
        <f t="shared" si="16"/>
        <v>80066</v>
      </c>
      <c r="BN34" s="168">
        <f t="shared" si="16"/>
        <v>40180</v>
      </c>
      <c r="BO34" s="168">
        <f t="shared" si="16"/>
        <v>475253</v>
      </c>
      <c r="BP34" s="168">
        <f t="shared" si="16"/>
        <v>608604</v>
      </c>
      <c r="BQ34" s="168">
        <f t="shared" ref="BQ34:CI34" si="17">SUM(BQ32:BQ33)</f>
        <v>8</v>
      </c>
      <c r="BR34" s="168">
        <f t="shared" si="17"/>
        <v>6</v>
      </c>
      <c r="BS34" s="168">
        <f t="shared" si="17"/>
        <v>201049</v>
      </c>
      <c r="BT34" s="168">
        <f t="shared" si="17"/>
        <v>471047</v>
      </c>
      <c r="BU34" s="168">
        <f t="shared" si="17"/>
        <v>274212</v>
      </c>
      <c r="BV34" s="168">
        <f t="shared" si="17"/>
        <v>137563</v>
      </c>
      <c r="BW34" s="168">
        <f t="shared" si="17"/>
        <v>474771</v>
      </c>
      <c r="BX34" s="168">
        <f t="shared" si="17"/>
        <v>456207</v>
      </c>
      <c r="BY34" s="168">
        <f t="shared" si="17"/>
        <v>490</v>
      </c>
      <c r="BZ34" s="168">
        <f t="shared" si="17"/>
        <v>152403</v>
      </c>
      <c r="CA34" s="168">
        <f t="shared" si="17"/>
        <v>0</v>
      </c>
      <c r="CB34" s="168">
        <f t="shared" si="17"/>
        <v>0</v>
      </c>
      <c r="CC34" s="168">
        <f t="shared" si="17"/>
        <v>25</v>
      </c>
      <c r="CD34" s="168">
        <f t="shared" si="17"/>
        <v>37853034.119999997</v>
      </c>
      <c r="CE34" s="168">
        <f t="shared" si="17"/>
        <v>154942808.94999999</v>
      </c>
      <c r="CF34" s="168">
        <f t="shared" si="17"/>
        <v>47646139.390000001</v>
      </c>
      <c r="CG34" s="168">
        <f t="shared" si="17"/>
        <v>175901045.52000001</v>
      </c>
      <c r="CH34" s="168">
        <f t="shared" si="17"/>
        <v>85499173.50999999</v>
      </c>
      <c r="CI34" s="168">
        <f t="shared" si="17"/>
        <v>330843854.46999997</v>
      </c>
    </row>
    <row r="35" spans="1:94">
      <c r="BC35" s="413"/>
      <c r="BD35" s="413"/>
      <c r="BE35" s="413"/>
      <c r="BF35" s="413"/>
      <c r="BG35" s="413"/>
      <c r="BH35" s="413"/>
      <c r="BI35" s="413"/>
      <c r="BJ35" s="413"/>
      <c r="BK35" s="413"/>
      <c r="BL35" s="413"/>
      <c r="BM35" s="413"/>
      <c r="BN35" s="413"/>
    </row>
    <row r="36" spans="1:94">
      <c r="BC36" s="413"/>
      <c r="BD36" s="413"/>
      <c r="BE36" s="413"/>
      <c r="BF36" s="413"/>
      <c r="BG36" s="413"/>
      <c r="BH36" s="413"/>
      <c r="BI36" s="413"/>
      <c r="BJ36" s="413"/>
      <c r="BK36" s="413"/>
      <c r="BL36" s="413"/>
      <c r="BM36" s="413"/>
      <c r="BN36" s="413"/>
    </row>
    <row r="37" spans="1:94">
      <c r="BC37" s="413"/>
      <c r="BD37" s="413"/>
      <c r="BE37" s="413"/>
      <c r="BF37" s="413"/>
      <c r="BG37" s="413"/>
      <c r="BH37" s="413"/>
      <c r="BI37" s="413"/>
      <c r="BJ37" s="413"/>
      <c r="BK37" s="413"/>
      <c r="BL37" s="413"/>
      <c r="BM37" s="413"/>
      <c r="BN37" s="413"/>
      <c r="BZ37" s="168" t="s">
        <v>427</v>
      </c>
    </row>
    <row r="38" spans="1:94">
      <c r="A38" s="541">
        <v>2023</v>
      </c>
      <c r="B38" s="541"/>
      <c r="C38" s="541"/>
      <c r="D38" s="536" t="s">
        <v>265</v>
      </c>
      <c r="E38" s="536"/>
      <c r="F38" s="536"/>
      <c r="G38" s="536"/>
      <c r="H38" s="536"/>
      <c r="I38" s="536"/>
      <c r="J38" s="536" t="s">
        <v>266</v>
      </c>
      <c r="K38" s="536"/>
      <c r="L38" s="536"/>
      <c r="M38" s="536"/>
      <c r="N38" s="536"/>
      <c r="O38" s="536"/>
      <c r="P38" s="536"/>
      <c r="Q38" s="536"/>
      <c r="R38" s="536" t="s">
        <v>267</v>
      </c>
      <c r="S38" s="536"/>
      <c r="T38" s="536"/>
      <c r="U38" s="536"/>
      <c r="V38" s="536"/>
      <c r="W38" s="536"/>
      <c r="X38" s="536"/>
      <c r="Y38" s="536"/>
      <c r="Z38" s="536" t="s">
        <v>268</v>
      </c>
      <c r="AA38" s="536"/>
      <c r="AB38" s="536"/>
      <c r="AC38" s="536"/>
      <c r="AD38" s="536"/>
      <c r="AE38" s="536"/>
      <c r="AF38" s="536" t="s">
        <v>269</v>
      </c>
      <c r="AG38" s="536"/>
      <c r="AH38" s="536"/>
      <c r="AI38" s="536"/>
      <c r="AJ38" s="536" t="s">
        <v>270</v>
      </c>
      <c r="AK38" s="536"/>
      <c r="AL38" s="536"/>
      <c r="AM38" s="536"/>
      <c r="AN38" s="536" t="s">
        <v>271</v>
      </c>
      <c r="AO38" s="536"/>
      <c r="AP38" s="536"/>
      <c r="AQ38" s="536"/>
      <c r="AR38" s="536" t="s">
        <v>295</v>
      </c>
      <c r="AS38" s="536"/>
      <c r="AT38" s="536"/>
      <c r="AU38" s="536"/>
      <c r="AV38" s="540" t="s">
        <v>272</v>
      </c>
      <c r="AW38" s="540"/>
      <c r="AX38" s="540"/>
      <c r="AY38" s="540"/>
      <c r="AZ38" s="540"/>
      <c r="BA38" s="540"/>
      <c r="BB38" s="540"/>
      <c r="BC38" s="540"/>
      <c r="BD38" s="540"/>
      <c r="BE38" s="540"/>
      <c r="BF38" s="540"/>
      <c r="BG38" s="540"/>
      <c r="BH38" s="536" t="s">
        <v>296</v>
      </c>
      <c r="BI38" s="536"/>
      <c r="BJ38" s="536"/>
      <c r="BK38" s="536"/>
      <c r="BL38" s="536" t="s">
        <v>426</v>
      </c>
      <c r="BM38" s="536"/>
      <c r="BN38" s="536"/>
      <c r="BO38" s="536"/>
      <c r="BP38" s="536" t="s">
        <v>273</v>
      </c>
      <c r="BQ38" s="536"/>
      <c r="BR38" s="536"/>
      <c r="BS38" s="536"/>
      <c r="BT38" s="536" t="s">
        <v>297</v>
      </c>
      <c r="BU38" s="536"/>
      <c r="BV38" s="536"/>
      <c r="BW38" s="536"/>
    </row>
    <row r="39" spans="1:94">
      <c r="A39" s="541"/>
      <c r="B39" s="541"/>
      <c r="C39" s="541"/>
      <c r="D39" s="536" t="s">
        <v>274</v>
      </c>
      <c r="E39" s="536"/>
      <c r="F39" s="536" t="s">
        <v>275</v>
      </c>
      <c r="G39" s="536"/>
      <c r="H39" s="536" t="s">
        <v>276</v>
      </c>
      <c r="I39" s="536"/>
      <c r="J39" s="536" t="s">
        <v>298</v>
      </c>
      <c r="K39" s="536"/>
      <c r="L39" s="536" t="s">
        <v>277</v>
      </c>
      <c r="M39" s="536"/>
      <c r="N39" s="536" t="s">
        <v>299</v>
      </c>
      <c r="O39" s="536"/>
      <c r="P39" s="536" t="s">
        <v>278</v>
      </c>
      <c r="Q39" s="536"/>
      <c r="R39" s="536">
        <v>0</v>
      </c>
      <c r="S39" s="536"/>
      <c r="T39" s="536">
        <v>1</v>
      </c>
      <c r="U39" s="536"/>
      <c r="V39" s="536">
        <v>2</v>
      </c>
      <c r="W39" s="536"/>
      <c r="X39" s="536">
        <v>3</v>
      </c>
      <c r="Y39" s="536"/>
      <c r="Z39" s="536" t="s">
        <v>279</v>
      </c>
      <c r="AA39" s="536"/>
      <c r="AB39" s="536" t="s">
        <v>280</v>
      </c>
      <c r="AC39" s="536"/>
      <c r="AD39" s="536" t="s">
        <v>281</v>
      </c>
      <c r="AE39" s="536"/>
      <c r="AF39" s="536">
        <v>0</v>
      </c>
      <c r="AG39" s="536"/>
      <c r="AH39" s="536">
        <v>1</v>
      </c>
      <c r="AI39" s="536"/>
      <c r="AJ39" s="536">
        <v>0</v>
      </c>
      <c r="AK39" s="536"/>
      <c r="AL39" s="536">
        <v>1</v>
      </c>
      <c r="AM39" s="536"/>
      <c r="AN39" s="536">
        <v>0</v>
      </c>
      <c r="AO39" s="536"/>
      <c r="AP39" s="536">
        <v>1</v>
      </c>
      <c r="AQ39" s="536"/>
      <c r="AR39" s="536">
        <v>0</v>
      </c>
      <c r="AS39" s="536"/>
      <c r="AT39" s="536">
        <v>1</v>
      </c>
      <c r="AU39" s="536"/>
      <c r="AV39" s="540">
        <v>0</v>
      </c>
      <c r="AW39" s="540"/>
      <c r="AX39" s="540">
        <v>1</v>
      </c>
      <c r="AY39" s="540"/>
      <c r="AZ39" s="540">
        <v>2</v>
      </c>
      <c r="BA39" s="540"/>
      <c r="BB39" s="540">
        <v>3</v>
      </c>
      <c r="BC39" s="540"/>
      <c r="BD39" s="540">
        <v>4</v>
      </c>
      <c r="BE39" s="540"/>
      <c r="BF39" s="540">
        <v>5</v>
      </c>
      <c r="BG39" s="540"/>
      <c r="BH39" s="536">
        <v>0</v>
      </c>
      <c r="BI39" s="536"/>
      <c r="BJ39" s="536">
        <v>1</v>
      </c>
      <c r="BK39" s="536"/>
      <c r="BL39" s="536">
        <v>0</v>
      </c>
      <c r="BM39" s="536"/>
      <c r="BN39" s="536">
        <v>1</v>
      </c>
      <c r="BO39" s="536"/>
      <c r="BP39" s="536">
        <v>0</v>
      </c>
      <c r="BQ39" s="536"/>
      <c r="BR39" s="536">
        <v>1</v>
      </c>
      <c r="BS39" s="536"/>
      <c r="BT39" s="536">
        <v>0</v>
      </c>
      <c r="BU39" s="536"/>
      <c r="BV39" s="536">
        <v>1</v>
      </c>
      <c r="BW39" s="536"/>
      <c r="CB39" t="s">
        <v>282</v>
      </c>
      <c r="CH39" t="s">
        <v>326</v>
      </c>
      <c r="CI39" t="s">
        <v>264</v>
      </c>
      <c r="CJ39" t="s">
        <v>324</v>
      </c>
      <c r="CN39" s="171" t="s">
        <v>282</v>
      </c>
      <c r="CP39" s="171" t="s">
        <v>264</v>
      </c>
    </row>
    <row r="40" spans="1:94">
      <c r="A40" s="541"/>
      <c r="B40" s="541"/>
      <c r="C40" s="541"/>
      <c r="D40" s="536" t="s">
        <v>282</v>
      </c>
      <c r="E40" s="536"/>
      <c r="F40" s="536" t="s">
        <v>282</v>
      </c>
      <c r="G40" s="536"/>
      <c r="H40" s="536" t="s">
        <v>282</v>
      </c>
      <c r="I40" s="536"/>
      <c r="J40" s="536" t="s">
        <v>282</v>
      </c>
      <c r="K40" s="536"/>
      <c r="L40" s="536" t="s">
        <v>282</v>
      </c>
      <c r="M40" s="536"/>
      <c r="N40" s="536" t="s">
        <v>282</v>
      </c>
      <c r="O40" s="536"/>
      <c r="P40" s="536" t="s">
        <v>282</v>
      </c>
      <c r="Q40" s="536"/>
      <c r="R40" s="536" t="s">
        <v>282</v>
      </c>
      <c r="S40" s="536"/>
      <c r="T40" s="536" t="s">
        <v>282</v>
      </c>
      <c r="U40" s="536"/>
      <c r="V40" s="536" t="s">
        <v>282</v>
      </c>
      <c r="W40" s="536"/>
      <c r="X40" s="536" t="s">
        <v>282</v>
      </c>
      <c r="Y40" s="536"/>
      <c r="Z40" s="536" t="s">
        <v>282</v>
      </c>
      <c r="AA40" s="536"/>
      <c r="AB40" s="536" t="s">
        <v>282</v>
      </c>
      <c r="AC40" s="536"/>
      <c r="AD40" s="536" t="s">
        <v>282</v>
      </c>
      <c r="AE40" s="536"/>
      <c r="AF40" s="536" t="s">
        <v>282</v>
      </c>
      <c r="AG40" s="536"/>
      <c r="AH40" s="536" t="s">
        <v>282</v>
      </c>
      <c r="AI40" s="536"/>
      <c r="AJ40" s="536" t="s">
        <v>282</v>
      </c>
      <c r="AK40" s="536"/>
      <c r="AL40" s="536" t="s">
        <v>282</v>
      </c>
      <c r="AM40" s="536"/>
      <c r="AN40" s="536" t="s">
        <v>282</v>
      </c>
      <c r="AO40" s="536"/>
      <c r="AP40" s="536" t="s">
        <v>282</v>
      </c>
      <c r="AQ40" s="536"/>
      <c r="AR40" s="536" t="s">
        <v>282</v>
      </c>
      <c r="AS40" s="536"/>
      <c r="AT40" s="536" t="s">
        <v>282</v>
      </c>
      <c r="AU40" s="536"/>
      <c r="AV40" s="540" t="s">
        <v>282</v>
      </c>
      <c r="AW40" s="540"/>
      <c r="AX40" s="540" t="s">
        <v>282</v>
      </c>
      <c r="AY40" s="540"/>
      <c r="AZ40" s="540" t="s">
        <v>282</v>
      </c>
      <c r="BA40" s="540"/>
      <c r="BB40" s="540" t="s">
        <v>282</v>
      </c>
      <c r="BC40" s="540"/>
      <c r="BD40" s="540" t="s">
        <v>282</v>
      </c>
      <c r="BE40" s="540"/>
      <c r="BF40" s="540" t="s">
        <v>282</v>
      </c>
      <c r="BG40" s="540"/>
      <c r="BH40" s="536" t="s">
        <v>282</v>
      </c>
      <c r="BI40" s="536"/>
      <c r="BJ40" s="536" t="s">
        <v>282</v>
      </c>
      <c r="BK40" s="536"/>
      <c r="BL40" s="536" t="s">
        <v>282</v>
      </c>
      <c r="BM40" s="536"/>
      <c r="BN40" s="536" t="s">
        <v>282</v>
      </c>
      <c r="BO40" s="536"/>
      <c r="BP40" s="536" t="s">
        <v>282</v>
      </c>
      <c r="BQ40" s="536"/>
      <c r="BR40" s="536" t="s">
        <v>282</v>
      </c>
      <c r="BS40" s="536"/>
      <c r="BT40" s="536" t="s">
        <v>282</v>
      </c>
      <c r="BU40" s="536"/>
      <c r="BV40" s="536" t="s">
        <v>282</v>
      </c>
      <c r="BW40" s="536"/>
      <c r="CB40">
        <v>1</v>
      </c>
      <c r="CE40">
        <v>2</v>
      </c>
      <c r="CN40" s="168">
        <v>1</v>
      </c>
      <c r="CO40" s="168">
        <v>2</v>
      </c>
      <c r="CP40" s="168"/>
    </row>
    <row r="41" spans="1:94">
      <c r="A41" s="541"/>
      <c r="B41" s="541"/>
      <c r="C41" s="541"/>
      <c r="D41" s="398">
        <v>1</v>
      </c>
      <c r="E41" s="398">
        <v>2</v>
      </c>
      <c r="F41" s="398">
        <v>1</v>
      </c>
      <c r="G41" s="398">
        <v>2</v>
      </c>
      <c r="H41" s="398">
        <v>1</v>
      </c>
      <c r="I41" s="398">
        <v>2</v>
      </c>
      <c r="J41" s="398">
        <v>1</v>
      </c>
      <c r="K41" s="398">
        <v>2</v>
      </c>
      <c r="L41" s="398">
        <v>1</v>
      </c>
      <c r="M41" s="398">
        <v>2</v>
      </c>
      <c r="N41" s="398">
        <v>1</v>
      </c>
      <c r="O41" s="398">
        <v>2</v>
      </c>
      <c r="P41" s="398">
        <v>1</v>
      </c>
      <c r="Q41" s="398">
        <v>2</v>
      </c>
      <c r="R41" s="398">
        <v>1</v>
      </c>
      <c r="S41" s="398">
        <v>2</v>
      </c>
      <c r="T41" s="398">
        <v>1</v>
      </c>
      <c r="U41" s="398">
        <v>2</v>
      </c>
      <c r="V41" s="398">
        <v>1</v>
      </c>
      <c r="W41" s="398">
        <v>2</v>
      </c>
      <c r="X41" s="398">
        <v>1</v>
      </c>
      <c r="Y41" s="398">
        <v>2</v>
      </c>
      <c r="Z41" s="398">
        <v>1</v>
      </c>
      <c r="AA41" s="398">
        <v>2</v>
      </c>
      <c r="AB41" s="398">
        <v>1</v>
      </c>
      <c r="AC41" s="398">
        <v>2</v>
      </c>
      <c r="AD41" s="398">
        <v>1</v>
      </c>
      <c r="AE41" s="398">
        <v>2</v>
      </c>
      <c r="AF41" s="398">
        <v>1</v>
      </c>
      <c r="AG41" s="398">
        <v>2</v>
      </c>
      <c r="AH41" s="398">
        <v>1</v>
      </c>
      <c r="AI41" s="398">
        <v>2</v>
      </c>
      <c r="AJ41" s="398">
        <v>1</v>
      </c>
      <c r="AK41" s="398">
        <v>2</v>
      </c>
      <c r="AL41" s="398">
        <v>1</v>
      </c>
      <c r="AM41" s="398">
        <v>2</v>
      </c>
      <c r="AN41" s="398">
        <v>1</v>
      </c>
      <c r="AO41" s="398">
        <v>2</v>
      </c>
      <c r="AP41" s="398">
        <v>1</v>
      </c>
      <c r="AQ41" s="398">
        <v>2</v>
      </c>
      <c r="AR41" s="398">
        <v>1</v>
      </c>
      <c r="AS41" s="398">
        <v>2</v>
      </c>
      <c r="AT41" s="398">
        <v>1</v>
      </c>
      <c r="AU41" s="398">
        <v>2</v>
      </c>
      <c r="AV41" s="414">
        <v>1</v>
      </c>
      <c r="AW41" s="414">
        <v>2</v>
      </c>
      <c r="AX41" s="414">
        <v>1</v>
      </c>
      <c r="AY41" s="414">
        <v>2</v>
      </c>
      <c r="AZ41" s="414">
        <v>1</v>
      </c>
      <c r="BA41" s="414">
        <v>2</v>
      </c>
      <c r="BB41" s="414">
        <v>1</v>
      </c>
      <c r="BC41" s="414">
        <v>2</v>
      </c>
      <c r="BD41" s="414">
        <v>1</v>
      </c>
      <c r="BE41" s="414">
        <v>2</v>
      </c>
      <c r="BF41" s="414">
        <v>1</v>
      </c>
      <c r="BG41" s="414">
        <v>2</v>
      </c>
      <c r="BH41" s="398">
        <v>1</v>
      </c>
      <c r="BI41" s="398">
        <v>2</v>
      </c>
      <c r="BJ41" s="398">
        <v>1</v>
      </c>
      <c r="BK41" s="398">
        <v>2</v>
      </c>
      <c r="BL41" s="398">
        <v>1</v>
      </c>
      <c r="BM41" s="398">
        <v>2</v>
      </c>
      <c r="BN41" s="398">
        <v>1</v>
      </c>
      <c r="BO41" s="398">
        <v>2</v>
      </c>
      <c r="BP41" s="398">
        <v>1</v>
      </c>
      <c r="BQ41" s="398">
        <v>2</v>
      </c>
      <c r="BR41" s="398">
        <v>1</v>
      </c>
      <c r="BS41" s="398">
        <v>2</v>
      </c>
      <c r="BT41" s="398">
        <v>1</v>
      </c>
      <c r="BU41" s="398">
        <v>2</v>
      </c>
      <c r="BV41" s="398">
        <v>1</v>
      </c>
      <c r="BW41" s="398">
        <v>2</v>
      </c>
      <c r="CB41" t="s">
        <v>326</v>
      </c>
      <c r="CC41" t="s">
        <v>264</v>
      </c>
      <c r="CD41" t="s">
        <v>324</v>
      </c>
      <c r="CE41" t="s">
        <v>326</v>
      </c>
      <c r="CF41" t="s">
        <v>264</v>
      </c>
      <c r="CG41" t="s">
        <v>324</v>
      </c>
      <c r="CN41" s="171" t="s">
        <v>264</v>
      </c>
      <c r="CO41" s="215" t="s">
        <v>264</v>
      </c>
    </row>
    <row r="42" spans="1:94" ht="25.5">
      <c r="A42" s="404" t="s">
        <v>283</v>
      </c>
      <c r="B42" s="404"/>
      <c r="C42" s="404"/>
      <c r="BC42" s="413"/>
      <c r="BD42" s="413"/>
      <c r="BE42" s="413"/>
      <c r="BF42" s="413"/>
      <c r="BG42" s="413"/>
      <c r="BH42" s="413"/>
      <c r="BI42" s="413"/>
      <c r="BJ42" s="413"/>
      <c r="BK42" s="413"/>
      <c r="BL42" s="413"/>
      <c r="BM42" s="413"/>
      <c r="BN42" s="413"/>
      <c r="BZ42" s="168" t="s">
        <v>283</v>
      </c>
      <c r="CL42" s="171" t="s">
        <v>283</v>
      </c>
    </row>
    <row r="43" spans="1:94">
      <c r="A43" s="404">
        <v>0</v>
      </c>
      <c r="B43" s="404" t="s">
        <v>285</v>
      </c>
      <c r="C43" s="404" t="s">
        <v>264</v>
      </c>
      <c r="D43" s="405">
        <v>2104</v>
      </c>
      <c r="E43" s="405">
        <v>369944</v>
      </c>
      <c r="F43" s="405">
        <v>8071</v>
      </c>
      <c r="G43" s="405">
        <v>51655</v>
      </c>
      <c r="H43" s="405">
        <v>464862</v>
      </c>
      <c r="I43" s="405">
        <v>186886</v>
      </c>
      <c r="J43" s="405">
        <v>10805</v>
      </c>
      <c r="K43" s="405">
        <v>5602</v>
      </c>
      <c r="L43" s="405">
        <v>425697</v>
      </c>
      <c r="M43" s="405">
        <v>215756</v>
      </c>
      <c r="N43" s="405">
        <v>36431</v>
      </c>
      <c r="O43" s="405">
        <v>17173</v>
      </c>
      <c r="P43" s="405">
        <v>2104</v>
      </c>
      <c r="Q43" s="405">
        <v>369954</v>
      </c>
      <c r="R43" s="405">
        <v>474334</v>
      </c>
      <c r="S43" s="405">
        <v>608195</v>
      </c>
      <c r="T43" s="405">
        <v>700</v>
      </c>
      <c r="U43" s="405">
        <v>290</v>
      </c>
      <c r="V43" s="405">
        <v>0</v>
      </c>
      <c r="W43" s="405">
        <v>0</v>
      </c>
      <c r="X43" s="405">
        <v>3</v>
      </c>
      <c r="Y43" s="405">
        <v>0</v>
      </c>
      <c r="Z43" s="405">
        <v>8545</v>
      </c>
      <c r="AA43" s="405">
        <v>2446</v>
      </c>
      <c r="AB43" s="405">
        <v>60</v>
      </c>
      <c r="AC43" s="405">
        <v>16</v>
      </c>
      <c r="AD43" s="405">
        <v>466432</v>
      </c>
      <c r="AE43" s="405">
        <v>606023</v>
      </c>
      <c r="AF43" s="405">
        <v>474855</v>
      </c>
      <c r="AG43" s="405">
        <v>608445</v>
      </c>
      <c r="AH43" s="405">
        <v>182</v>
      </c>
      <c r="AI43" s="405">
        <v>40</v>
      </c>
      <c r="AJ43" s="405">
        <v>474848</v>
      </c>
      <c r="AK43" s="405">
        <v>608414</v>
      </c>
      <c r="AL43" s="405">
        <v>189</v>
      </c>
      <c r="AM43" s="405">
        <v>71</v>
      </c>
      <c r="AN43" s="405">
        <v>345246</v>
      </c>
      <c r="AO43" s="405">
        <v>562994</v>
      </c>
      <c r="AP43" s="405">
        <v>129791</v>
      </c>
      <c r="AQ43" s="405">
        <v>45491</v>
      </c>
      <c r="AR43" s="405">
        <v>427667</v>
      </c>
      <c r="AS43" s="405">
        <v>585997</v>
      </c>
      <c r="AT43" s="405">
        <v>47370</v>
      </c>
      <c r="AU43" s="405">
        <v>22488</v>
      </c>
      <c r="AV43" s="405">
        <v>2104</v>
      </c>
      <c r="AW43" s="405">
        <v>369944</v>
      </c>
      <c r="AX43" s="405">
        <v>9149</v>
      </c>
      <c r="AY43" s="405">
        <v>2652</v>
      </c>
      <c r="AZ43" s="405">
        <v>114161</v>
      </c>
      <c r="BA43" s="405">
        <v>51710</v>
      </c>
      <c r="BB43" s="405">
        <v>157685</v>
      </c>
      <c r="BC43" s="405">
        <v>65182</v>
      </c>
      <c r="BD43" s="405">
        <v>111935</v>
      </c>
      <c r="BE43" s="405">
        <v>78839</v>
      </c>
      <c r="BF43" s="405">
        <v>80003</v>
      </c>
      <c r="BG43" s="405">
        <v>40158</v>
      </c>
      <c r="BH43" s="405">
        <v>475029</v>
      </c>
      <c r="BI43" s="405">
        <v>608479</v>
      </c>
      <c r="BJ43" s="405">
        <v>8</v>
      </c>
      <c r="BK43" s="405">
        <v>6</v>
      </c>
      <c r="BL43" s="405">
        <v>298154</v>
      </c>
      <c r="BM43" s="405">
        <v>471754</v>
      </c>
      <c r="BN43" s="405">
        <v>176883</v>
      </c>
      <c r="BO43" s="405">
        <v>136731</v>
      </c>
      <c r="BP43" s="405">
        <v>200969</v>
      </c>
      <c r="BQ43" s="405">
        <v>470992</v>
      </c>
      <c r="BR43" s="405">
        <v>274068</v>
      </c>
      <c r="BS43" s="405">
        <v>137493</v>
      </c>
      <c r="BT43" s="405">
        <v>474547</v>
      </c>
      <c r="BU43" s="405">
        <v>456083</v>
      </c>
      <c r="BV43" s="405">
        <v>490</v>
      </c>
      <c r="BW43" s="405">
        <v>152402</v>
      </c>
      <c r="BZ43" s="168">
        <v>0</v>
      </c>
      <c r="CA43" s="168" t="s">
        <v>323</v>
      </c>
      <c r="CB43">
        <v>475037</v>
      </c>
      <c r="CC43">
        <v>154846862.69</v>
      </c>
      <c r="CD43">
        <v>325.97000000000003</v>
      </c>
      <c r="CE43">
        <v>608485</v>
      </c>
      <c r="CF43">
        <v>175850887.09</v>
      </c>
      <c r="CG43">
        <v>289</v>
      </c>
      <c r="CH43">
        <v>1083522</v>
      </c>
      <c r="CI43">
        <v>330697749.77999997</v>
      </c>
      <c r="CJ43">
        <v>305.20999999999998</v>
      </c>
      <c r="CL43" s="168">
        <v>0</v>
      </c>
      <c r="CM43" s="215" t="s">
        <v>322</v>
      </c>
      <c r="CN43" s="415">
        <v>37836987.609999999</v>
      </c>
      <c r="CO43" s="415">
        <v>47637256.100000001</v>
      </c>
      <c r="CP43" s="415">
        <v>85474243.709999993</v>
      </c>
    </row>
    <row r="44" spans="1:94">
      <c r="A44" s="404">
        <v>1</v>
      </c>
      <c r="B44" s="404" t="s">
        <v>285</v>
      </c>
      <c r="C44" s="404" t="s">
        <v>264</v>
      </c>
      <c r="D44" s="402">
        <v>1915</v>
      </c>
      <c r="E44" s="402">
        <v>16425</v>
      </c>
      <c r="F44" s="402">
        <v>11736</v>
      </c>
      <c r="G44" s="402">
        <v>104281</v>
      </c>
      <c r="H44" s="402">
        <v>340699</v>
      </c>
      <c r="I44" s="402">
        <v>335102</v>
      </c>
      <c r="J44" s="402">
        <v>18043</v>
      </c>
      <c r="K44" s="402">
        <v>25347</v>
      </c>
      <c r="L44" s="402">
        <v>310614</v>
      </c>
      <c r="M44" s="402">
        <v>368489</v>
      </c>
      <c r="N44" s="402">
        <v>23778</v>
      </c>
      <c r="O44" s="402">
        <v>45536</v>
      </c>
      <c r="P44" s="402">
        <v>1915</v>
      </c>
      <c r="Q44" s="402">
        <v>16436</v>
      </c>
      <c r="R44" s="402">
        <v>341948</v>
      </c>
      <c r="S44" s="402">
        <v>436821</v>
      </c>
      <c r="T44" s="402">
        <v>12379</v>
      </c>
      <c r="U44" s="402">
        <v>18979</v>
      </c>
      <c r="V44" s="402">
        <v>3</v>
      </c>
      <c r="W44" s="402">
        <v>0</v>
      </c>
      <c r="X44" s="402">
        <v>20</v>
      </c>
      <c r="Y44" s="402">
        <v>8</v>
      </c>
      <c r="Z44" s="402">
        <v>84401</v>
      </c>
      <c r="AA44" s="402">
        <v>36147</v>
      </c>
      <c r="AB44" s="402">
        <v>1182</v>
      </c>
      <c r="AC44" s="402">
        <v>632</v>
      </c>
      <c r="AD44" s="402">
        <v>268767</v>
      </c>
      <c r="AE44" s="402">
        <v>419029</v>
      </c>
      <c r="AF44" s="402">
        <v>351716</v>
      </c>
      <c r="AG44" s="402">
        <v>455471</v>
      </c>
      <c r="AH44" s="402">
        <v>2634</v>
      </c>
      <c r="AI44" s="402">
        <v>337</v>
      </c>
      <c r="AJ44" s="402">
        <v>352375</v>
      </c>
      <c r="AK44" s="402">
        <v>454412</v>
      </c>
      <c r="AL44" s="402">
        <v>1975</v>
      </c>
      <c r="AM44" s="402">
        <v>1396</v>
      </c>
      <c r="AN44" s="402">
        <v>331636</v>
      </c>
      <c r="AO44" s="402">
        <v>414338</v>
      </c>
      <c r="AP44" s="402">
        <v>22714</v>
      </c>
      <c r="AQ44" s="402">
        <v>41470</v>
      </c>
      <c r="AR44" s="402">
        <v>313971</v>
      </c>
      <c r="AS44" s="402">
        <v>413872</v>
      </c>
      <c r="AT44" s="402">
        <v>40379</v>
      </c>
      <c r="AU44" s="402">
        <v>41936</v>
      </c>
      <c r="AV44" s="402">
        <v>1915</v>
      </c>
      <c r="AW44" s="402">
        <v>16425</v>
      </c>
      <c r="AX44" s="402">
        <v>91434</v>
      </c>
      <c r="AY44" s="402">
        <v>42660</v>
      </c>
      <c r="AZ44" s="402">
        <v>139559</v>
      </c>
      <c r="BA44" s="402">
        <v>188719</v>
      </c>
      <c r="BB44" s="402">
        <v>90950</v>
      </c>
      <c r="BC44" s="402">
        <v>104604</v>
      </c>
      <c r="BD44" s="402">
        <v>15580</v>
      </c>
      <c r="BE44" s="402">
        <v>78864</v>
      </c>
      <c r="BF44" s="402">
        <v>14912</v>
      </c>
      <c r="BG44" s="402">
        <v>24536</v>
      </c>
      <c r="BH44" s="402">
        <v>353873</v>
      </c>
      <c r="BI44" s="402">
        <v>454650</v>
      </c>
      <c r="BJ44" s="402">
        <v>477</v>
      </c>
      <c r="BK44" s="402">
        <v>1158</v>
      </c>
      <c r="BL44" s="402">
        <v>283833</v>
      </c>
      <c r="BM44" s="402">
        <v>254908</v>
      </c>
      <c r="BN44" s="402">
        <v>70517</v>
      </c>
      <c r="BO44" s="402">
        <v>200900</v>
      </c>
      <c r="BP44" s="402">
        <v>201111</v>
      </c>
      <c r="BQ44" s="402">
        <v>297860</v>
      </c>
      <c r="BR44" s="402">
        <v>153239</v>
      </c>
      <c r="BS44" s="402">
        <v>157948</v>
      </c>
      <c r="BT44" s="402">
        <v>354235</v>
      </c>
      <c r="BU44" s="402">
        <v>447223</v>
      </c>
      <c r="BV44" s="402">
        <v>115</v>
      </c>
      <c r="BW44" s="402">
        <v>8585</v>
      </c>
      <c r="BZ44" s="168">
        <v>1</v>
      </c>
      <c r="CA44" s="168" t="s">
        <v>323</v>
      </c>
      <c r="CB44">
        <v>354350</v>
      </c>
      <c r="CC44">
        <v>324594846.81999999</v>
      </c>
      <c r="CD44">
        <v>916.03</v>
      </c>
      <c r="CE44">
        <v>455808</v>
      </c>
      <c r="CF44">
        <v>329920320.38999999</v>
      </c>
      <c r="CG44">
        <v>723.81</v>
      </c>
      <c r="CH44">
        <v>810158</v>
      </c>
      <c r="CI44">
        <v>654515167.21000004</v>
      </c>
      <c r="CJ44">
        <v>807.89</v>
      </c>
      <c r="CL44" s="168">
        <v>1</v>
      </c>
      <c r="CM44" s="215" t="s">
        <v>322</v>
      </c>
      <c r="CN44" s="415">
        <v>26154794.170000002</v>
      </c>
      <c r="CO44" s="415">
        <v>34411335.130000003</v>
      </c>
      <c r="CP44" s="415">
        <v>60566129.299999997</v>
      </c>
    </row>
    <row r="45" spans="1:94">
      <c r="A45" s="404">
        <v>2</v>
      </c>
      <c r="B45" s="404" t="s">
        <v>285</v>
      </c>
      <c r="C45" s="404" t="s">
        <v>264</v>
      </c>
      <c r="D45" s="402">
        <v>1057</v>
      </c>
      <c r="E45" s="402">
        <v>6764</v>
      </c>
      <c r="F45" s="402">
        <v>5889</v>
      </c>
      <c r="G45" s="402">
        <v>48515</v>
      </c>
      <c r="H45" s="402">
        <v>143357</v>
      </c>
      <c r="I45" s="402">
        <v>135858</v>
      </c>
      <c r="J45" s="402">
        <v>11131</v>
      </c>
      <c r="K45" s="402">
        <v>15408</v>
      </c>
      <c r="L45" s="402">
        <v>127189</v>
      </c>
      <c r="M45" s="402">
        <v>141845</v>
      </c>
      <c r="N45" s="402">
        <v>10926</v>
      </c>
      <c r="O45" s="402">
        <v>27116</v>
      </c>
      <c r="P45" s="402">
        <v>1057</v>
      </c>
      <c r="Q45" s="402">
        <v>6768</v>
      </c>
      <c r="R45" s="402">
        <v>145626</v>
      </c>
      <c r="S45" s="402">
        <v>184103</v>
      </c>
      <c r="T45" s="402">
        <v>4674</v>
      </c>
      <c r="U45" s="402">
        <v>7030</v>
      </c>
      <c r="V45" s="402">
        <v>2</v>
      </c>
      <c r="W45" s="402">
        <v>1</v>
      </c>
      <c r="X45" s="402">
        <v>1</v>
      </c>
      <c r="Y45" s="402">
        <v>3</v>
      </c>
      <c r="Z45" s="402">
        <v>40959</v>
      </c>
      <c r="AA45" s="402">
        <v>14292</v>
      </c>
      <c r="AB45" s="402">
        <v>680</v>
      </c>
      <c r="AC45" s="402">
        <v>388</v>
      </c>
      <c r="AD45" s="402">
        <v>108664</v>
      </c>
      <c r="AE45" s="402">
        <v>176457</v>
      </c>
      <c r="AF45" s="402">
        <v>149648</v>
      </c>
      <c r="AG45" s="402">
        <v>190999</v>
      </c>
      <c r="AH45" s="402">
        <v>655</v>
      </c>
      <c r="AI45" s="402">
        <v>138</v>
      </c>
      <c r="AJ45" s="402">
        <v>149478</v>
      </c>
      <c r="AK45" s="402">
        <v>190713</v>
      </c>
      <c r="AL45" s="402">
        <v>825</v>
      </c>
      <c r="AM45" s="402">
        <v>424</v>
      </c>
      <c r="AN45" s="402">
        <v>142337</v>
      </c>
      <c r="AO45" s="402">
        <v>176933</v>
      </c>
      <c r="AP45" s="402">
        <v>7966</v>
      </c>
      <c r="AQ45" s="402">
        <v>14204</v>
      </c>
      <c r="AR45" s="402">
        <v>137009</v>
      </c>
      <c r="AS45" s="402">
        <v>174691</v>
      </c>
      <c r="AT45" s="402">
        <v>13294</v>
      </c>
      <c r="AU45" s="402">
        <v>16446</v>
      </c>
      <c r="AV45" s="402">
        <v>1057</v>
      </c>
      <c r="AW45" s="402">
        <v>6764</v>
      </c>
      <c r="AX45" s="402">
        <v>43709</v>
      </c>
      <c r="AY45" s="402">
        <v>17049</v>
      </c>
      <c r="AZ45" s="402">
        <v>64630</v>
      </c>
      <c r="BA45" s="402">
        <v>89884</v>
      </c>
      <c r="BB45" s="402">
        <v>31272</v>
      </c>
      <c r="BC45" s="402">
        <v>42260</v>
      </c>
      <c r="BD45" s="402">
        <v>5251</v>
      </c>
      <c r="BE45" s="402">
        <v>26744</v>
      </c>
      <c r="BF45" s="402">
        <v>4384</v>
      </c>
      <c r="BG45" s="402">
        <v>8436</v>
      </c>
      <c r="BH45" s="402">
        <v>150139</v>
      </c>
      <c r="BI45" s="402">
        <v>190651</v>
      </c>
      <c r="BJ45" s="402">
        <v>164</v>
      </c>
      <c r="BK45" s="402">
        <v>486</v>
      </c>
      <c r="BL45" s="402">
        <v>119526</v>
      </c>
      <c r="BM45" s="402">
        <v>100099</v>
      </c>
      <c r="BN45" s="402">
        <v>30777</v>
      </c>
      <c r="BO45" s="402">
        <v>91038</v>
      </c>
      <c r="BP45" s="402">
        <v>89993</v>
      </c>
      <c r="BQ45" s="402">
        <v>127201</v>
      </c>
      <c r="BR45" s="402">
        <v>60310</v>
      </c>
      <c r="BS45" s="402">
        <v>63936</v>
      </c>
      <c r="BT45" s="402">
        <v>150265</v>
      </c>
      <c r="BU45" s="402">
        <v>187357</v>
      </c>
      <c r="BV45" s="402">
        <v>38</v>
      </c>
      <c r="BW45" s="402">
        <v>3780</v>
      </c>
      <c r="BZ45" s="168">
        <v>2</v>
      </c>
      <c r="CA45" s="168" t="s">
        <v>323</v>
      </c>
      <c r="CB45">
        <v>150303</v>
      </c>
      <c r="CC45">
        <v>137453213.91999999</v>
      </c>
      <c r="CD45">
        <v>914.51</v>
      </c>
      <c r="CE45">
        <v>191137</v>
      </c>
      <c r="CF45">
        <v>137848060.75999999</v>
      </c>
      <c r="CG45">
        <v>721.2</v>
      </c>
      <c r="CH45">
        <v>341440</v>
      </c>
      <c r="CI45">
        <v>275301274.68000001</v>
      </c>
      <c r="CJ45">
        <v>806.29</v>
      </c>
      <c r="CL45" s="168">
        <v>2</v>
      </c>
      <c r="CM45" s="215" t="s">
        <v>322</v>
      </c>
      <c r="CN45" s="415">
        <v>11050221.789999999</v>
      </c>
      <c r="CO45" s="415">
        <v>14433448.23</v>
      </c>
      <c r="CP45" s="415">
        <v>25483670.02</v>
      </c>
    </row>
    <row r="46" spans="1:94">
      <c r="A46" s="404">
        <v>3</v>
      </c>
      <c r="B46" s="404" t="s">
        <v>285</v>
      </c>
      <c r="C46" s="404" t="s">
        <v>264</v>
      </c>
      <c r="D46" s="402">
        <v>1561</v>
      </c>
      <c r="E46" s="402">
        <v>11880</v>
      </c>
      <c r="F46" s="402">
        <v>11072</v>
      </c>
      <c r="G46" s="402">
        <v>99396</v>
      </c>
      <c r="H46" s="402">
        <v>288718</v>
      </c>
      <c r="I46" s="402">
        <v>266338</v>
      </c>
      <c r="J46" s="402">
        <v>14582</v>
      </c>
      <c r="K46" s="402">
        <v>20838</v>
      </c>
      <c r="L46" s="402">
        <v>268837</v>
      </c>
      <c r="M46" s="402">
        <v>309370</v>
      </c>
      <c r="N46" s="402">
        <v>16371</v>
      </c>
      <c r="O46" s="402">
        <v>35521</v>
      </c>
      <c r="P46" s="402">
        <v>1561</v>
      </c>
      <c r="Q46" s="402">
        <v>11885</v>
      </c>
      <c r="R46" s="402">
        <v>292882</v>
      </c>
      <c r="S46" s="402">
        <v>365406</v>
      </c>
      <c r="T46" s="402">
        <v>8446</v>
      </c>
      <c r="U46" s="402">
        <v>12205</v>
      </c>
      <c r="V46" s="402">
        <v>0</v>
      </c>
      <c r="W46" s="402">
        <v>1</v>
      </c>
      <c r="X46" s="402">
        <v>23</v>
      </c>
      <c r="Y46" s="402">
        <v>2</v>
      </c>
      <c r="Z46" s="402">
        <v>89837</v>
      </c>
      <c r="AA46" s="402">
        <v>36665</v>
      </c>
      <c r="AB46" s="402">
        <v>1587</v>
      </c>
      <c r="AC46" s="402">
        <v>842</v>
      </c>
      <c r="AD46" s="402">
        <v>209927</v>
      </c>
      <c r="AE46" s="402">
        <v>340107</v>
      </c>
      <c r="AF46" s="402">
        <v>299239</v>
      </c>
      <c r="AG46" s="402">
        <v>377140</v>
      </c>
      <c r="AH46" s="402">
        <v>2112</v>
      </c>
      <c r="AI46" s="402">
        <v>474</v>
      </c>
      <c r="AJ46" s="402">
        <v>300008</v>
      </c>
      <c r="AK46" s="402">
        <v>376640</v>
      </c>
      <c r="AL46" s="402">
        <v>1343</v>
      </c>
      <c r="AM46" s="402">
        <v>974</v>
      </c>
      <c r="AN46" s="402">
        <v>285909</v>
      </c>
      <c r="AO46" s="402">
        <v>343575</v>
      </c>
      <c r="AP46" s="402">
        <v>15442</v>
      </c>
      <c r="AQ46" s="402">
        <v>34039</v>
      </c>
      <c r="AR46" s="402">
        <v>272862</v>
      </c>
      <c r="AS46" s="402">
        <v>347664</v>
      </c>
      <c r="AT46" s="402">
        <v>28489</v>
      </c>
      <c r="AU46" s="402">
        <v>29950</v>
      </c>
      <c r="AV46" s="402">
        <v>1561</v>
      </c>
      <c r="AW46" s="402">
        <v>11880</v>
      </c>
      <c r="AX46" s="402">
        <v>95640</v>
      </c>
      <c r="AY46" s="402">
        <v>41799</v>
      </c>
      <c r="AZ46" s="402">
        <v>118513</v>
      </c>
      <c r="BA46" s="402">
        <v>166772</v>
      </c>
      <c r="BB46" s="402">
        <v>64370</v>
      </c>
      <c r="BC46" s="402">
        <v>80376</v>
      </c>
      <c r="BD46" s="402">
        <v>11880</v>
      </c>
      <c r="BE46" s="402">
        <v>61209</v>
      </c>
      <c r="BF46" s="402">
        <v>9387</v>
      </c>
      <c r="BG46" s="402">
        <v>15578</v>
      </c>
      <c r="BH46" s="402">
        <v>301038</v>
      </c>
      <c r="BI46" s="402">
        <v>376784</v>
      </c>
      <c r="BJ46" s="402">
        <v>313</v>
      </c>
      <c r="BK46" s="402">
        <v>830</v>
      </c>
      <c r="BL46" s="402">
        <v>251243</v>
      </c>
      <c r="BM46" s="402">
        <v>210328</v>
      </c>
      <c r="BN46" s="402">
        <v>50108</v>
      </c>
      <c r="BO46" s="402">
        <v>167286</v>
      </c>
      <c r="BP46" s="402">
        <v>188498</v>
      </c>
      <c r="BQ46" s="402">
        <v>262839</v>
      </c>
      <c r="BR46" s="402">
        <v>112853</v>
      </c>
      <c r="BS46" s="402">
        <v>114775</v>
      </c>
      <c r="BT46" s="402">
        <v>301282</v>
      </c>
      <c r="BU46" s="402">
        <v>370875</v>
      </c>
      <c r="BV46" s="402">
        <v>69</v>
      </c>
      <c r="BW46" s="402">
        <v>6739</v>
      </c>
      <c r="BZ46" s="168">
        <v>3</v>
      </c>
      <c r="CA46" s="168" t="s">
        <v>323</v>
      </c>
      <c r="CB46">
        <v>301351</v>
      </c>
      <c r="CC46">
        <v>291725984.49000001</v>
      </c>
      <c r="CD46">
        <v>968.06</v>
      </c>
      <c r="CE46">
        <v>377614</v>
      </c>
      <c r="CF46">
        <v>285462676.92000002</v>
      </c>
      <c r="CG46">
        <v>755.96</v>
      </c>
      <c r="CH46">
        <v>678965</v>
      </c>
      <c r="CI46">
        <v>577188661.40999997</v>
      </c>
      <c r="CJ46">
        <v>850.1</v>
      </c>
      <c r="CL46" s="168">
        <v>3</v>
      </c>
      <c r="CM46" s="215" t="s">
        <v>322</v>
      </c>
      <c r="CN46" s="415">
        <v>22183677.710000001</v>
      </c>
      <c r="CO46" s="415">
        <v>28466357.399999999</v>
      </c>
      <c r="CP46" s="415">
        <v>50650035.109999999</v>
      </c>
    </row>
    <row r="47" spans="1:94">
      <c r="A47" s="404">
        <v>4</v>
      </c>
      <c r="B47" s="404" t="s">
        <v>285</v>
      </c>
      <c r="C47" s="404" t="s">
        <v>264</v>
      </c>
      <c r="D47" s="402">
        <v>2425</v>
      </c>
      <c r="E47" s="402">
        <v>27961</v>
      </c>
      <c r="F47" s="402">
        <v>20307</v>
      </c>
      <c r="G47" s="402">
        <v>197488</v>
      </c>
      <c r="H47" s="402">
        <v>497638</v>
      </c>
      <c r="I47" s="402">
        <v>455520</v>
      </c>
      <c r="J47" s="402">
        <v>39401</v>
      </c>
      <c r="K47" s="402">
        <v>45731</v>
      </c>
      <c r="L47" s="402">
        <v>451182</v>
      </c>
      <c r="M47" s="402">
        <v>531860</v>
      </c>
      <c r="N47" s="402">
        <v>27360</v>
      </c>
      <c r="O47" s="402">
        <v>75385</v>
      </c>
      <c r="P47" s="402">
        <v>2427</v>
      </c>
      <c r="Q47" s="402">
        <v>27993</v>
      </c>
      <c r="R47" s="402">
        <v>500688</v>
      </c>
      <c r="S47" s="402">
        <v>652171</v>
      </c>
      <c r="T47" s="402">
        <v>19661</v>
      </c>
      <c r="U47" s="402">
        <v>28795</v>
      </c>
      <c r="V47" s="402">
        <v>2</v>
      </c>
      <c r="W47" s="402">
        <v>0</v>
      </c>
      <c r="X47" s="402">
        <v>19</v>
      </c>
      <c r="Y47" s="402">
        <v>3</v>
      </c>
      <c r="Z47" s="402">
        <v>151953</v>
      </c>
      <c r="AA47" s="402">
        <v>59640</v>
      </c>
      <c r="AB47" s="402">
        <v>2195</v>
      </c>
      <c r="AC47" s="402">
        <v>1084</v>
      </c>
      <c r="AD47" s="402">
        <v>366222</v>
      </c>
      <c r="AE47" s="402">
        <v>620245</v>
      </c>
      <c r="AF47" s="402">
        <v>514542</v>
      </c>
      <c r="AG47" s="402">
        <v>679628</v>
      </c>
      <c r="AH47" s="402">
        <v>5828</v>
      </c>
      <c r="AI47" s="402">
        <v>1341</v>
      </c>
      <c r="AJ47" s="402">
        <v>518434</v>
      </c>
      <c r="AK47" s="402">
        <v>680076</v>
      </c>
      <c r="AL47" s="402">
        <v>1936</v>
      </c>
      <c r="AM47" s="402">
        <v>893</v>
      </c>
      <c r="AN47" s="402">
        <v>494413</v>
      </c>
      <c r="AO47" s="402">
        <v>601106</v>
      </c>
      <c r="AP47" s="402">
        <v>25957</v>
      </c>
      <c r="AQ47" s="402">
        <v>79863</v>
      </c>
      <c r="AR47" s="402">
        <v>473939</v>
      </c>
      <c r="AS47" s="402">
        <v>635616</v>
      </c>
      <c r="AT47" s="402">
        <v>46431</v>
      </c>
      <c r="AU47" s="402">
        <v>45353</v>
      </c>
      <c r="AV47" s="402">
        <v>2425</v>
      </c>
      <c r="AW47" s="402">
        <v>27961</v>
      </c>
      <c r="AX47" s="402">
        <v>163455</v>
      </c>
      <c r="AY47" s="402">
        <v>66616</v>
      </c>
      <c r="AZ47" s="402">
        <v>218298</v>
      </c>
      <c r="BA47" s="402">
        <v>321407</v>
      </c>
      <c r="BB47" s="402">
        <v>103148</v>
      </c>
      <c r="BC47" s="402">
        <v>130473</v>
      </c>
      <c r="BD47" s="402">
        <v>18334</v>
      </c>
      <c r="BE47" s="402">
        <v>105563</v>
      </c>
      <c r="BF47" s="402">
        <v>14710</v>
      </c>
      <c r="BG47" s="402">
        <v>28949</v>
      </c>
      <c r="BH47" s="402">
        <v>519772</v>
      </c>
      <c r="BI47" s="402">
        <v>679949</v>
      </c>
      <c r="BJ47" s="402">
        <v>598</v>
      </c>
      <c r="BK47" s="402">
        <v>1020</v>
      </c>
      <c r="BL47" s="402">
        <v>439320</v>
      </c>
      <c r="BM47" s="402">
        <v>371348</v>
      </c>
      <c r="BN47" s="402">
        <v>81050</v>
      </c>
      <c r="BO47" s="402">
        <v>309621</v>
      </c>
      <c r="BP47" s="402">
        <v>348657</v>
      </c>
      <c r="BQ47" s="402">
        <v>513527</v>
      </c>
      <c r="BR47" s="402">
        <v>171713</v>
      </c>
      <c r="BS47" s="402">
        <v>167442</v>
      </c>
      <c r="BT47" s="402">
        <v>520207</v>
      </c>
      <c r="BU47" s="402">
        <v>666166</v>
      </c>
      <c r="BV47" s="402">
        <v>163</v>
      </c>
      <c r="BW47" s="402">
        <v>14803</v>
      </c>
      <c r="BZ47" s="168">
        <v>4</v>
      </c>
      <c r="CA47" s="168" t="s">
        <v>323</v>
      </c>
      <c r="CB47">
        <v>520370</v>
      </c>
      <c r="CC47">
        <v>521501094.92000002</v>
      </c>
      <c r="CD47">
        <v>1002.17</v>
      </c>
      <c r="CE47">
        <v>680969</v>
      </c>
      <c r="CF47">
        <v>524118005.29000002</v>
      </c>
      <c r="CG47">
        <v>769.66</v>
      </c>
      <c r="CH47">
        <v>1201339</v>
      </c>
      <c r="CI47">
        <v>1045619100.2</v>
      </c>
      <c r="CJ47">
        <v>870.38</v>
      </c>
      <c r="CL47" s="168">
        <v>4</v>
      </c>
      <c r="CM47" s="215" t="s">
        <v>322</v>
      </c>
      <c r="CN47" s="415">
        <v>37847114.439999998</v>
      </c>
      <c r="CO47" s="415">
        <v>50830528.780000001</v>
      </c>
      <c r="CP47" s="415">
        <v>88677643.219999999</v>
      </c>
    </row>
    <row r="48" spans="1:94">
      <c r="A48" s="404">
        <v>5</v>
      </c>
      <c r="B48" s="404" t="s">
        <v>285</v>
      </c>
      <c r="C48" s="404" t="s">
        <v>264</v>
      </c>
      <c r="D48" s="402">
        <v>2108</v>
      </c>
      <c r="E48" s="402">
        <v>13292</v>
      </c>
      <c r="F48" s="402">
        <v>10820</v>
      </c>
      <c r="G48" s="402">
        <v>85665</v>
      </c>
      <c r="H48" s="402">
        <v>270389</v>
      </c>
      <c r="I48" s="402">
        <v>264744</v>
      </c>
      <c r="J48" s="402">
        <v>14444</v>
      </c>
      <c r="K48" s="402">
        <v>19742</v>
      </c>
      <c r="L48" s="402">
        <v>251095</v>
      </c>
      <c r="M48" s="402">
        <v>295744</v>
      </c>
      <c r="N48" s="402">
        <v>15669</v>
      </c>
      <c r="O48" s="402">
        <v>34916</v>
      </c>
      <c r="P48" s="402">
        <v>2109</v>
      </c>
      <c r="Q48" s="402">
        <v>13299</v>
      </c>
      <c r="R48" s="402">
        <v>274892</v>
      </c>
      <c r="S48" s="402">
        <v>350402</v>
      </c>
      <c r="T48" s="402">
        <v>8406</v>
      </c>
      <c r="U48" s="402">
        <v>13297</v>
      </c>
      <c r="V48" s="402">
        <v>7</v>
      </c>
      <c r="W48" s="402">
        <v>1</v>
      </c>
      <c r="X48" s="402">
        <v>12</v>
      </c>
      <c r="Y48" s="402">
        <v>1</v>
      </c>
      <c r="Z48" s="402">
        <v>83771</v>
      </c>
      <c r="AA48" s="402">
        <v>36382</v>
      </c>
      <c r="AB48" s="402">
        <v>1275</v>
      </c>
      <c r="AC48" s="402">
        <v>673</v>
      </c>
      <c r="AD48" s="402">
        <v>198271</v>
      </c>
      <c r="AE48" s="402">
        <v>326646</v>
      </c>
      <c r="AF48" s="402">
        <v>282127</v>
      </c>
      <c r="AG48" s="402">
        <v>363462</v>
      </c>
      <c r="AH48" s="402">
        <v>1190</v>
      </c>
      <c r="AI48" s="402">
        <v>239</v>
      </c>
      <c r="AJ48" s="402">
        <v>281797</v>
      </c>
      <c r="AK48" s="402">
        <v>362790</v>
      </c>
      <c r="AL48" s="402">
        <v>1520</v>
      </c>
      <c r="AM48" s="402">
        <v>911</v>
      </c>
      <c r="AN48" s="402">
        <v>266373</v>
      </c>
      <c r="AO48" s="402">
        <v>332630</v>
      </c>
      <c r="AP48" s="402">
        <v>16944</v>
      </c>
      <c r="AQ48" s="402">
        <v>31071</v>
      </c>
      <c r="AR48" s="402">
        <v>256915</v>
      </c>
      <c r="AS48" s="402">
        <v>333529</v>
      </c>
      <c r="AT48" s="402">
        <v>26402</v>
      </c>
      <c r="AU48" s="402">
        <v>30172</v>
      </c>
      <c r="AV48" s="402">
        <v>2108</v>
      </c>
      <c r="AW48" s="402">
        <v>13292</v>
      </c>
      <c r="AX48" s="402">
        <v>88772</v>
      </c>
      <c r="AY48" s="402">
        <v>41580</v>
      </c>
      <c r="AZ48" s="402">
        <v>112641</v>
      </c>
      <c r="BA48" s="402">
        <v>158000</v>
      </c>
      <c r="BB48" s="402">
        <v>60775</v>
      </c>
      <c r="BC48" s="402">
        <v>77196</v>
      </c>
      <c r="BD48" s="402">
        <v>10098</v>
      </c>
      <c r="BE48" s="402">
        <v>58125</v>
      </c>
      <c r="BF48" s="402">
        <v>8923</v>
      </c>
      <c r="BG48" s="402">
        <v>15508</v>
      </c>
      <c r="BH48" s="402">
        <v>282984</v>
      </c>
      <c r="BI48" s="402">
        <v>362773</v>
      </c>
      <c r="BJ48" s="402">
        <v>333</v>
      </c>
      <c r="BK48" s="402">
        <v>928</v>
      </c>
      <c r="BL48" s="402">
        <v>227000</v>
      </c>
      <c r="BM48" s="402">
        <v>201547</v>
      </c>
      <c r="BN48" s="402">
        <v>56317</v>
      </c>
      <c r="BO48" s="402">
        <v>162154</v>
      </c>
      <c r="BP48" s="402">
        <v>157226</v>
      </c>
      <c r="BQ48" s="402">
        <v>228754</v>
      </c>
      <c r="BR48" s="402">
        <v>126091</v>
      </c>
      <c r="BS48" s="402">
        <v>134947</v>
      </c>
      <c r="BT48" s="402">
        <v>283232</v>
      </c>
      <c r="BU48" s="402">
        <v>356343</v>
      </c>
      <c r="BV48" s="402">
        <v>85</v>
      </c>
      <c r="BW48" s="402">
        <v>7358</v>
      </c>
      <c r="BZ48" s="168">
        <v>5</v>
      </c>
      <c r="CA48" s="168" t="s">
        <v>323</v>
      </c>
      <c r="CB48">
        <v>283317</v>
      </c>
      <c r="CC48">
        <v>254648675.75999999</v>
      </c>
      <c r="CD48">
        <v>898.81</v>
      </c>
      <c r="CE48">
        <v>363701</v>
      </c>
      <c r="CF48">
        <v>262890509.03999999</v>
      </c>
      <c r="CG48">
        <v>722.82</v>
      </c>
      <c r="CH48">
        <v>647018</v>
      </c>
      <c r="CI48">
        <v>517539184.80000001</v>
      </c>
      <c r="CJ48">
        <v>799.88</v>
      </c>
      <c r="CL48" s="168">
        <v>5</v>
      </c>
      <c r="CM48" s="215" t="s">
        <v>322</v>
      </c>
      <c r="CN48" s="415">
        <v>20857092.969999999</v>
      </c>
      <c r="CO48" s="415">
        <v>27438778.960000001</v>
      </c>
      <c r="CP48" s="415">
        <v>48295871.93</v>
      </c>
    </row>
    <row r="49" spans="1:94">
      <c r="A49" s="404">
        <v>6</v>
      </c>
      <c r="B49" s="404" t="s">
        <v>285</v>
      </c>
      <c r="C49" s="404" t="s">
        <v>264</v>
      </c>
      <c r="D49" s="402">
        <v>1972</v>
      </c>
      <c r="E49" s="402">
        <v>22786</v>
      </c>
      <c r="F49" s="402">
        <v>16785</v>
      </c>
      <c r="G49" s="402">
        <v>182689</v>
      </c>
      <c r="H49" s="402">
        <v>602303</v>
      </c>
      <c r="I49" s="402">
        <v>557684</v>
      </c>
      <c r="J49" s="402">
        <v>40791</v>
      </c>
      <c r="K49" s="402">
        <v>56809</v>
      </c>
      <c r="L49" s="402">
        <v>545481</v>
      </c>
      <c r="M49" s="402">
        <v>614511</v>
      </c>
      <c r="N49" s="402">
        <v>32815</v>
      </c>
      <c r="O49" s="402">
        <v>69040</v>
      </c>
      <c r="P49" s="402">
        <v>1973</v>
      </c>
      <c r="Q49" s="402">
        <v>22799</v>
      </c>
      <c r="R49" s="402">
        <v>599997</v>
      </c>
      <c r="S49" s="402">
        <v>736976</v>
      </c>
      <c r="T49" s="402">
        <v>21008</v>
      </c>
      <c r="U49" s="402">
        <v>26174</v>
      </c>
      <c r="V49" s="402">
        <v>7</v>
      </c>
      <c r="W49" s="402">
        <v>2</v>
      </c>
      <c r="X49" s="402">
        <v>48</v>
      </c>
      <c r="Y49" s="402">
        <v>7</v>
      </c>
      <c r="Z49" s="402">
        <v>151765</v>
      </c>
      <c r="AA49" s="402">
        <v>56551</v>
      </c>
      <c r="AB49" s="402">
        <v>2050</v>
      </c>
      <c r="AC49" s="402">
        <v>1211</v>
      </c>
      <c r="AD49" s="402">
        <v>467245</v>
      </c>
      <c r="AE49" s="402">
        <v>705397</v>
      </c>
      <c r="AF49" s="402">
        <v>617686</v>
      </c>
      <c r="AG49" s="402">
        <v>762250</v>
      </c>
      <c r="AH49" s="402">
        <v>3374</v>
      </c>
      <c r="AI49" s="402">
        <v>909</v>
      </c>
      <c r="AJ49" s="402">
        <v>618491</v>
      </c>
      <c r="AK49" s="402">
        <v>761651</v>
      </c>
      <c r="AL49" s="402">
        <v>2569</v>
      </c>
      <c r="AM49" s="402">
        <v>1508</v>
      </c>
      <c r="AN49" s="402">
        <v>586247</v>
      </c>
      <c r="AO49" s="402">
        <v>691250</v>
      </c>
      <c r="AP49" s="402">
        <v>34813</v>
      </c>
      <c r="AQ49" s="402">
        <v>71909</v>
      </c>
      <c r="AR49" s="402">
        <v>546260</v>
      </c>
      <c r="AS49" s="402">
        <v>686154</v>
      </c>
      <c r="AT49" s="402">
        <v>74800</v>
      </c>
      <c r="AU49" s="402">
        <v>77005</v>
      </c>
      <c r="AV49" s="402">
        <v>1972</v>
      </c>
      <c r="AW49" s="402">
        <v>22786</v>
      </c>
      <c r="AX49" s="402">
        <v>162203</v>
      </c>
      <c r="AY49" s="402">
        <v>67335</v>
      </c>
      <c r="AZ49" s="402">
        <v>237841</v>
      </c>
      <c r="BA49" s="402">
        <v>320170</v>
      </c>
      <c r="BB49" s="402">
        <v>165148</v>
      </c>
      <c r="BC49" s="402">
        <v>189936</v>
      </c>
      <c r="BD49" s="402">
        <v>29383</v>
      </c>
      <c r="BE49" s="402">
        <v>123684</v>
      </c>
      <c r="BF49" s="402">
        <v>24513</v>
      </c>
      <c r="BG49" s="402">
        <v>39248</v>
      </c>
      <c r="BH49" s="402">
        <v>619919</v>
      </c>
      <c r="BI49" s="402">
        <v>760777</v>
      </c>
      <c r="BJ49" s="402">
        <v>1141</v>
      </c>
      <c r="BK49" s="402">
        <v>2382</v>
      </c>
      <c r="BL49" s="402">
        <v>525498</v>
      </c>
      <c r="BM49" s="402">
        <v>449558</v>
      </c>
      <c r="BN49" s="402">
        <v>95562</v>
      </c>
      <c r="BO49" s="402">
        <v>313601</v>
      </c>
      <c r="BP49" s="402">
        <v>407758</v>
      </c>
      <c r="BQ49" s="402">
        <v>535497</v>
      </c>
      <c r="BR49" s="402">
        <v>213302</v>
      </c>
      <c r="BS49" s="402">
        <v>227662</v>
      </c>
      <c r="BT49" s="402">
        <v>620921</v>
      </c>
      <c r="BU49" s="402">
        <v>750291</v>
      </c>
      <c r="BV49" s="402">
        <v>139</v>
      </c>
      <c r="BW49" s="402">
        <v>12868</v>
      </c>
      <c r="BZ49" s="168">
        <v>6</v>
      </c>
      <c r="CA49" s="168" t="s">
        <v>323</v>
      </c>
      <c r="CB49">
        <v>621060</v>
      </c>
      <c r="CC49">
        <v>633034415.37</v>
      </c>
      <c r="CD49">
        <v>1019.28</v>
      </c>
      <c r="CE49">
        <v>763159</v>
      </c>
      <c r="CF49">
        <v>593853905.83000004</v>
      </c>
      <c r="CG49">
        <v>778.15</v>
      </c>
      <c r="CH49">
        <v>1384219</v>
      </c>
      <c r="CI49">
        <v>1226888321.2</v>
      </c>
      <c r="CJ49">
        <v>886.34</v>
      </c>
      <c r="CL49" s="168">
        <v>6</v>
      </c>
      <c r="CM49" s="215" t="s">
        <v>322</v>
      </c>
      <c r="CN49" s="415">
        <v>45825419.530000001</v>
      </c>
      <c r="CO49" s="415">
        <v>57595081.920000002</v>
      </c>
      <c r="CP49" s="415">
        <v>103420501.45</v>
      </c>
    </row>
    <row r="50" spans="1:94">
      <c r="A50" s="404">
        <v>7</v>
      </c>
      <c r="B50" s="404" t="s">
        <v>285</v>
      </c>
      <c r="C50" s="404" t="s">
        <v>264</v>
      </c>
      <c r="D50" s="402">
        <v>1717</v>
      </c>
      <c r="E50" s="402">
        <v>31411</v>
      </c>
      <c r="F50" s="402">
        <v>14708</v>
      </c>
      <c r="G50" s="402">
        <v>160456</v>
      </c>
      <c r="H50" s="402">
        <v>537818</v>
      </c>
      <c r="I50" s="402">
        <v>510304</v>
      </c>
      <c r="J50" s="402">
        <v>43924</v>
      </c>
      <c r="K50" s="402">
        <v>62036</v>
      </c>
      <c r="L50" s="402">
        <v>455913</v>
      </c>
      <c r="M50" s="402">
        <v>511217</v>
      </c>
      <c r="N50" s="402">
        <v>52687</v>
      </c>
      <c r="O50" s="402">
        <v>97458</v>
      </c>
      <c r="P50" s="402">
        <v>1719</v>
      </c>
      <c r="Q50" s="402">
        <v>31460</v>
      </c>
      <c r="R50" s="402">
        <v>513361</v>
      </c>
      <c r="S50" s="402">
        <v>656278</v>
      </c>
      <c r="T50" s="402">
        <v>40787</v>
      </c>
      <c r="U50" s="402">
        <v>45872</v>
      </c>
      <c r="V50" s="402">
        <v>10</v>
      </c>
      <c r="W50" s="402">
        <v>2</v>
      </c>
      <c r="X50" s="402">
        <v>85</v>
      </c>
      <c r="Y50" s="402">
        <v>19</v>
      </c>
      <c r="Z50" s="402">
        <v>74080</v>
      </c>
      <c r="AA50" s="402">
        <v>26492</v>
      </c>
      <c r="AB50" s="402">
        <v>1100</v>
      </c>
      <c r="AC50" s="402">
        <v>468</v>
      </c>
      <c r="AD50" s="402">
        <v>479063</v>
      </c>
      <c r="AE50" s="402">
        <v>675211</v>
      </c>
      <c r="AF50" s="402">
        <v>548583</v>
      </c>
      <c r="AG50" s="402">
        <v>701886</v>
      </c>
      <c r="AH50" s="402">
        <v>5660</v>
      </c>
      <c r="AI50" s="402">
        <v>285</v>
      </c>
      <c r="AJ50" s="402">
        <v>552889</v>
      </c>
      <c r="AK50" s="402">
        <v>701690</v>
      </c>
      <c r="AL50" s="402">
        <v>1354</v>
      </c>
      <c r="AM50" s="402">
        <v>481</v>
      </c>
      <c r="AN50" s="402">
        <v>514534</v>
      </c>
      <c r="AO50" s="402">
        <v>629032</v>
      </c>
      <c r="AP50" s="402">
        <v>39709</v>
      </c>
      <c r="AQ50" s="402">
        <v>73139</v>
      </c>
      <c r="AR50" s="402">
        <v>476334</v>
      </c>
      <c r="AS50" s="402">
        <v>629247</v>
      </c>
      <c r="AT50" s="402">
        <v>77909</v>
      </c>
      <c r="AU50" s="402">
        <v>72924</v>
      </c>
      <c r="AV50" s="402">
        <v>1717</v>
      </c>
      <c r="AW50" s="402">
        <v>31411</v>
      </c>
      <c r="AX50" s="402">
        <v>83104</v>
      </c>
      <c r="AY50" s="402">
        <v>31320</v>
      </c>
      <c r="AZ50" s="402">
        <v>220649</v>
      </c>
      <c r="BA50" s="402">
        <v>273356</v>
      </c>
      <c r="BB50" s="402">
        <v>173230</v>
      </c>
      <c r="BC50" s="402">
        <v>183933</v>
      </c>
      <c r="BD50" s="402">
        <v>37375</v>
      </c>
      <c r="BE50" s="402">
        <v>124392</v>
      </c>
      <c r="BF50" s="402">
        <v>38168</v>
      </c>
      <c r="BG50" s="402">
        <v>57759</v>
      </c>
      <c r="BH50" s="402">
        <v>553637</v>
      </c>
      <c r="BI50" s="402">
        <v>701197</v>
      </c>
      <c r="BJ50" s="402">
        <v>606</v>
      </c>
      <c r="BK50" s="402">
        <v>974</v>
      </c>
      <c r="BL50" s="402">
        <v>432685</v>
      </c>
      <c r="BM50" s="402">
        <v>400222</v>
      </c>
      <c r="BN50" s="402">
        <v>121558</v>
      </c>
      <c r="BO50" s="402">
        <v>301949</v>
      </c>
      <c r="BP50" s="402">
        <v>347358</v>
      </c>
      <c r="BQ50" s="402">
        <v>502401</v>
      </c>
      <c r="BR50" s="402">
        <v>206885</v>
      </c>
      <c r="BS50" s="402">
        <v>199770</v>
      </c>
      <c r="BT50" s="402">
        <v>553957</v>
      </c>
      <c r="BU50" s="402">
        <v>683952</v>
      </c>
      <c r="BV50" s="402">
        <v>286</v>
      </c>
      <c r="BW50" s="402">
        <v>18219</v>
      </c>
      <c r="BZ50" s="168">
        <v>7</v>
      </c>
      <c r="CA50" s="168" t="s">
        <v>323</v>
      </c>
      <c r="CB50">
        <v>554243</v>
      </c>
      <c r="CC50">
        <v>515085265.38</v>
      </c>
      <c r="CD50">
        <v>929.35</v>
      </c>
      <c r="CE50">
        <v>702171</v>
      </c>
      <c r="CF50">
        <v>507906135.88999999</v>
      </c>
      <c r="CG50">
        <v>723.34</v>
      </c>
      <c r="CH50">
        <v>1256414</v>
      </c>
      <c r="CI50">
        <v>1022991401.3</v>
      </c>
      <c r="CJ50">
        <v>814.22</v>
      </c>
      <c r="CL50" s="168">
        <v>7</v>
      </c>
      <c r="CM50" s="215" t="s">
        <v>322</v>
      </c>
      <c r="CN50" s="415">
        <v>41200911.719999999</v>
      </c>
      <c r="CO50" s="415">
        <v>53207324.700000003</v>
      </c>
      <c r="CP50" s="415">
        <v>94408236.420000002</v>
      </c>
    </row>
    <row r="51" spans="1:94">
      <c r="A51" s="404">
        <v>8</v>
      </c>
      <c r="B51" s="404" t="s">
        <v>285</v>
      </c>
      <c r="C51" s="404" t="s">
        <v>264</v>
      </c>
      <c r="D51" s="402">
        <v>1555</v>
      </c>
      <c r="E51" s="402">
        <v>16239</v>
      </c>
      <c r="F51" s="402">
        <v>9507</v>
      </c>
      <c r="G51" s="402">
        <v>84566</v>
      </c>
      <c r="H51" s="402">
        <v>282765</v>
      </c>
      <c r="I51" s="402">
        <v>274325</v>
      </c>
      <c r="J51" s="402">
        <v>21113</v>
      </c>
      <c r="K51" s="402">
        <v>28144</v>
      </c>
      <c r="L51" s="402">
        <v>244449</v>
      </c>
      <c r="M51" s="402">
        <v>279768</v>
      </c>
      <c r="N51" s="402">
        <v>26710</v>
      </c>
      <c r="O51" s="402">
        <v>50954</v>
      </c>
      <c r="P51" s="402">
        <v>1555</v>
      </c>
      <c r="Q51" s="402">
        <v>16264</v>
      </c>
      <c r="R51" s="402">
        <v>275603</v>
      </c>
      <c r="S51" s="402">
        <v>352603</v>
      </c>
      <c r="T51" s="402">
        <v>18186</v>
      </c>
      <c r="U51" s="402">
        <v>22521</v>
      </c>
      <c r="V51" s="402">
        <v>5</v>
      </c>
      <c r="W51" s="402">
        <v>0</v>
      </c>
      <c r="X51" s="402">
        <v>33</v>
      </c>
      <c r="Y51" s="402">
        <v>6</v>
      </c>
      <c r="Z51" s="402">
        <v>51959</v>
      </c>
      <c r="AA51" s="402">
        <v>18119</v>
      </c>
      <c r="AB51" s="402">
        <v>786</v>
      </c>
      <c r="AC51" s="402">
        <v>410</v>
      </c>
      <c r="AD51" s="402">
        <v>241082</v>
      </c>
      <c r="AE51" s="402">
        <v>356601</v>
      </c>
      <c r="AF51" s="402">
        <v>292947</v>
      </c>
      <c r="AG51" s="402">
        <v>375026</v>
      </c>
      <c r="AH51" s="402">
        <v>880</v>
      </c>
      <c r="AI51" s="402">
        <v>104</v>
      </c>
      <c r="AJ51" s="402">
        <v>292503</v>
      </c>
      <c r="AK51" s="402">
        <v>374532</v>
      </c>
      <c r="AL51" s="402">
        <v>1324</v>
      </c>
      <c r="AM51" s="402">
        <v>598</v>
      </c>
      <c r="AN51" s="402">
        <v>271252</v>
      </c>
      <c r="AO51" s="402">
        <v>336407</v>
      </c>
      <c r="AP51" s="402">
        <v>22575</v>
      </c>
      <c r="AQ51" s="402">
        <v>38723</v>
      </c>
      <c r="AR51" s="402">
        <v>260573</v>
      </c>
      <c r="AS51" s="402">
        <v>340746</v>
      </c>
      <c r="AT51" s="402">
        <v>33254</v>
      </c>
      <c r="AU51" s="402">
        <v>34384</v>
      </c>
      <c r="AV51" s="402">
        <v>1555</v>
      </c>
      <c r="AW51" s="402">
        <v>16239</v>
      </c>
      <c r="AX51" s="402">
        <v>55968</v>
      </c>
      <c r="AY51" s="402">
        <v>21756</v>
      </c>
      <c r="AZ51" s="402">
        <v>122661</v>
      </c>
      <c r="BA51" s="402">
        <v>152560</v>
      </c>
      <c r="BB51" s="402">
        <v>79925</v>
      </c>
      <c r="BC51" s="402">
        <v>91349</v>
      </c>
      <c r="BD51" s="402">
        <v>18372</v>
      </c>
      <c r="BE51" s="402">
        <v>68647</v>
      </c>
      <c r="BF51" s="402">
        <v>15346</v>
      </c>
      <c r="BG51" s="402">
        <v>24579</v>
      </c>
      <c r="BH51" s="402">
        <v>293469</v>
      </c>
      <c r="BI51" s="402">
        <v>374431</v>
      </c>
      <c r="BJ51" s="402">
        <v>358</v>
      </c>
      <c r="BK51" s="402">
        <v>699</v>
      </c>
      <c r="BL51" s="402">
        <v>224301</v>
      </c>
      <c r="BM51" s="402">
        <v>204500</v>
      </c>
      <c r="BN51" s="402">
        <v>69526</v>
      </c>
      <c r="BO51" s="402">
        <v>170630</v>
      </c>
      <c r="BP51" s="402">
        <v>162351</v>
      </c>
      <c r="BQ51" s="402">
        <v>243797</v>
      </c>
      <c r="BR51" s="402">
        <v>131476</v>
      </c>
      <c r="BS51" s="402">
        <v>131333</v>
      </c>
      <c r="BT51" s="402">
        <v>293688</v>
      </c>
      <c r="BU51" s="402">
        <v>366968</v>
      </c>
      <c r="BV51" s="402">
        <v>139</v>
      </c>
      <c r="BW51" s="402">
        <v>8162</v>
      </c>
      <c r="BZ51" s="168">
        <v>8</v>
      </c>
      <c r="CA51" s="168" t="s">
        <v>323</v>
      </c>
      <c r="CB51">
        <v>293827</v>
      </c>
      <c r="CC51">
        <v>255985564.44</v>
      </c>
      <c r="CD51">
        <v>871.21</v>
      </c>
      <c r="CE51">
        <v>375130</v>
      </c>
      <c r="CF51">
        <v>260749043.75999999</v>
      </c>
      <c r="CG51">
        <v>695.09</v>
      </c>
      <c r="CH51">
        <v>668957</v>
      </c>
      <c r="CI51">
        <v>516734608.19999999</v>
      </c>
      <c r="CJ51">
        <v>772.45</v>
      </c>
      <c r="CL51" s="168">
        <v>8</v>
      </c>
      <c r="CM51" s="215" t="s">
        <v>322</v>
      </c>
      <c r="CN51" s="415">
        <v>21724603.199999999</v>
      </c>
      <c r="CO51" s="415">
        <v>28275813</v>
      </c>
      <c r="CP51" s="415">
        <v>50000416.200000003</v>
      </c>
    </row>
    <row r="52" spans="1:94">
      <c r="A52" s="404">
        <v>9</v>
      </c>
      <c r="B52" s="404" t="s">
        <v>285</v>
      </c>
      <c r="C52" s="404" t="s">
        <v>264</v>
      </c>
      <c r="D52" s="402">
        <v>1190</v>
      </c>
      <c r="E52" s="402">
        <v>12623</v>
      </c>
      <c r="F52" s="402">
        <v>9413</v>
      </c>
      <c r="G52" s="402">
        <v>88427</v>
      </c>
      <c r="H52" s="402">
        <v>243637</v>
      </c>
      <c r="I52" s="402">
        <v>222948</v>
      </c>
      <c r="J52" s="402">
        <v>12077</v>
      </c>
      <c r="K52" s="402">
        <v>15156</v>
      </c>
      <c r="L52" s="402">
        <v>229338</v>
      </c>
      <c r="M52" s="402">
        <v>272219</v>
      </c>
      <c r="N52" s="402">
        <v>11635</v>
      </c>
      <c r="O52" s="402">
        <v>23992</v>
      </c>
      <c r="P52" s="402">
        <v>1190</v>
      </c>
      <c r="Q52" s="402">
        <v>12631</v>
      </c>
      <c r="R52" s="402">
        <v>246159</v>
      </c>
      <c r="S52" s="402">
        <v>311828</v>
      </c>
      <c r="T52" s="402">
        <v>8069</v>
      </c>
      <c r="U52" s="402">
        <v>12169</v>
      </c>
      <c r="V52" s="402">
        <v>0</v>
      </c>
      <c r="W52" s="402">
        <v>0</v>
      </c>
      <c r="X52" s="402">
        <v>12</v>
      </c>
      <c r="Y52" s="402">
        <v>1</v>
      </c>
      <c r="Z52" s="402">
        <v>80435</v>
      </c>
      <c r="AA52" s="402">
        <v>32197</v>
      </c>
      <c r="AB52" s="402">
        <v>1339</v>
      </c>
      <c r="AC52" s="402">
        <v>668</v>
      </c>
      <c r="AD52" s="402">
        <v>172466</v>
      </c>
      <c r="AE52" s="402">
        <v>291133</v>
      </c>
      <c r="AF52" s="402">
        <v>252494</v>
      </c>
      <c r="AG52" s="402">
        <v>323542</v>
      </c>
      <c r="AH52" s="402">
        <v>1746</v>
      </c>
      <c r="AI52" s="402">
        <v>456</v>
      </c>
      <c r="AJ52" s="402">
        <v>252908</v>
      </c>
      <c r="AK52" s="402">
        <v>323226</v>
      </c>
      <c r="AL52" s="402">
        <v>1332</v>
      </c>
      <c r="AM52" s="402">
        <v>772</v>
      </c>
      <c r="AN52" s="402">
        <v>240401</v>
      </c>
      <c r="AO52" s="402">
        <v>286371</v>
      </c>
      <c r="AP52" s="402">
        <v>13839</v>
      </c>
      <c r="AQ52" s="402">
        <v>37627</v>
      </c>
      <c r="AR52" s="402">
        <v>230223</v>
      </c>
      <c r="AS52" s="402">
        <v>297720</v>
      </c>
      <c r="AT52" s="402">
        <v>24017</v>
      </c>
      <c r="AU52" s="402">
        <v>26278</v>
      </c>
      <c r="AV52" s="402">
        <v>1190</v>
      </c>
      <c r="AW52" s="402">
        <v>12623</v>
      </c>
      <c r="AX52" s="402">
        <v>85637</v>
      </c>
      <c r="AY52" s="402">
        <v>36456</v>
      </c>
      <c r="AZ52" s="402">
        <v>99415</v>
      </c>
      <c r="BA52" s="402">
        <v>139756</v>
      </c>
      <c r="BB52" s="402">
        <v>50820</v>
      </c>
      <c r="BC52" s="402">
        <v>66753</v>
      </c>
      <c r="BD52" s="402">
        <v>9509</v>
      </c>
      <c r="BE52" s="402">
        <v>53603</v>
      </c>
      <c r="BF52" s="402">
        <v>7669</v>
      </c>
      <c r="BG52" s="402">
        <v>14807</v>
      </c>
      <c r="BH52" s="402">
        <v>254007</v>
      </c>
      <c r="BI52" s="402">
        <v>323357</v>
      </c>
      <c r="BJ52" s="402">
        <v>233</v>
      </c>
      <c r="BK52" s="402">
        <v>641</v>
      </c>
      <c r="BL52" s="402">
        <v>213844</v>
      </c>
      <c r="BM52" s="402">
        <v>184221</v>
      </c>
      <c r="BN52" s="402">
        <v>40396</v>
      </c>
      <c r="BO52" s="402">
        <v>139777</v>
      </c>
      <c r="BP52" s="402">
        <v>158639</v>
      </c>
      <c r="BQ52" s="402">
        <v>230542</v>
      </c>
      <c r="BR52" s="402">
        <v>95601</v>
      </c>
      <c r="BS52" s="402">
        <v>93456</v>
      </c>
      <c r="BT52" s="402">
        <v>254189</v>
      </c>
      <c r="BU52" s="402">
        <v>317487</v>
      </c>
      <c r="BV52" s="402">
        <v>51</v>
      </c>
      <c r="BW52" s="402">
        <v>6511</v>
      </c>
      <c r="BZ52" s="168">
        <v>9</v>
      </c>
      <c r="CA52" s="168" t="s">
        <v>323</v>
      </c>
      <c r="CB52">
        <v>254240</v>
      </c>
      <c r="CC52">
        <v>243439342.31</v>
      </c>
      <c r="CD52">
        <v>957.52</v>
      </c>
      <c r="CE52">
        <v>323998</v>
      </c>
      <c r="CF52">
        <v>242783619.22</v>
      </c>
      <c r="CG52">
        <v>749.34</v>
      </c>
      <c r="CH52">
        <v>578238</v>
      </c>
      <c r="CI52">
        <v>486222961.52999997</v>
      </c>
      <c r="CJ52">
        <v>840.87</v>
      </c>
      <c r="CL52" s="168">
        <v>9</v>
      </c>
      <c r="CM52" s="215" t="s">
        <v>322</v>
      </c>
      <c r="CN52" s="415">
        <v>18638057.449999999</v>
      </c>
      <c r="CO52" s="415">
        <v>24363304.079999998</v>
      </c>
      <c r="CP52" s="415">
        <v>43001361.530000001</v>
      </c>
    </row>
    <row r="53" spans="1:94">
      <c r="A53" s="404">
        <v>10</v>
      </c>
      <c r="B53" s="404" t="s">
        <v>285</v>
      </c>
      <c r="C53" s="404" t="s">
        <v>264</v>
      </c>
      <c r="D53" s="402">
        <v>3004</v>
      </c>
      <c r="E53" s="402">
        <v>13360</v>
      </c>
      <c r="F53" s="402">
        <v>13592</v>
      </c>
      <c r="G53" s="402">
        <v>115840</v>
      </c>
      <c r="H53" s="402">
        <v>366589</v>
      </c>
      <c r="I53" s="402">
        <v>365520</v>
      </c>
      <c r="J53" s="402">
        <v>19762</v>
      </c>
      <c r="K53" s="402">
        <v>29767</v>
      </c>
      <c r="L53" s="402">
        <v>344246</v>
      </c>
      <c r="M53" s="402">
        <v>409479</v>
      </c>
      <c r="N53" s="402">
        <v>16172</v>
      </c>
      <c r="O53" s="402">
        <v>42110</v>
      </c>
      <c r="P53" s="402">
        <v>3005</v>
      </c>
      <c r="Q53" s="402">
        <v>13364</v>
      </c>
      <c r="R53" s="402">
        <v>374359</v>
      </c>
      <c r="S53" s="402">
        <v>481539</v>
      </c>
      <c r="T53" s="402">
        <v>8813</v>
      </c>
      <c r="U53" s="402">
        <v>13176</v>
      </c>
      <c r="V53" s="402">
        <v>0</v>
      </c>
      <c r="W53" s="402">
        <v>0</v>
      </c>
      <c r="X53" s="402">
        <v>13</v>
      </c>
      <c r="Y53" s="402">
        <v>5</v>
      </c>
      <c r="Z53" s="402">
        <v>131492</v>
      </c>
      <c r="AA53" s="402">
        <v>62790</v>
      </c>
      <c r="AB53" s="402">
        <v>1859</v>
      </c>
      <c r="AC53" s="402">
        <v>1083</v>
      </c>
      <c r="AD53" s="402">
        <v>249834</v>
      </c>
      <c r="AE53" s="402">
        <v>430847</v>
      </c>
      <c r="AF53" s="402">
        <v>378982</v>
      </c>
      <c r="AG53" s="402">
        <v>493253</v>
      </c>
      <c r="AH53" s="402">
        <v>4203</v>
      </c>
      <c r="AI53" s="402">
        <v>1467</v>
      </c>
      <c r="AJ53" s="402">
        <v>381285</v>
      </c>
      <c r="AK53" s="402">
        <v>493125</v>
      </c>
      <c r="AL53" s="402">
        <v>1900</v>
      </c>
      <c r="AM53" s="402">
        <v>1595</v>
      </c>
      <c r="AN53" s="402">
        <v>364745</v>
      </c>
      <c r="AO53" s="402">
        <v>458966</v>
      </c>
      <c r="AP53" s="402">
        <v>18440</v>
      </c>
      <c r="AQ53" s="402">
        <v>35754</v>
      </c>
      <c r="AR53" s="402">
        <v>351550</v>
      </c>
      <c r="AS53" s="402">
        <v>461352</v>
      </c>
      <c r="AT53" s="402">
        <v>31635</v>
      </c>
      <c r="AU53" s="402">
        <v>33368</v>
      </c>
      <c r="AV53" s="402">
        <v>3004</v>
      </c>
      <c r="AW53" s="402">
        <v>13360</v>
      </c>
      <c r="AX53" s="402">
        <v>141028</v>
      </c>
      <c r="AY53" s="402">
        <v>73744</v>
      </c>
      <c r="AZ53" s="402">
        <v>147249</v>
      </c>
      <c r="BA53" s="402">
        <v>230831</v>
      </c>
      <c r="BB53" s="402">
        <v>72071</v>
      </c>
      <c r="BC53" s="402">
        <v>90508</v>
      </c>
      <c r="BD53" s="402">
        <v>10755</v>
      </c>
      <c r="BE53" s="402">
        <v>71781</v>
      </c>
      <c r="BF53" s="402">
        <v>9078</v>
      </c>
      <c r="BG53" s="402">
        <v>14496</v>
      </c>
      <c r="BH53" s="402">
        <v>382495</v>
      </c>
      <c r="BI53" s="402">
        <v>492725</v>
      </c>
      <c r="BJ53" s="402">
        <v>690</v>
      </c>
      <c r="BK53" s="402">
        <v>1995</v>
      </c>
      <c r="BL53" s="402">
        <v>323696</v>
      </c>
      <c r="BM53" s="402">
        <v>273755</v>
      </c>
      <c r="BN53" s="402">
        <v>59489</v>
      </c>
      <c r="BO53" s="402">
        <v>220965</v>
      </c>
      <c r="BP53" s="402">
        <v>232231</v>
      </c>
      <c r="BQ53" s="402">
        <v>318243</v>
      </c>
      <c r="BR53" s="402">
        <v>150954</v>
      </c>
      <c r="BS53" s="402">
        <v>176477</v>
      </c>
      <c r="BT53" s="402">
        <v>383107</v>
      </c>
      <c r="BU53" s="402">
        <v>487779</v>
      </c>
      <c r="BV53" s="402">
        <v>78</v>
      </c>
      <c r="BW53" s="402">
        <v>6941</v>
      </c>
      <c r="BZ53" s="168">
        <v>10</v>
      </c>
      <c r="CA53" s="168" t="s">
        <v>323</v>
      </c>
      <c r="CB53">
        <v>383185</v>
      </c>
      <c r="CC53">
        <v>378407592.24000001</v>
      </c>
      <c r="CD53">
        <v>987.53</v>
      </c>
      <c r="CE53">
        <v>494720</v>
      </c>
      <c r="CF53">
        <v>378073751.87</v>
      </c>
      <c r="CG53">
        <v>764.22</v>
      </c>
      <c r="CH53">
        <v>877905</v>
      </c>
      <c r="CI53">
        <v>756481344.11000001</v>
      </c>
      <c r="CJ53">
        <v>861.69</v>
      </c>
      <c r="CL53" s="168">
        <v>10</v>
      </c>
      <c r="CM53" s="215" t="s">
        <v>322</v>
      </c>
      <c r="CN53" s="415">
        <v>28056470.199999999</v>
      </c>
      <c r="CO53" s="415">
        <v>37159863.310000002</v>
      </c>
      <c r="CP53" s="415">
        <v>65216333.509999998</v>
      </c>
    </row>
    <row r="54" spans="1:94">
      <c r="A54" s="404">
        <v>11</v>
      </c>
      <c r="B54" s="404" t="s">
        <v>285</v>
      </c>
      <c r="C54" s="404" t="s">
        <v>264</v>
      </c>
      <c r="D54" s="402">
        <v>1454</v>
      </c>
      <c r="E54" s="402">
        <v>9342</v>
      </c>
      <c r="F54" s="402">
        <v>9702</v>
      </c>
      <c r="G54" s="402">
        <v>84240</v>
      </c>
      <c r="H54" s="402">
        <v>259141</v>
      </c>
      <c r="I54" s="402">
        <v>248131</v>
      </c>
      <c r="J54" s="402">
        <v>12842</v>
      </c>
      <c r="K54" s="402">
        <v>19138</v>
      </c>
      <c r="L54" s="402">
        <v>244149</v>
      </c>
      <c r="M54" s="402">
        <v>289684</v>
      </c>
      <c r="N54" s="402">
        <v>11852</v>
      </c>
      <c r="O54" s="402">
        <v>23545</v>
      </c>
      <c r="P54" s="402">
        <v>1454</v>
      </c>
      <c r="Q54" s="402">
        <v>9346</v>
      </c>
      <c r="R54" s="402">
        <v>262806</v>
      </c>
      <c r="S54" s="402">
        <v>331889</v>
      </c>
      <c r="T54" s="402">
        <v>7469</v>
      </c>
      <c r="U54" s="402">
        <v>9821</v>
      </c>
      <c r="V54" s="402">
        <v>3</v>
      </c>
      <c r="W54" s="402">
        <v>0</v>
      </c>
      <c r="X54" s="402">
        <v>19</v>
      </c>
      <c r="Y54" s="402">
        <v>3</v>
      </c>
      <c r="Z54" s="402">
        <v>86483</v>
      </c>
      <c r="AA54" s="402">
        <v>44983</v>
      </c>
      <c r="AB54" s="402">
        <v>1185</v>
      </c>
      <c r="AC54" s="402">
        <v>730</v>
      </c>
      <c r="AD54" s="402">
        <v>182629</v>
      </c>
      <c r="AE54" s="402">
        <v>296000</v>
      </c>
      <c r="AF54" s="402">
        <v>269772</v>
      </c>
      <c r="AG54" s="402">
        <v>341423</v>
      </c>
      <c r="AH54" s="402">
        <v>525</v>
      </c>
      <c r="AI54" s="402">
        <v>290</v>
      </c>
      <c r="AJ54" s="402">
        <v>269494</v>
      </c>
      <c r="AK54" s="402">
        <v>341247</v>
      </c>
      <c r="AL54" s="402">
        <v>803</v>
      </c>
      <c r="AM54" s="402">
        <v>466</v>
      </c>
      <c r="AN54" s="402">
        <v>255673</v>
      </c>
      <c r="AO54" s="402">
        <v>311475</v>
      </c>
      <c r="AP54" s="402">
        <v>14624</v>
      </c>
      <c r="AQ54" s="402">
        <v>30238</v>
      </c>
      <c r="AR54" s="402">
        <v>244603</v>
      </c>
      <c r="AS54" s="402">
        <v>314047</v>
      </c>
      <c r="AT54" s="402">
        <v>25694</v>
      </c>
      <c r="AU54" s="402">
        <v>27666</v>
      </c>
      <c r="AV54" s="402">
        <v>1454</v>
      </c>
      <c r="AW54" s="402">
        <v>9342</v>
      </c>
      <c r="AX54" s="402">
        <v>89636</v>
      </c>
      <c r="AY54" s="402">
        <v>48152</v>
      </c>
      <c r="AZ54" s="402">
        <v>102698</v>
      </c>
      <c r="BA54" s="402">
        <v>150815</v>
      </c>
      <c r="BB54" s="402">
        <v>58072</v>
      </c>
      <c r="BC54" s="402">
        <v>71565</v>
      </c>
      <c r="BD54" s="402">
        <v>9941</v>
      </c>
      <c r="BE54" s="402">
        <v>48526</v>
      </c>
      <c r="BF54" s="402">
        <v>8496</v>
      </c>
      <c r="BG54" s="402">
        <v>13313</v>
      </c>
      <c r="BH54" s="402">
        <v>270014</v>
      </c>
      <c r="BI54" s="402">
        <v>341087</v>
      </c>
      <c r="BJ54" s="402">
        <v>283</v>
      </c>
      <c r="BK54" s="402">
        <v>626</v>
      </c>
      <c r="BL54" s="402">
        <v>227963</v>
      </c>
      <c r="BM54" s="402">
        <v>206851</v>
      </c>
      <c r="BN54" s="402">
        <v>42334</v>
      </c>
      <c r="BO54" s="402">
        <v>134862</v>
      </c>
      <c r="BP54" s="402">
        <v>165457</v>
      </c>
      <c r="BQ54" s="402">
        <v>225004</v>
      </c>
      <c r="BR54" s="402">
        <v>104840</v>
      </c>
      <c r="BS54" s="402">
        <v>116709</v>
      </c>
      <c r="BT54" s="402">
        <v>270216</v>
      </c>
      <c r="BU54" s="402">
        <v>336647</v>
      </c>
      <c r="BV54" s="402">
        <v>81</v>
      </c>
      <c r="BW54" s="402">
        <v>5066</v>
      </c>
      <c r="BZ54" s="168">
        <v>11</v>
      </c>
      <c r="CA54" s="168" t="s">
        <v>323</v>
      </c>
      <c r="CB54">
        <v>270297</v>
      </c>
      <c r="CC54">
        <v>261796204.58000001</v>
      </c>
      <c r="CD54">
        <v>968.55</v>
      </c>
      <c r="CE54">
        <v>341713</v>
      </c>
      <c r="CF54">
        <v>267128011.05000001</v>
      </c>
      <c r="CG54">
        <v>781.73</v>
      </c>
      <c r="CH54">
        <v>612010</v>
      </c>
      <c r="CI54">
        <v>528924215.63</v>
      </c>
      <c r="CJ54">
        <v>864.24</v>
      </c>
      <c r="CL54" s="168">
        <v>11</v>
      </c>
      <c r="CM54" s="215" t="s">
        <v>322</v>
      </c>
      <c r="CN54" s="415">
        <v>19899257.670000002</v>
      </c>
      <c r="CO54" s="415">
        <v>25761401.16</v>
      </c>
      <c r="CP54" s="415">
        <v>45660658.829999998</v>
      </c>
    </row>
    <row r="55" spans="1:94">
      <c r="A55" s="404">
        <v>12</v>
      </c>
      <c r="B55" s="404" t="s">
        <v>285</v>
      </c>
      <c r="C55" s="404" t="s">
        <v>264</v>
      </c>
      <c r="D55" s="402">
        <v>1671</v>
      </c>
      <c r="E55" s="402">
        <v>37906</v>
      </c>
      <c r="F55" s="402">
        <v>14867</v>
      </c>
      <c r="G55" s="402">
        <v>195147</v>
      </c>
      <c r="H55" s="402">
        <v>870420</v>
      </c>
      <c r="I55" s="402">
        <v>864425</v>
      </c>
      <c r="J55" s="402">
        <v>40952</v>
      </c>
      <c r="K55" s="402">
        <v>62739</v>
      </c>
      <c r="L55" s="402">
        <v>792661</v>
      </c>
      <c r="M55" s="402">
        <v>917876</v>
      </c>
      <c r="N55" s="402">
        <v>51672</v>
      </c>
      <c r="O55" s="402">
        <v>78910</v>
      </c>
      <c r="P55" s="402">
        <v>1673</v>
      </c>
      <c r="Q55" s="402">
        <v>37953</v>
      </c>
      <c r="R55" s="402">
        <v>838256</v>
      </c>
      <c r="S55" s="402">
        <v>1048464</v>
      </c>
      <c r="T55" s="402">
        <v>48541</v>
      </c>
      <c r="U55" s="402">
        <v>48965</v>
      </c>
      <c r="V55" s="402">
        <v>16</v>
      </c>
      <c r="W55" s="402">
        <v>5</v>
      </c>
      <c r="X55" s="402">
        <v>145</v>
      </c>
      <c r="Y55" s="402">
        <v>44</v>
      </c>
      <c r="Z55" s="402">
        <v>121035</v>
      </c>
      <c r="AA55" s="402">
        <v>80264</v>
      </c>
      <c r="AB55" s="402">
        <v>1658</v>
      </c>
      <c r="AC55" s="402">
        <v>1192</v>
      </c>
      <c r="AD55" s="402">
        <v>764265</v>
      </c>
      <c r="AE55" s="402">
        <v>1016022</v>
      </c>
      <c r="AF55" s="402">
        <v>886250</v>
      </c>
      <c r="AG55" s="402">
        <v>1097195</v>
      </c>
      <c r="AH55" s="402">
        <v>708</v>
      </c>
      <c r="AI55" s="402">
        <v>283</v>
      </c>
      <c r="AJ55" s="402">
        <v>885188</v>
      </c>
      <c r="AK55" s="402">
        <v>1096471</v>
      </c>
      <c r="AL55" s="402">
        <v>1770</v>
      </c>
      <c r="AM55" s="402">
        <v>1007</v>
      </c>
      <c r="AN55" s="402">
        <v>813045</v>
      </c>
      <c r="AO55" s="402">
        <v>983619</v>
      </c>
      <c r="AP55" s="402">
        <v>73913</v>
      </c>
      <c r="AQ55" s="402">
        <v>113859</v>
      </c>
      <c r="AR55" s="402">
        <v>730849</v>
      </c>
      <c r="AS55" s="402">
        <v>934042</v>
      </c>
      <c r="AT55" s="402">
        <v>156109</v>
      </c>
      <c r="AU55" s="402">
        <v>163436</v>
      </c>
      <c r="AV55" s="402">
        <v>1671</v>
      </c>
      <c r="AW55" s="402">
        <v>37906</v>
      </c>
      <c r="AX55" s="402">
        <v>127820</v>
      </c>
      <c r="AY55" s="402">
        <v>87910</v>
      </c>
      <c r="AZ55" s="402">
        <v>264108</v>
      </c>
      <c r="BA55" s="402">
        <v>377851</v>
      </c>
      <c r="BB55" s="402">
        <v>324421</v>
      </c>
      <c r="BC55" s="402">
        <v>330725</v>
      </c>
      <c r="BD55" s="402">
        <v>79635</v>
      </c>
      <c r="BE55" s="402">
        <v>158911</v>
      </c>
      <c r="BF55" s="402">
        <v>89303</v>
      </c>
      <c r="BG55" s="402">
        <v>104175</v>
      </c>
      <c r="BH55" s="402">
        <v>885633</v>
      </c>
      <c r="BI55" s="402">
        <v>1095629</v>
      </c>
      <c r="BJ55" s="402">
        <v>1325</v>
      </c>
      <c r="BK55" s="402">
        <v>1849</v>
      </c>
      <c r="BL55" s="402">
        <v>772639</v>
      </c>
      <c r="BM55" s="402">
        <v>805249</v>
      </c>
      <c r="BN55" s="402">
        <v>114319</v>
      </c>
      <c r="BO55" s="402">
        <v>292229</v>
      </c>
      <c r="BP55" s="402">
        <v>646515</v>
      </c>
      <c r="BQ55" s="402">
        <v>826965</v>
      </c>
      <c r="BR55" s="402">
        <v>240443</v>
      </c>
      <c r="BS55" s="402">
        <v>270513</v>
      </c>
      <c r="BT55" s="402">
        <v>886583</v>
      </c>
      <c r="BU55" s="402">
        <v>1082258</v>
      </c>
      <c r="BV55" s="402">
        <v>375</v>
      </c>
      <c r="BW55" s="402">
        <v>15220</v>
      </c>
      <c r="BZ55" s="168">
        <v>12</v>
      </c>
      <c r="CA55" s="168" t="s">
        <v>323</v>
      </c>
      <c r="CB55">
        <v>886958</v>
      </c>
      <c r="CC55">
        <v>947344791.62</v>
      </c>
      <c r="CD55">
        <v>1068.08</v>
      </c>
      <c r="CE55">
        <v>1097478</v>
      </c>
      <c r="CF55">
        <v>953772273.25999999</v>
      </c>
      <c r="CG55">
        <v>869.06</v>
      </c>
      <c r="CH55">
        <v>1984436</v>
      </c>
      <c r="CI55">
        <v>1901117064.9000001</v>
      </c>
      <c r="CJ55">
        <v>958.01</v>
      </c>
      <c r="CL55" s="168">
        <v>12</v>
      </c>
      <c r="CM55" s="215" t="s">
        <v>322</v>
      </c>
      <c r="CN55" s="415">
        <v>65892299.789999999</v>
      </c>
      <c r="CO55" s="415">
        <v>82784542.390000001</v>
      </c>
      <c r="CP55" s="415">
        <v>148676842.18000001</v>
      </c>
    </row>
    <row r="56" spans="1:94">
      <c r="A56" s="404">
        <v>13</v>
      </c>
      <c r="B56" s="404" t="s">
        <v>285</v>
      </c>
      <c r="C56" s="404" t="s">
        <v>264</v>
      </c>
      <c r="D56" s="402">
        <v>2347</v>
      </c>
      <c r="E56" s="402">
        <v>13374</v>
      </c>
      <c r="F56" s="402">
        <v>10834</v>
      </c>
      <c r="G56" s="402">
        <v>102066</v>
      </c>
      <c r="H56" s="402">
        <v>326554</v>
      </c>
      <c r="I56" s="402">
        <v>337302</v>
      </c>
      <c r="J56" s="402">
        <v>21232</v>
      </c>
      <c r="K56" s="402">
        <v>32697</v>
      </c>
      <c r="L56" s="402">
        <v>297328</v>
      </c>
      <c r="M56" s="402">
        <v>364844</v>
      </c>
      <c r="N56" s="402">
        <v>18828</v>
      </c>
      <c r="O56" s="402">
        <v>41824</v>
      </c>
      <c r="P56" s="402">
        <v>2347</v>
      </c>
      <c r="Q56" s="402">
        <v>13377</v>
      </c>
      <c r="R56" s="402">
        <v>331175</v>
      </c>
      <c r="S56" s="402">
        <v>440979</v>
      </c>
      <c r="T56" s="402">
        <v>8550</v>
      </c>
      <c r="U56" s="402">
        <v>11759</v>
      </c>
      <c r="V56" s="402">
        <v>1</v>
      </c>
      <c r="W56" s="402">
        <v>0</v>
      </c>
      <c r="X56" s="402">
        <v>9</v>
      </c>
      <c r="Y56" s="402">
        <v>4</v>
      </c>
      <c r="Z56" s="402">
        <v>91663</v>
      </c>
      <c r="AA56" s="402">
        <v>44695</v>
      </c>
      <c r="AB56" s="402">
        <v>1729</v>
      </c>
      <c r="AC56" s="402">
        <v>1087</v>
      </c>
      <c r="AD56" s="402">
        <v>246343</v>
      </c>
      <c r="AE56" s="402">
        <v>406960</v>
      </c>
      <c r="AF56" s="402">
        <v>335168</v>
      </c>
      <c r="AG56" s="402">
        <v>452215</v>
      </c>
      <c r="AH56" s="402">
        <v>4567</v>
      </c>
      <c r="AI56" s="402">
        <v>527</v>
      </c>
      <c r="AJ56" s="402">
        <v>337904</v>
      </c>
      <c r="AK56" s="402">
        <v>451172</v>
      </c>
      <c r="AL56" s="402">
        <v>1831</v>
      </c>
      <c r="AM56" s="402">
        <v>1570</v>
      </c>
      <c r="AN56" s="402">
        <v>317915</v>
      </c>
      <c r="AO56" s="402">
        <v>415235</v>
      </c>
      <c r="AP56" s="402">
        <v>21820</v>
      </c>
      <c r="AQ56" s="402">
        <v>37507</v>
      </c>
      <c r="AR56" s="402">
        <v>307672</v>
      </c>
      <c r="AS56" s="402">
        <v>419977</v>
      </c>
      <c r="AT56" s="402">
        <v>32063</v>
      </c>
      <c r="AU56" s="402">
        <v>32765</v>
      </c>
      <c r="AV56" s="402">
        <v>2347</v>
      </c>
      <c r="AW56" s="402">
        <v>13374</v>
      </c>
      <c r="AX56" s="402">
        <v>101382</v>
      </c>
      <c r="AY56" s="402">
        <v>53811</v>
      </c>
      <c r="AZ56" s="402">
        <v>137928</v>
      </c>
      <c r="BA56" s="402">
        <v>210248</v>
      </c>
      <c r="BB56" s="402">
        <v>76872</v>
      </c>
      <c r="BC56" s="402">
        <v>89979</v>
      </c>
      <c r="BD56" s="402">
        <v>11330</v>
      </c>
      <c r="BE56" s="402">
        <v>69625</v>
      </c>
      <c r="BF56" s="402">
        <v>9876</v>
      </c>
      <c r="BG56" s="402">
        <v>15705</v>
      </c>
      <c r="BH56" s="402">
        <v>338978</v>
      </c>
      <c r="BI56" s="402">
        <v>451046</v>
      </c>
      <c r="BJ56" s="402">
        <v>757</v>
      </c>
      <c r="BK56" s="402">
        <v>1696</v>
      </c>
      <c r="BL56" s="402">
        <v>280074</v>
      </c>
      <c r="BM56" s="402">
        <v>255613</v>
      </c>
      <c r="BN56" s="402">
        <v>59661</v>
      </c>
      <c r="BO56" s="402">
        <v>197129</v>
      </c>
      <c r="BP56" s="402">
        <v>186172</v>
      </c>
      <c r="BQ56" s="402">
        <v>282346</v>
      </c>
      <c r="BR56" s="402">
        <v>153563</v>
      </c>
      <c r="BS56" s="402">
        <v>170396</v>
      </c>
      <c r="BT56" s="402">
        <v>339642</v>
      </c>
      <c r="BU56" s="402">
        <v>445876</v>
      </c>
      <c r="BV56" s="402">
        <v>93</v>
      </c>
      <c r="BW56" s="402">
        <v>6866</v>
      </c>
      <c r="BZ56" s="168">
        <v>13</v>
      </c>
      <c r="CA56" s="168" t="s">
        <v>323</v>
      </c>
      <c r="CB56">
        <v>339735</v>
      </c>
      <c r="CC56">
        <v>311718693.87</v>
      </c>
      <c r="CD56">
        <v>917.53</v>
      </c>
      <c r="CE56">
        <v>452742</v>
      </c>
      <c r="CF56">
        <v>331996853.88</v>
      </c>
      <c r="CG56">
        <v>733.3</v>
      </c>
      <c r="CH56">
        <v>792477</v>
      </c>
      <c r="CI56">
        <v>643715547.75</v>
      </c>
      <c r="CJ56">
        <v>812.28</v>
      </c>
      <c r="CL56" s="168">
        <v>13</v>
      </c>
      <c r="CM56" s="215" t="s">
        <v>322</v>
      </c>
      <c r="CN56" s="415">
        <v>24854463.859999999</v>
      </c>
      <c r="CO56" s="415">
        <v>34028026.640000001</v>
      </c>
      <c r="CP56" s="415">
        <v>58882490.5</v>
      </c>
    </row>
    <row r="57" spans="1:94">
      <c r="A57" s="404">
        <v>14</v>
      </c>
      <c r="B57" s="404" t="s">
        <v>285</v>
      </c>
      <c r="C57" s="404" t="s">
        <v>264</v>
      </c>
      <c r="D57" s="402">
        <v>1805</v>
      </c>
      <c r="E57" s="402">
        <v>13965</v>
      </c>
      <c r="F57" s="402">
        <v>11287</v>
      </c>
      <c r="G57" s="402">
        <v>113062</v>
      </c>
      <c r="H57" s="402">
        <v>328771</v>
      </c>
      <c r="I57" s="402">
        <v>309521</v>
      </c>
      <c r="J57" s="402">
        <v>18370</v>
      </c>
      <c r="K57" s="402">
        <v>27980</v>
      </c>
      <c r="L57" s="402">
        <v>305346</v>
      </c>
      <c r="M57" s="402">
        <v>355987</v>
      </c>
      <c r="N57" s="402">
        <v>16341</v>
      </c>
      <c r="O57" s="402">
        <v>38613</v>
      </c>
      <c r="P57" s="402">
        <v>1806</v>
      </c>
      <c r="Q57" s="402">
        <v>13968</v>
      </c>
      <c r="R57" s="402">
        <v>331766</v>
      </c>
      <c r="S57" s="402">
        <v>422229</v>
      </c>
      <c r="T57" s="402">
        <v>10087</v>
      </c>
      <c r="U57" s="402">
        <v>14316</v>
      </c>
      <c r="V57" s="402">
        <v>2</v>
      </c>
      <c r="W57" s="402">
        <v>0</v>
      </c>
      <c r="X57" s="402">
        <v>8</v>
      </c>
      <c r="Y57" s="402">
        <v>3</v>
      </c>
      <c r="Z57" s="402">
        <v>111971</v>
      </c>
      <c r="AA57" s="402">
        <v>51815</v>
      </c>
      <c r="AB57" s="402">
        <v>1442</v>
      </c>
      <c r="AC57" s="402">
        <v>823</v>
      </c>
      <c r="AD57" s="402">
        <v>228450</v>
      </c>
      <c r="AE57" s="402">
        <v>383910</v>
      </c>
      <c r="AF57" s="402">
        <v>336108</v>
      </c>
      <c r="AG57" s="402">
        <v>434518</v>
      </c>
      <c r="AH57" s="402">
        <v>5755</v>
      </c>
      <c r="AI57" s="402">
        <v>2030</v>
      </c>
      <c r="AJ57" s="402">
        <v>340186</v>
      </c>
      <c r="AK57" s="402">
        <v>435275</v>
      </c>
      <c r="AL57" s="402">
        <v>1677</v>
      </c>
      <c r="AM57" s="402">
        <v>1273</v>
      </c>
      <c r="AN57" s="402">
        <v>325136</v>
      </c>
      <c r="AO57" s="402">
        <v>392988</v>
      </c>
      <c r="AP57" s="402">
        <v>16727</v>
      </c>
      <c r="AQ57" s="402">
        <v>43560</v>
      </c>
      <c r="AR57" s="402">
        <v>311517</v>
      </c>
      <c r="AS57" s="402">
        <v>402967</v>
      </c>
      <c r="AT57" s="402">
        <v>30346</v>
      </c>
      <c r="AU57" s="402">
        <v>33581</v>
      </c>
      <c r="AV57" s="402">
        <v>1805</v>
      </c>
      <c r="AW57" s="402">
        <v>13965</v>
      </c>
      <c r="AX57" s="402">
        <v>121495</v>
      </c>
      <c r="AY57" s="402">
        <v>59032</v>
      </c>
      <c r="AZ57" s="402">
        <v>133477</v>
      </c>
      <c r="BA57" s="402">
        <v>201734</v>
      </c>
      <c r="BB57" s="402">
        <v>66420</v>
      </c>
      <c r="BC57" s="402">
        <v>87835</v>
      </c>
      <c r="BD57" s="402">
        <v>9388</v>
      </c>
      <c r="BE57" s="402">
        <v>57912</v>
      </c>
      <c r="BF57" s="402">
        <v>9278</v>
      </c>
      <c r="BG57" s="402">
        <v>16070</v>
      </c>
      <c r="BH57" s="402">
        <v>341497</v>
      </c>
      <c r="BI57" s="402">
        <v>435658</v>
      </c>
      <c r="BJ57" s="402">
        <v>366</v>
      </c>
      <c r="BK57" s="402">
        <v>890</v>
      </c>
      <c r="BL57" s="402">
        <v>292274</v>
      </c>
      <c r="BM57" s="402">
        <v>256828</v>
      </c>
      <c r="BN57" s="402">
        <v>49589</v>
      </c>
      <c r="BO57" s="402">
        <v>179720</v>
      </c>
      <c r="BP57" s="402">
        <v>221534</v>
      </c>
      <c r="BQ57" s="402">
        <v>299821</v>
      </c>
      <c r="BR57" s="402">
        <v>120329</v>
      </c>
      <c r="BS57" s="402">
        <v>136727</v>
      </c>
      <c r="BT57" s="402">
        <v>341788</v>
      </c>
      <c r="BU57" s="402">
        <v>429448</v>
      </c>
      <c r="BV57" s="402">
        <v>75</v>
      </c>
      <c r="BW57" s="402">
        <v>7100</v>
      </c>
      <c r="BZ57" s="168">
        <v>14</v>
      </c>
      <c r="CA57" s="168" t="s">
        <v>323</v>
      </c>
      <c r="CB57">
        <v>341863</v>
      </c>
      <c r="CC57">
        <v>348050100.70999998</v>
      </c>
      <c r="CD57">
        <v>1018.1</v>
      </c>
      <c r="CE57">
        <v>436548</v>
      </c>
      <c r="CF57">
        <v>341112238.19</v>
      </c>
      <c r="CG57">
        <v>781.39</v>
      </c>
      <c r="CH57">
        <v>778411</v>
      </c>
      <c r="CI57">
        <v>689162338.89999998</v>
      </c>
      <c r="CJ57">
        <v>885.35</v>
      </c>
      <c r="CL57" s="168">
        <v>14</v>
      </c>
      <c r="CM57" s="215" t="s">
        <v>322</v>
      </c>
      <c r="CN57" s="415">
        <v>24989523.629999999</v>
      </c>
      <c r="CO57" s="415">
        <v>32730912.859999999</v>
      </c>
      <c r="CP57" s="415">
        <v>57720436.490000002</v>
      </c>
    </row>
    <row r="58" spans="1:94">
      <c r="A58" s="404">
        <v>15</v>
      </c>
      <c r="B58" s="404" t="s">
        <v>285</v>
      </c>
      <c r="C58" s="404" t="s">
        <v>264</v>
      </c>
      <c r="D58" s="402">
        <v>751</v>
      </c>
      <c r="E58" s="402">
        <v>13396</v>
      </c>
      <c r="F58" s="402">
        <v>7192</v>
      </c>
      <c r="G58" s="402">
        <v>90102</v>
      </c>
      <c r="H58" s="402">
        <v>272502</v>
      </c>
      <c r="I58" s="402">
        <v>241266</v>
      </c>
      <c r="J58" s="402">
        <v>18651</v>
      </c>
      <c r="K58" s="402">
        <v>21744</v>
      </c>
      <c r="L58" s="402">
        <v>246780</v>
      </c>
      <c r="M58" s="402">
        <v>269788</v>
      </c>
      <c r="N58" s="402">
        <v>14263</v>
      </c>
      <c r="O58" s="402">
        <v>39833</v>
      </c>
      <c r="P58" s="402">
        <v>751</v>
      </c>
      <c r="Q58" s="402">
        <v>13399</v>
      </c>
      <c r="R58" s="402">
        <v>272184</v>
      </c>
      <c r="S58" s="402">
        <v>334717</v>
      </c>
      <c r="T58" s="402">
        <v>8237</v>
      </c>
      <c r="U58" s="402">
        <v>10041</v>
      </c>
      <c r="V58" s="402">
        <v>5</v>
      </c>
      <c r="W58" s="402">
        <v>0</v>
      </c>
      <c r="X58" s="402">
        <v>19</v>
      </c>
      <c r="Y58" s="402">
        <v>6</v>
      </c>
      <c r="Z58" s="402">
        <v>85728</v>
      </c>
      <c r="AA58" s="402">
        <v>39985</v>
      </c>
      <c r="AB58" s="402">
        <v>1168</v>
      </c>
      <c r="AC58" s="402">
        <v>716</v>
      </c>
      <c r="AD58" s="402">
        <v>193549</v>
      </c>
      <c r="AE58" s="402">
        <v>304063</v>
      </c>
      <c r="AF58" s="402">
        <v>279636</v>
      </c>
      <c r="AG58" s="402">
        <v>344384</v>
      </c>
      <c r="AH58" s="402">
        <v>809</v>
      </c>
      <c r="AI58" s="402">
        <v>380</v>
      </c>
      <c r="AJ58" s="402">
        <v>279466</v>
      </c>
      <c r="AK58" s="402">
        <v>343970</v>
      </c>
      <c r="AL58" s="402">
        <v>979</v>
      </c>
      <c r="AM58" s="402">
        <v>794</v>
      </c>
      <c r="AN58" s="402">
        <v>265183</v>
      </c>
      <c r="AO58" s="402">
        <v>307390</v>
      </c>
      <c r="AP58" s="402">
        <v>15262</v>
      </c>
      <c r="AQ58" s="402">
        <v>37374</v>
      </c>
      <c r="AR58" s="402">
        <v>247086</v>
      </c>
      <c r="AS58" s="402">
        <v>316974</v>
      </c>
      <c r="AT58" s="402">
        <v>33359</v>
      </c>
      <c r="AU58" s="402">
        <v>27790</v>
      </c>
      <c r="AV58" s="402">
        <v>751</v>
      </c>
      <c r="AW58" s="402">
        <v>13396</v>
      </c>
      <c r="AX58" s="402">
        <v>90116</v>
      </c>
      <c r="AY58" s="402">
        <v>44636</v>
      </c>
      <c r="AZ58" s="402">
        <v>103484</v>
      </c>
      <c r="BA58" s="402">
        <v>143285</v>
      </c>
      <c r="BB58" s="402">
        <v>62839</v>
      </c>
      <c r="BC58" s="402">
        <v>73109</v>
      </c>
      <c r="BD58" s="402">
        <v>14175</v>
      </c>
      <c r="BE58" s="402">
        <v>54949</v>
      </c>
      <c r="BF58" s="402">
        <v>9080</v>
      </c>
      <c r="BG58" s="402">
        <v>15389</v>
      </c>
      <c r="BH58" s="402">
        <v>280136</v>
      </c>
      <c r="BI58" s="402">
        <v>343941</v>
      </c>
      <c r="BJ58" s="402">
        <v>309</v>
      </c>
      <c r="BK58" s="402">
        <v>823</v>
      </c>
      <c r="BL58" s="402">
        <v>233411</v>
      </c>
      <c r="BM58" s="402">
        <v>193795</v>
      </c>
      <c r="BN58" s="402">
        <v>47034</v>
      </c>
      <c r="BO58" s="402">
        <v>150969</v>
      </c>
      <c r="BP58" s="402">
        <v>160532</v>
      </c>
      <c r="BQ58" s="402">
        <v>245550</v>
      </c>
      <c r="BR58" s="402">
        <v>119913</v>
      </c>
      <c r="BS58" s="402">
        <v>99214</v>
      </c>
      <c r="BT58" s="402">
        <v>280393</v>
      </c>
      <c r="BU58" s="402">
        <v>337675</v>
      </c>
      <c r="BV58" s="402">
        <v>52</v>
      </c>
      <c r="BW58" s="402">
        <v>7089</v>
      </c>
      <c r="BZ58" s="168">
        <v>15</v>
      </c>
      <c r="CA58" s="168" t="s">
        <v>323</v>
      </c>
      <c r="CB58">
        <v>280445</v>
      </c>
      <c r="CC58">
        <v>267942740.63999999</v>
      </c>
      <c r="CD58">
        <v>955.42</v>
      </c>
      <c r="CE58">
        <v>344764</v>
      </c>
      <c r="CF58">
        <v>259687050.56</v>
      </c>
      <c r="CG58">
        <v>753.23</v>
      </c>
      <c r="CH58">
        <v>625209</v>
      </c>
      <c r="CI58">
        <v>527629791.19999999</v>
      </c>
      <c r="CJ58">
        <v>843.93</v>
      </c>
      <c r="CL58" s="168">
        <v>15</v>
      </c>
      <c r="CM58" s="215" t="s">
        <v>322</v>
      </c>
      <c r="CN58" s="415">
        <v>20529903.829999998</v>
      </c>
      <c r="CO58" s="415">
        <v>25802338.359999999</v>
      </c>
      <c r="CP58" s="415">
        <v>46332242.189999998</v>
      </c>
    </row>
    <row r="59" spans="1:94">
      <c r="A59" s="404">
        <v>16</v>
      </c>
      <c r="B59" s="404" t="s">
        <v>285</v>
      </c>
      <c r="C59" s="404" t="s">
        <v>264</v>
      </c>
      <c r="D59" s="402">
        <v>1832</v>
      </c>
      <c r="E59" s="402">
        <v>13932</v>
      </c>
      <c r="F59" s="402">
        <v>10318</v>
      </c>
      <c r="G59" s="402">
        <v>82306</v>
      </c>
      <c r="H59" s="402">
        <v>283118</v>
      </c>
      <c r="I59" s="402">
        <v>276375</v>
      </c>
      <c r="J59" s="402">
        <v>18876</v>
      </c>
      <c r="K59" s="402">
        <v>26163</v>
      </c>
      <c r="L59" s="402">
        <v>253608</v>
      </c>
      <c r="M59" s="402">
        <v>291710</v>
      </c>
      <c r="N59" s="402">
        <v>20950</v>
      </c>
      <c r="O59" s="402">
        <v>40797</v>
      </c>
      <c r="P59" s="402">
        <v>1834</v>
      </c>
      <c r="Q59" s="402">
        <v>13943</v>
      </c>
      <c r="R59" s="402">
        <v>283014</v>
      </c>
      <c r="S59" s="402">
        <v>355377</v>
      </c>
      <c r="T59" s="402">
        <v>12229</v>
      </c>
      <c r="U59" s="402">
        <v>17226</v>
      </c>
      <c r="V59" s="402">
        <v>6</v>
      </c>
      <c r="W59" s="402">
        <v>2</v>
      </c>
      <c r="X59" s="402">
        <v>19</v>
      </c>
      <c r="Y59" s="402">
        <v>8</v>
      </c>
      <c r="Z59" s="402">
        <v>62963</v>
      </c>
      <c r="AA59" s="402">
        <v>23979</v>
      </c>
      <c r="AB59" s="402">
        <v>1200</v>
      </c>
      <c r="AC59" s="402">
        <v>655</v>
      </c>
      <c r="AD59" s="402">
        <v>231105</v>
      </c>
      <c r="AE59" s="402">
        <v>347979</v>
      </c>
      <c r="AF59" s="402">
        <v>294825</v>
      </c>
      <c r="AG59" s="402">
        <v>372529</v>
      </c>
      <c r="AH59" s="402">
        <v>443</v>
      </c>
      <c r="AI59" s="402">
        <v>84</v>
      </c>
      <c r="AJ59" s="402">
        <v>294110</v>
      </c>
      <c r="AK59" s="402">
        <v>372049</v>
      </c>
      <c r="AL59" s="402">
        <v>1158</v>
      </c>
      <c r="AM59" s="402">
        <v>564</v>
      </c>
      <c r="AN59" s="402">
        <v>275299</v>
      </c>
      <c r="AO59" s="402">
        <v>340478</v>
      </c>
      <c r="AP59" s="402">
        <v>19969</v>
      </c>
      <c r="AQ59" s="402">
        <v>32135</v>
      </c>
      <c r="AR59" s="402">
        <v>260569</v>
      </c>
      <c r="AS59" s="402">
        <v>334885</v>
      </c>
      <c r="AT59" s="402">
        <v>34699</v>
      </c>
      <c r="AU59" s="402">
        <v>37728</v>
      </c>
      <c r="AV59" s="402">
        <v>1832</v>
      </c>
      <c r="AW59" s="402">
        <v>13932</v>
      </c>
      <c r="AX59" s="402">
        <v>67322</v>
      </c>
      <c r="AY59" s="402">
        <v>29423</v>
      </c>
      <c r="AZ59" s="402">
        <v>119352</v>
      </c>
      <c r="BA59" s="402">
        <v>156933</v>
      </c>
      <c r="BB59" s="402">
        <v>79062</v>
      </c>
      <c r="BC59" s="402">
        <v>90339</v>
      </c>
      <c r="BD59" s="402">
        <v>14025</v>
      </c>
      <c r="BE59" s="402">
        <v>60633</v>
      </c>
      <c r="BF59" s="402">
        <v>13675</v>
      </c>
      <c r="BG59" s="402">
        <v>21353</v>
      </c>
      <c r="BH59" s="402">
        <v>294683</v>
      </c>
      <c r="BI59" s="402">
        <v>371413</v>
      </c>
      <c r="BJ59" s="402">
        <v>585</v>
      </c>
      <c r="BK59" s="402">
        <v>1200</v>
      </c>
      <c r="BL59" s="402">
        <v>229724</v>
      </c>
      <c r="BM59" s="402">
        <v>201871</v>
      </c>
      <c r="BN59" s="402">
        <v>65544</v>
      </c>
      <c r="BO59" s="402">
        <v>170742</v>
      </c>
      <c r="BP59" s="402">
        <v>162802</v>
      </c>
      <c r="BQ59" s="402">
        <v>238853</v>
      </c>
      <c r="BR59" s="402">
        <v>132466</v>
      </c>
      <c r="BS59" s="402">
        <v>133760</v>
      </c>
      <c r="BT59" s="402">
        <v>295140</v>
      </c>
      <c r="BU59" s="402">
        <v>364875</v>
      </c>
      <c r="BV59" s="402">
        <v>128</v>
      </c>
      <c r="BW59" s="402">
        <v>7738</v>
      </c>
      <c r="BZ59" s="168">
        <v>16</v>
      </c>
      <c r="CA59" s="168" t="s">
        <v>323</v>
      </c>
      <c r="CB59">
        <v>295268</v>
      </c>
      <c r="CC59">
        <v>262213453.50999999</v>
      </c>
      <c r="CD59">
        <v>888.05</v>
      </c>
      <c r="CE59">
        <v>372613</v>
      </c>
      <c r="CF59">
        <v>264902867.27000001</v>
      </c>
      <c r="CG59">
        <v>710.93</v>
      </c>
      <c r="CH59">
        <v>667881</v>
      </c>
      <c r="CI59">
        <v>527116320.77999997</v>
      </c>
      <c r="CJ59">
        <v>789.24</v>
      </c>
      <c r="CL59" s="168">
        <v>16</v>
      </c>
      <c r="CM59" s="215" t="s">
        <v>322</v>
      </c>
      <c r="CN59" s="415">
        <v>21810515.670000002</v>
      </c>
      <c r="CO59" s="415">
        <v>28149215.100000001</v>
      </c>
      <c r="CP59" s="415">
        <v>49959730.770000003</v>
      </c>
    </row>
    <row r="60" spans="1:94">
      <c r="A60" s="404">
        <v>20</v>
      </c>
      <c r="B60" s="404" t="s">
        <v>285</v>
      </c>
      <c r="C60" s="404" t="s">
        <v>264</v>
      </c>
      <c r="D60" s="402">
        <v>149</v>
      </c>
      <c r="E60" s="402">
        <v>2600</v>
      </c>
      <c r="F60" s="402">
        <v>961</v>
      </c>
      <c r="G60" s="402">
        <v>6445</v>
      </c>
      <c r="H60" s="402">
        <v>29874</v>
      </c>
      <c r="I60" s="402">
        <v>31651</v>
      </c>
      <c r="J60" s="402">
        <v>778</v>
      </c>
      <c r="K60" s="402">
        <v>1307</v>
      </c>
      <c r="L60" s="402">
        <v>24471</v>
      </c>
      <c r="M60" s="402">
        <v>28790</v>
      </c>
      <c r="N60" s="402">
        <v>5583</v>
      </c>
      <c r="O60" s="402">
        <v>7998</v>
      </c>
      <c r="P60" s="402">
        <v>152</v>
      </c>
      <c r="Q60" s="402">
        <v>2601</v>
      </c>
      <c r="R60" s="402">
        <v>24068</v>
      </c>
      <c r="S60" s="402">
        <v>31643</v>
      </c>
      <c r="T60" s="402">
        <v>6854</v>
      </c>
      <c r="U60" s="402">
        <v>9049</v>
      </c>
      <c r="V60" s="402">
        <v>15</v>
      </c>
      <c r="W60" s="402">
        <v>2</v>
      </c>
      <c r="X60" s="402">
        <v>47</v>
      </c>
      <c r="Y60" s="402">
        <v>2</v>
      </c>
      <c r="Z60" s="402">
        <v>482</v>
      </c>
      <c r="AA60" s="402">
        <v>312</v>
      </c>
      <c r="AB60" s="402">
        <v>8</v>
      </c>
      <c r="AC60" s="402">
        <v>6</v>
      </c>
      <c r="AD60" s="402">
        <v>30494</v>
      </c>
      <c r="AE60" s="402">
        <v>40378</v>
      </c>
      <c r="AF60" s="402">
        <v>30956</v>
      </c>
      <c r="AG60" s="402">
        <v>40689</v>
      </c>
      <c r="AH60" s="402">
        <v>28</v>
      </c>
      <c r="AI60" s="402">
        <v>7</v>
      </c>
      <c r="AJ60" s="402">
        <v>30966</v>
      </c>
      <c r="AK60" s="402">
        <v>40687</v>
      </c>
      <c r="AL60" s="402">
        <v>18</v>
      </c>
      <c r="AM60" s="402">
        <v>9</v>
      </c>
      <c r="AN60" s="402">
        <v>27274</v>
      </c>
      <c r="AO60" s="402">
        <v>36740</v>
      </c>
      <c r="AP60" s="402">
        <v>3710</v>
      </c>
      <c r="AQ60" s="402">
        <v>3956</v>
      </c>
      <c r="AR60" s="402">
        <v>25989</v>
      </c>
      <c r="AS60" s="402">
        <v>34022</v>
      </c>
      <c r="AT60" s="402">
        <v>4995</v>
      </c>
      <c r="AU60" s="402">
        <v>6674</v>
      </c>
      <c r="AV60" s="402">
        <v>149</v>
      </c>
      <c r="AW60" s="402">
        <v>2600</v>
      </c>
      <c r="AX60" s="402">
        <v>549</v>
      </c>
      <c r="AY60" s="402">
        <v>393</v>
      </c>
      <c r="AZ60" s="402">
        <v>7596</v>
      </c>
      <c r="BA60" s="402">
        <v>11423</v>
      </c>
      <c r="BB60" s="402">
        <v>12344</v>
      </c>
      <c r="BC60" s="402">
        <v>14236</v>
      </c>
      <c r="BD60" s="402">
        <v>4257</v>
      </c>
      <c r="BE60" s="402">
        <v>6405</v>
      </c>
      <c r="BF60" s="402">
        <v>6089</v>
      </c>
      <c r="BG60" s="402">
        <v>5639</v>
      </c>
      <c r="BH60" s="402">
        <v>30981</v>
      </c>
      <c r="BI60" s="402">
        <v>40685</v>
      </c>
      <c r="BJ60" s="402">
        <v>3</v>
      </c>
      <c r="BK60" s="402">
        <v>11</v>
      </c>
      <c r="BL60" s="402">
        <v>19585</v>
      </c>
      <c r="BM60" s="402">
        <v>21845</v>
      </c>
      <c r="BN60" s="402">
        <v>11399</v>
      </c>
      <c r="BO60" s="402">
        <v>18851</v>
      </c>
      <c r="BP60" s="402">
        <v>20903</v>
      </c>
      <c r="BQ60" s="402">
        <v>30211</v>
      </c>
      <c r="BR60" s="402">
        <v>10081</v>
      </c>
      <c r="BS60" s="402">
        <v>10485</v>
      </c>
      <c r="BT60" s="402">
        <v>30933</v>
      </c>
      <c r="BU60" s="402">
        <v>39724</v>
      </c>
      <c r="BV60" s="402">
        <v>51</v>
      </c>
      <c r="BW60" s="402">
        <v>972</v>
      </c>
      <c r="BZ60" s="168">
        <v>20</v>
      </c>
      <c r="CA60" s="168" t="s">
        <v>323</v>
      </c>
      <c r="CB60">
        <v>30984</v>
      </c>
      <c r="CC60">
        <v>22943905.629999999</v>
      </c>
      <c r="CD60">
        <v>740.51</v>
      </c>
      <c r="CE60">
        <v>40696</v>
      </c>
      <c r="CF60">
        <v>29390347.100000001</v>
      </c>
      <c r="CG60">
        <v>722.19</v>
      </c>
      <c r="CH60">
        <v>71680</v>
      </c>
      <c r="CI60">
        <v>52334252.729999997</v>
      </c>
      <c r="CJ60">
        <v>730.11</v>
      </c>
      <c r="CL60" s="168">
        <v>20</v>
      </c>
      <c r="CM60" s="215" t="s">
        <v>322</v>
      </c>
      <c r="CN60" s="415">
        <v>2322286.77</v>
      </c>
      <c r="CO60" s="415">
        <v>3072226.45</v>
      </c>
      <c r="CP60" s="415">
        <v>5394513.2199999997</v>
      </c>
    </row>
    <row r="61" spans="1:94">
      <c r="A61" s="404">
        <v>21</v>
      </c>
      <c r="B61" s="404" t="s">
        <v>285</v>
      </c>
      <c r="C61" s="404" t="s">
        <v>264</v>
      </c>
      <c r="D61" s="402">
        <v>130</v>
      </c>
      <c r="E61" s="402">
        <v>1600</v>
      </c>
      <c r="F61" s="402">
        <v>1084</v>
      </c>
      <c r="G61" s="402">
        <v>5905</v>
      </c>
      <c r="H61" s="402">
        <v>29302</v>
      </c>
      <c r="I61" s="402">
        <v>33361</v>
      </c>
      <c r="J61" s="402">
        <v>744</v>
      </c>
      <c r="K61" s="402">
        <v>1297</v>
      </c>
      <c r="L61" s="402">
        <v>25726</v>
      </c>
      <c r="M61" s="402">
        <v>30974</v>
      </c>
      <c r="N61" s="402">
        <v>3908</v>
      </c>
      <c r="O61" s="402">
        <v>6990</v>
      </c>
      <c r="P61" s="402">
        <v>138</v>
      </c>
      <c r="Q61" s="402">
        <v>1605</v>
      </c>
      <c r="R61" s="402">
        <v>25885</v>
      </c>
      <c r="S61" s="402">
        <v>34024</v>
      </c>
      <c r="T61" s="402">
        <v>4593</v>
      </c>
      <c r="U61" s="402">
        <v>6840</v>
      </c>
      <c r="V61" s="402">
        <v>11</v>
      </c>
      <c r="W61" s="402">
        <v>0</v>
      </c>
      <c r="X61" s="402">
        <v>27</v>
      </c>
      <c r="Y61" s="402">
        <v>2</v>
      </c>
      <c r="Z61" s="402">
        <v>486</v>
      </c>
      <c r="AA61" s="402">
        <v>368</v>
      </c>
      <c r="AB61" s="402">
        <v>13</v>
      </c>
      <c r="AC61" s="402">
        <v>7</v>
      </c>
      <c r="AD61" s="402">
        <v>30017</v>
      </c>
      <c r="AE61" s="402">
        <v>40491</v>
      </c>
      <c r="AF61" s="402">
        <v>30484</v>
      </c>
      <c r="AG61" s="402">
        <v>40864</v>
      </c>
      <c r="AH61" s="402">
        <v>32</v>
      </c>
      <c r="AI61" s="402">
        <v>2</v>
      </c>
      <c r="AJ61" s="402">
        <v>30487</v>
      </c>
      <c r="AK61" s="402">
        <v>40845</v>
      </c>
      <c r="AL61" s="402">
        <v>29</v>
      </c>
      <c r="AM61" s="402">
        <v>21</v>
      </c>
      <c r="AN61" s="402">
        <v>27086</v>
      </c>
      <c r="AO61" s="402">
        <v>37318</v>
      </c>
      <c r="AP61" s="402">
        <v>3430</v>
      </c>
      <c r="AQ61" s="402">
        <v>3548</v>
      </c>
      <c r="AR61" s="402">
        <v>25392</v>
      </c>
      <c r="AS61" s="402">
        <v>34005</v>
      </c>
      <c r="AT61" s="402">
        <v>5124</v>
      </c>
      <c r="AU61" s="402">
        <v>6861</v>
      </c>
      <c r="AV61" s="402">
        <v>130</v>
      </c>
      <c r="AW61" s="402">
        <v>1600</v>
      </c>
      <c r="AX61" s="402">
        <v>597</v>
      </c>
      <c r="AY61" s="402">
        <v>448</v>
      </c>
      <c r="AZ61" s="402">
        <v>7555</v>
      </c>
      <c r="BA61" s="402">
        <v>12993</v>
      </c>
      <c r="BB61" s="402">
        <v>12142</v>
      </c>
      <c r="BC61" s="402">
        <v>14316</v>
      </c>
      <c r="BD61" s="402">
        <v>4933</v>
      </c>
      <c r="BE61" s="402">
        <v>6965</v>
      </c>
      <c r="BF61" s="402">
        <v>5159</v>
      </c>
      <c r="BG61" s="402">
        <v>4544</v>
      </c>
      <c r="BH61" s="402">
        <v>30511</v>
      </c>
      <c r="BI61" s="402">
        <v>40855</v>
      </c>
      <c r="BJ61" s="402">
        <v>5</v>
      </c>
      <c r="BK61" s="402">
        <v>11</v>
      </c>
      <c r="BL61" s="402">
        <v>19764</v>
      </c>
      <c r="BM61" s="402">
        <v>21256</v>
      </c>
      <c r="BN61" s="402">
        <v>10752</v>
      </c>
      <c r="BO61" s="402">
        <v>19610</v>
      </c>
      <c r="BP61" s="402">
        <v>21612</v>
      </c>
      <c r="BQ61" s="402">
        <v>31386</v>
      </c>
      <c r="BR61" s="402">
        <v>8904</v>
      </c>
      <c r="BS61" s="402">
        <v>9480</v>
      </c>
      <c r="BT61" s="402">
        <v>30454</v>
      </c>
      <c r="BU61" s="402">
        <v>40310</v>
      </c>
      <c r="BV61" s="402">
        <v>62</v>
      </c>
      <c r="BW61" s="402">
        <v>556</v>
      </c>
      <c r="BZ61" s="168">
        <v>21</v>
      </c>
      <c r="CA61" s="168" t="s">
        <v>323</v>
      </c>
      <c r="CB61">
        <v>30516</v>
      </c>
      <c r="CC61">
        <v>22570642.329999998</v>
      </c>
      <c r="CD61">
        <v>739.63</v>
      </c>
      <c r="CE61">
        <v>40866</v>
      </c>
      <c r="CF61">
        <v>29569556.550000001</v>
      </c>
      <c r="CG61">
        <v>723.57</v>
      </c>
      <c r="CH61">
        <v>71382</v>
      </c>
      <c r="CI61">
        <v>52140198.880000003</v>
      </c>
      <c r="CJ61">
        <v>730.44</v>
      </c>
      <c r="CL61" s="168">
        <v>21</v>
      </c>
      <c r="CM61" s="215" t="s">
        <v>322</v>
      </c>
      <c r="CN61" s="415">
        <v>2285770.5499999998</v>
      </c>
      <c r="CO61" s="415">
        <v>3094387.49</v>
      </c>
      <c r="CP61" s="415">
        <v>5380158.04</v>
      </c>
    </row>
    <row r="62" spans="1:94">
      <c r="A62" s="404">
        <v>22</v>
      </c>
      <c r="B62" s="404" t="s">
        <v>285</v>
      </c>
      <c r="C62" s="404" t="s">
        <v>264</v>
      </c>
      <c r="D62" s="402">
        <v>5</v>
      </c>
      <c r="E62" s="402">
        <v>462</v>
      </c>
      <c r="F62" s="402">
        <v>66</v>
      </c>
      <c r="G62" s="402">
        <v>480</v>
      </c>
      <c r="H62" s="402">
        <v>6967</v>
      </c>
      <c r="I62" s="402">
        <v>5489</v>
      </c>
      <c r="J62" s="402">
        <v>159</v>
      </c>
      <c r="K62" s="402">
        <v>162</v>
      </c>
      <c r="L62" s="402">
        <v>5949</v>
      </c>
      <c r="M62" s="402">
        <v>5024</v>
      </c>
      <c r="N62" s="402">
        <v>925</v>
      </c>
      <c r="O62" s="402">
        <v>783</v>
      </c>
      <c r="P62" s="402">
        <v>5</v>
      </c>
      <c r="Q62" s="402">
        <v>462</v>
      </c>
      <c r="R62" s="402">
        <v>5392</v>
      </c>
      <c r="S62" s="402">
        <v>5085</v>
      </c>
      <c r="T62" s="402">
        <v>1640</v>
      </c>
      <c r="U62" s="402">
        <v>1346</v>
      </c>
      <c r="V62" s="402">
        <v>0</v>
      </c>
      <c r="W62" s="402">
        <v>0</v>
      </c>
      <c r="X62" s="402">
        <v>6</v>
      </c>
      <c r="Y62" s="402">
        <v>0</v>
      </c>
      <c r="Z62" s="402">
        <v>114</v>
      </c>
      <c r="AA62" s="402">
        <v>68</v>
      </c>
      <c r="AB62" s="402">
        <v>2</v>
      </c>
      <c r="AC62" s="402">
        <v>1</v>
      </c>
      <c r="AD62" s="402">
        <v>6922</v>
      </c>
      <c r="AE62" s="402">
        <v>6362</v>
      </c>
      <c r="AF62" s="402">
        <v>7035</v>
      </c>
      <c r="AG62" s="402">
        <v>6431</v>
      </c>
      <c r="AH62" s="402">
        <v>3</v>
      </c>
      <c r="AI62" s="402">
        <v>0</v>
      </c>
      <c r="AJ62" s="402">
        <v>7035</v>
      </c>
      <c r="AK62" s="402">
        <v>6431</v>
      </c>
      <c r="AL62" s="402">
        <v>3</v>
      </c>
      <c r="AM62" s="402">
        <v>0</v>
      </c>
      <c r="AN62" s="402">
        <v>5812</v>
      </c>
      <c r="AO62" s="402">
        <v>5509</v>
      </c>
      <c r="AP62" s="402">
        <v>1226</v>
      </c>
      <c r="AQ62" s="402">
        <v>922</v>
      </c>
      <c r="AR62" s="402">
        <v>5901</v>
      </c>
      <c r="AS62" s="402">
        <v>4996</v>
      </c>
      <c r="AT62" s="402">
        <v>1137</v>
      </c>
      <c r="AU62" s="402">
        <v>1435</v>
      </c>
      <c r="AV62" s="402">
        <v>5</v>
      </c>
      <c r="AW62" s="402">
        <v>462</v>
      </c>
      <c r="AX62" s="402">
        <v>129</v>
      </c>
      <c r="AY62" s="402">
        <v>74</v>
      </c>
      <c r="AZ62" s="402">
        <v>1015</v>
      </c>
      <c r="BA62" s="402">
        <v>1182</v>
      </c>
      <c r="BB62" s="402">
        <v>2814</v>
      </c>
      <c r="BC62" s="402">
        <v>2578</v>
      </c>
      <c r="BD62" s="402">
        <v>1009</v>
      </c>
      <c r="BE62" s="402">
        <v>863</v>
      </c>
      <c r="BF62" s="402">
        <v>2066</v>
      </c>
      <c r="BG62" s="402">
        <v>1272</v>
      </c>
      <c r="BH62" s="402">
        <v>7038</v>
      </c>
      <c r="BI62" s="402">
        <v>6430</v>
      </c>
      <c r="BJ62" s="402">
        <v>0</v>
      </c>
      <c r="BK62" s="402">
        <v>1</v>
      </c>
      <c r="BL62" s="402">
        <v>4778</v>
      </c>
      <c r="BM62" s="402">
        <v>4114</v>
      </c>
      <c r="BN62" s="402">
        <v>2260</v>
      </c>
      <c r="BO62" s="402">
        <v>2317</v>
      </c>
      <c r="BP62" s="402">
        <v>5047</v>
      </c>
      <c r="BQ62" s="402">
        <v>4516</v>
      </c>
      <c r="BR62" s="402">
        <v>1991</v>
      </c>
      <c r="BS62" s="402">
        <v>1915</v>
      </c>
      <c r="BT62" s="402">
        <v>7036</v>
      </c>
      <c r="BU62" s="402">
        <v>6313</v>
      </c>
      <c r="BV62" s="402">
        <v>2</v>
      </c>
      <c r="BW62" s="402">
        <v>118</v>
      </c>
      <c r="BZ62" s="168">
        <v>22</v>
      </c>
      <c r="CA62" s="168" t="s">
        <v>323</v>
      </c>
      <c r="CB62">
        <v>7038</v>
      </c>
      <c r="CC62">
        <v>4995053.5599999996</v>
      </c>
      <c r="CD62">
        <v>709.73</v>
      </c>
      <c r="CE62">
        <v>6431</v>
      </c>
      <c r="CF62">
        <v>4139460.63</v>
      </c>
      <c r="CG62">
        <v>643.66999999999996</v>
      </c>
      <c r="CH62">
        <v>13469</v>
      </c>
      <c r="CI62">
        <v>9134514.1899999995</v>
      </c>
      <c r="CJ62">
        <v>678.19</v>
      </c>
      <c r="CL62" s="168">
        <v>22</v>
      </c>
      <c r="CM62" s="215" t="s">
        <v>322</v>
      </c>
      <c r="CN62" s="415">
        <v>515210.49</v>
      </c>
      <c r="CO62" s="415">
        <v>472529.71</v>
      </c>
      <c r="CP62" s="415">
        <v>987740.2</v>
      </c>
    </row>
    <row r="63" spans="1:94">
      <c r="A63" s="404">
        <v>23</v>
      </c>
      <c r="B63" s="404" t="s">
        <v>285</v>
      </c>
      <c r="C63" s="404" t="s">
        <v>264</v>
      </c>
      <c r="D63" s="402">
        <v>265</v>
      </c>
      <c r="E63" s="402">
        <v>5985</v>
      </c>
      <c r="F63" s="402">
        <v>1574</v>
      </c>
      <c r="G63" s="402">
        <v>12327</v>
      </c>
      <c r="H63" s="402">
        <v>47328</v>
      </c>
      <c r="I63" s="402">
        <v>38981</v>
      </c>
      <c r="J63" s="402">
        <v>2042</v>
      </c>
      <c r="K63" s="402">
        <v>1807</v>
      </c>
      <c r="L63" s="402">
        <v>38813</v>
      </c>
      <c r="M63" s="402">
        <v>38895</v>
      </c>
      <c r="N63" s="402">
        <v>8047</v>
      </c>
      <c r="O63" s="402">
        <v>10605</v>
      </c>
      <c r="P63" s="402">
        <v>265</v>
      </c>
      <c r="Q63" s="402">
        <v>5986</v>
      </c>
      <c r="R63" s="402">
        <v>40396</v>
      </c>
      <c r="S63" s="402">
        <v>43935</v>
      </c>
      <c r="T63" s="402">
        <v>8638</v>
      </c>
      <c r="U63" s="402">
        <v>13341</v>
      </c>
      <c r="V63" s="402">
        <v>34</v>
      </c>
      <c r="W63" s="402">
        <v>4</v>
      </c>
      <c r="X63" s="402">
        <v>99</v>
      </c>
      <c r="Y63" s="402">
        <v>13</v>
      </c>
      <c r="Z63" s="402">
        <v>1647</v>
      </c>
      <c r="AA63" s="402">
        <v>798</v>
      </c>
      <c r="AB63" s="402">
        <v>33</v>
      </c>
      <c r="AC63" s="402">
        <v>17</v>
      </c>
      <c r="AD63" s="402">
        <v>47487</v>
      </c>
      <c r="AE63" s="402">
        <v>56478</v>
      </c>
      <c r="AF63" s="402">
        <v>49138</v>
      </c>
      <c r="AG63" s="402">
        <v>57291</v>
      </c>
      <c r="AH63" s="402">
        <v>29</v>
      </c>
      <c r="AI63" s="402">
        <v>2</v>
      </c>
      <c r="AJ63" s="402">
        <v>48979</v>
      </c>
      <c r="AK63" s="402">
        <v>57207</v>
      </c>
      <c r="AL63" s="402">
        <v>188</v>
      </c>
      <c r="AM63" s="402">
        <v>86</v>
      </c>
      <c r="AN63" s="402">
        <v>44445</v>
      </c>
      <c r="AO63" s="402">
        <v>51482</v>
      </c>
      <c r="AP63" s="402">
        <v>4722</v>
      </c>
      <c r="AQ63" s="402">
        <v>5811</v>
      </c>
      <c r="AR63" s="402">
        <v>42702</v>
      </c>
      <c r="AS63" s="402">
        <v>52250</v>
      </c>
      <c r="AT63" s="402">
        <v>6465</v>
      </c>
      <c r="AU63" s="402">
        <v>5043</v>
      </c>
      <c r="AV63" s="402">
        <v>265</v>
      </c>
      <c r="AW63" s="402">
        <v>5985</v>
      </c>
      <c r="AX63" s="402">
        <v>1962</v>
      </c>
      <c r="AY63" s="402">
        <v>1013</v>
      </c>
      <c r="AZ63" s="402">
        <v>16830</v>
      </c>
      <c r="BA63" s="402">
        <v>16479</v>
      </c>
      <c r="BB63" s="402">
        <v>17363</v>
      </c>
      <c r="BC63" s="402">
        <v>15312</v>
      </c>
      <c r="BD63" s="402">
        <v>8068</v>
      </c>
      <c r="BE63" s="402">
        <v>13650</v>
      </c>
      <c r="BF63" s="402">
        <v>4679</v>
      </c>
      <c r="BG63" s="402">
        <v>4854</v>
      </c>
      <c r="BH63" s="402">
        <v>49153</v>
      </c>
      <c r="BI63" s="402">
        <v>57275</v>
      </c>
      <c r="BJ63" s="402">
        <v>14</v>
      </c>
      <c r="BK63" s="402">
        <v>18</v>
      </c>
      <c r="BL63" s="402">
        <v>29071</v>
      </c>
      <c r="BM63" s="402">
        <v>27191</v>
      </c>
      <c r="BN63" s="402">
        <v>20096</v>
      </c>
      <c r="BO63" s="402">
        <v>30102</v>
      </c>
      <c r="BP63" s="402">
        <v>34409</v>
      </c>
      <c r="BQ63" s="402">
        <v>46616</v>
      </c>
      <c r="BR63" s="402">
        <v>14758</v>
      </c>
      <c r="BS63" s="402">
        <v>10677</v>
      </c>
      <c r="BT63" s="402">
        <v>49078</v>
      </c>
      <c r="BU63" s="402">
        <v>54318</v>
      </c>
      <c r="BV63" s="402">
        <v>89</v>
      </c>
      <c r="BW63" s="402">
        <v>2975</v>
      </c>
      <c r="BZ63" s="168">
        <v>23</v>
      </c>
      <c r="CA63" s="168" t="s">
        <v>323</v>
      </c>
      <c r="CB63">
        <v>49167</v>
      </c>
      <c r="CC63">
        <v>37448927.289999999</v>
      </c>
      <c r="CD63">
        <v>761.67</v>
      </c>
      <c r="CE63">
        <v>57293</v>
      </c>
      <c r="CF63">
        <v>39731522.68</v>
      </c>
      <c r="CG63">
        <v>693.48</v>
      </c>
      <c r="CH63">
        <v>106460</v>
      </c>
      <c r="CI63">
        <v>77180449.969999999</v>
      </c>
      <c r="CJ63">
        <v>724.97</v>
      </c>
      <c r="CL63" s="168">
        <v>23</v>
      </c>
      <c r="CM63" s="215" t="s">
        <v>322</v>
      </c>
      <c r="CN63" s="415">
        <v>3584094.63</v>
      </c>
      <c r="CO63" s="415">
        <v>4253854.67</v>
      </c>
      <c r="CP63" s="415">
        <v>7837949.2999999998</v>
      </c>
    </row>
    <row r="64" spans="1:94">
      <c r="A64" s="404">
        <v>25</v>
      </c>
      <c r="B64" s="404" t="s">
        <v>285</v>
      </c>
      <c r="C64" s="404" t="s">
        <v>264</v>
      </c>
      <c r="D64" s="402">
        <v>0</v>
      </c>
      <c r="E64" s="402">
        <v>5</v>
      </c>
      <c r="F64" s="402">
        <v>1</v>
      </c>
      <c r="G64" s="402">
        <v>6</v>
      </c>
      <c r="H64" s="402">
        <v>223</v>
      </c>
      <c r="I64" s="402">
        <v>114</v>
      </c>
      <c r="J64" s="402">
        <v>2</v>
      </c>
      <c r="K64" s="402">
        <v>0</v>
      </c>
      <c r="L64" s="402">
        <v>210</v>
      </c>
      <c r="M64" s="402">
        <v>109</v>
      </c>
      <c r="N64" s="402">
        <v>12</v>
      </c>
      <c r="O64" s="402">
        <v>11</v>
      </c>
      <c r="P64" s="402">
        <v>0</v>
      </c>
      <c r="Q64" s="402">
        <v>5</v>
      </c>
      <c r="R64" s="402">
        <v>221</v>
      </c>
      <c r="S64" s="402">
        <v>117</v>
      </c>
      <c r="T64" s="402">
        <v>3</v>
      </c>
      <c r="U64" s="402">
        <v>8</v>
      </c>
      <c r="V64" s="402">
        <v>0</v>
      </c>
      <c r="W64" s="402">
        <v>0</v>
      </c>
      <c r="X64" s="402">
        <v>0</v>
      </c>
      <c r="Y64" s="402">
        <v>0</v>
      </c>
      <c r="Z64" s="402">
        <v>14</v>
      </c>
      <c r="AA64" s="402">
        <v>0</v>
      </c>
      <c r="AB64" s="402">
        <v>0</v>
      </c>
      <c r="AC64" s="402">
        <v>0</v>
      </c>
      <c r="AD64" s="402">
        <v>210</v>
      </c>
      <c r="AE64" s="402">
        <v>125</v>
      </c>
      <c r="AF64" s="402">
        <v>224</v>
      </c>
      <c r="AG64" s="402">
        <v>125</v>
      </c>
      <c r="AH64" s="402">
        <v>0</v>
      </c>
      <c r="AI64" s="402">
        <v>0</v>
      </c>
      <c r="AJ64" s="402">
        <v>224</v>
      </c>
      <c r="AK64" s="402">
        <v>125</v>
      </c>
      <c r="AL64" s="402">
        <v>0</v>
      </c>
      <c r="AM64" s="402">
        <v>0</v>
      </c>
      <c r="AN64" s="402">
        <v>181</v>
      </c>
      <c r="AO64" s="402">
        <v>107</v>
      </c>
      <c r="AP64" s="402">
        <v>43</v>
      </c>
      <c r="AQ64" s="402">
        <v>18</v>
      </c>
      <c r="AR64" s="402">
        <v>164</v>
      </c>
      <c r="AS64" s="402">
        <v>81</v>
      </c>
      <c r="AT64" s="402">
        <v>60</v>
      </c>
      <c r="AU64" s="402">
        <v>44</v>
      </c>
      <c r="AV64" s="402">
        <v>0</v>
      </c>
      <c r="AW64" s="402">
        <v>5</v>
      </c>
      <c r="AX64" s="402">
        <v>14</v>
      </c>
      <c r="AY64" s="402">
        <v>0</v>
      </c>
      <c r="AZ64" s="402">
        <v>29</v>
      </c>
      <c r="BA64" s="402">
        <v>24</v>
      </c>
      <c r="BB64" s="402">
        <v>94</v>
      </c>
      <c r="BC64" s="402">
        <v>60</v>
      </c>
      <c r="BD64" s="402">
        <v>24</v>
      </c>
      <c r="BE64" s="402">
        <v>14</v>
      </c>
      <c r="BF64" s="402">
        <v>63</v>
      </c>
      <c r="BG64" s="402">
        <v>22</v>
      </c>
      <c r="BH64" s="402">
        <v>224</v>
      </c>
      <c r="BI64" s="402">
        <v>125</v>
      </c>
      <c r="BJ64" s="402">
        <v>0</v>
      </c>
      <c r="BK64" s="402">
        <v>0</v>
      </c>
      <c r="BL64" s="402">
        <v>193</v>
      </c>
      <c r="BM64" s="402">
        <v>88</v>
      </c>
      <c r="BN64" s="402">
        <v>31</v>
      </c>
      <c r="BO64" s="402">
        <v>37</v>
      </c>
      <c r="BP64" s="402">
        <v>80</v>
      </c>
      <c r="BQ64" s="402">
        <v>55</v>
      </c>
      <c r="BR64" s="402">
        <v>144</v>
      </c>
      <c r="BS64" s="402">
        <v>70</v>
      </c>
      <c r="BT64" s="402">
        <v>224</v>
      </c>
      <c r="BU64" s="402">
        <v>124</v>
      </c>
      <c r="BV64" s="402">
        <v>0</v>
      </c>
      <c r="BW64" s="402">
        <v>1</v>
      </c>
      <c r="BZ64" s="168">
        <v>25</v>
      </c>
      <c r="CA64" s="168" t="s">
        <v>323</v>
      </c>
      <c r="CB64">
        <v>224</v>
      </c>
      <c r="CC64">
        <v>95946.26</v>
      </c>
      <c r="CD64">
        <v>428.33</v>
      </c>
      <c r="CE64">
        <v>125</v>
      </c>
      <c r="CF64">
        <v>50158.43</v>
      </c>
      <c r="CG64">
        <v>401.27</v>
      </c>
      <c r="CH64">
        <v>349</v>
      </c>
      <c r="CI64">
        <v>146104.69</v>
      </c>
      <c r="CJ64">
        <v>418.64</v>
      </c>
      <c r="CL64" s="168">
        <v>25</v>
      </c>
      <c r="CM64" s="215" t="s">
        <v>322</v>
      </c>
      <c r="CN64" s="415">
        <v>16046.51</v>
      </c>
      <c r="CO64" s="415">
        <v>8883.2900000000009</v>
      </c>
      <c r="CP64" s="415">
        <v>24929.8</v>
      </c>
    </row>
    <row r="66" spans="78:78">
      <c r="BZ66" s="168" t="s">
        <v>428</v>
      </c>
    </row>
  </sheetData>
  <mergeCells count="180">
    <mergeCell ref="AF38:AI38"/>
    <mergeCell ref="T39:U39"/>
    <mergeCell ref="V39:W39"/>
    <mergeCell ref="X39:Y39"/>
    <mergeCell ref="Z39:AA39"/>
    <mergeCell ref="A38:C41"/>
    <mergeCell ref="D38:I38"/>
    <mergeCell ref="J38:Q38"/>
    <mergeCell ref="R38:Y38"/>
    <mergeCell ref="Z38:AE38"/>
    <mergeCell ref="Z40:AA40"/>
    <mergeCell ref="D40:E40"/>
    <mergeCell ref="F40:G40"/>
    <mergeCell ref="H40:I40"/>
    <mergeCell ref="J40:K40"/>
    <mergeCell ref="L40:M40"/>
    <mergeCell ref="N40:O40"/>
    <mergeCell ref="P40:Q40"/>
    <mergeCell ref="R40:S40"/>
    <mergeCell ref="T40:U40"/>
    <mergeCell ref="V40:W40"/>
    <mergeCell ref="X40:Y40"/>
    <mergeCell ref="BP38:BS38"/>
    <mergeCell ref="BT38:BW38"/>
    <mergeCell ref="D39:E39"/>
    <mergeCell ref="F39:G39"/>
    <mergeCell ref="H39:I39"/>
    <mergeCell ref="J39:K39"/>
    <mergeCell ref="L39:M39"/>
    <mergeCell ref="N39:O39"/>
    <mergeCell ref="P39:Q39"/>
    <mergeCell ref="R39:S39"/>
    <mergeCell ref="AJ38:AM38"/>
    <mergeCell ref="AN38:AQ38"/>
    <mergeCell ref="AR38:AU38"/>
    <mergeCell ref="AV38:BG38"/>
    <mergeCell ref="BH38:BK38"/>
    <mergeCell ref="BL38:BO38"/>
    <mergeCell ref="AX39:AY39"/>
    <mergeCell ref="AB39:AC39"/>
    <mergeCell ref="AD39:AE39"/>
    <mergeCell ref="AF39:AG39"/>
    <mergeCell ref="AH39:AI39"/>
    <mergeCell ref="AJ39:AK39"/>
    <mergeCell ref="AL39:AM39"/>
    <mergeCell ref="AN39:AO39"/>
    <mergeCell ref="AP39:AQ39"/>
    <mergeCell ref="AR39:AS39"/>
    <mergeCell ref="AT39:AU39"/>
    <mergeCell ref="AV39:AW39"/>
    <mergeCell ref="BV39:BW39"/>
    <mergeCell ref="AZ39:BA39"/>
    <mergeCell ref="BB39:BC39"/>
    <mergeCell ref="BD39:BE39"/>
    <mergeCell ref="BF39:BG39"/>
    <mergeCell ref="BH39:BI39"/>
    <mergeCell ref="BJ39:BK39"/>
    <mergeCell ref="BL39:BM39"/>
    <mergeCell ref="BN39:BO39"/>
    <mergeCell ref="BP39:BQ39"/>
    <mergeCell ref="BR39:BS39"/>
    <mergeCell ref="BT39:BU39"/>
    <mergeCell ref="AX40:AY40"/>
    <mergeCell ref="AB40:AC40"/>
    <mergeCell ref="AD40:AE40"/>
    <mergeCell ref="AF40:AG40"/>
    <mergeCell ref="AH40:AI40"/>
    <mergeCell ref="AJ40:AK40"/>
    <mergeCell ref="AL40:AM40"/>
    <mergeCell ref="AN40:AO40"/>
    <mergeCell ref="AP40:AQ40"/>
    <mergeCell ref="AR40:AS40"/>
    <mergeCell ref="AT40:AU40"/>
    <mergeCell ref="AV40:AW40"/>
    <mergeCell ref="BV40:BW40"/>
    <mergeCell ref="AZ40:BA40"/>
    <mergeCell ref="BB40:BC40"/>
    <mergeCell ref="BD40:BE40"/>
    <mergeCell ref="BF40:BG40"/>
    <mergeCell ref="BH40:BI40"/>
    <mergeCell ref="BJ40:BK40"/>
    <mergeCell ref="BL40:BM40"/>
    <mergeCell ref="BN40:BO40"/>
    <mergeCell ref="BP40:BQ40"/>
    <mergeCell ref="BR40:BS40"/>
    <mergeCell ref="BT40:BU40"/>
    <mergeCell ref="BO2:BP2"/>
    <mergeCell ref="BO3:BP3"/>
    <mergeCell ref="BQ3:BR3"/>
    <mergeCell ref="BS3:BT3"/>
    <mergeCell ref="BU3:BV3"/>
    <mergeCell ref="BW3:BX3"/>
    <mergeCell ref="BI3:BJ3"/>
    <mergeCell ref="BK3:BL3"/>
    <mergeCell ref="BY2:BZ2"/>
    <mergeCell ref="BW2:BX2"/>
    <mergeCell ref="BM3:BN3"/>
    <mergeCell ref="AM3:AN3"/>
    <mergeCell ref="AS3:AT3"/>
    <mergeCell ref="S3:T3"/>
    <mergeCell ref="U3:V3"/>
    <mergeCell ref="W3:X3"/>
    <mergeCell ref="Y3:Z3"/>
    <mergeCell ref="AA3:AB3"/>
    <mergeCell ref="AC3:AD3"/>
    <mergeCell ref="AO3:AP3"/>
    <mergeCell ref="AQ3:AR3"/>
    <mergeCell ref="AE3:AF3"/>
    <mergeCell ref="AG3:AH3"/>
    <mergeCell ref="AI3:AJ3"/>
    <mergeCell ref="AK3:AL3"/>
    <mergeCell ref="AG1:AJ1"/>
    <mergeCell ref="W2:X2"/>
    <mergeCell ref="Y2:Z2"/>
    <mergeCell ref="AA2:AB2"/>
    <mergeCell ref="AC2:AD2"/>
    <mergeCell ref="AK1:AN1"/>
    <mergeCell ref="AS1:AV1"/>
    <mergeCell ref="AM2:AN2"/>
    <mergeCell ref="BW1:BZ1"/>
    <mergeCell ref="BQ2:BR2"/>
    <mergeCell ref="BS2:BT2"/>
    <mergeCell ref="AE2:AF2"/>
    <mergeCell ref="AG2:AH2"/>
    <mergeCell ref="AI2:AJ2"/>
    <mergeCell ref="AK2:AL2"/>
    <mergeCell ref="BC1:BN1"/>
    <mergeCell ref="BO1:BR1"/>
    <mergeCell ref="BS1:BV1"/>
    <mergeCell ref="AU2:AV2"/>
    <mergeCell ref="BC2:BD2"/>
    <mergeCell ref="BE2:BF2"/>
    <mergeCell ref="BG2:BH2"/>
    <mergeCell ref="AW2:AX2"/>
    <mergeCell ref="BI2:BJ2"/>
    <mergeCell ref="A1:C4"/>
    <mergeCell ref="D1:I1"/>
    <mergeCell ref="K1:R1"/>
    <mergeCell ref="S1:Z1"/>
    <mergeCell ref="AA1:AF1"/>
    <mergeCell ref="D3:E3"/>
    <mergeCell ref="F3:G3"/>
    <mergeCell ref="H3:I3"/>
    <mergeCell ref="K3:L3"/>
    <mergeCell ref="M3:N3"/>
    <mergeCell ref="O3:P3"/>
    <mergeCell ref="Q3:R3"/>
    <mergeCell ref="D2:E2"/>
    <mergeCell ref="F2:G2"/>
    <mergeCell ref="H2:I2"/>
    <mergeCell ref="K2:L2"/>
    <mergeCell ref="M2:N2"/>
    <mergeCell ref="O2:P2"/>
    <mergeCell ref="Q2:R2"/>
    <mergeCell ref="S2:T2"/>
    <mergeCell ref="U2:V2"/>
    <mergeCell ref="AO1:AR1"/>
    <mergeCell ref="AO2:AP2"/>
    <mergeCell ref="AQ2:AR2"/>
    <mergeCell ref="AS2:AT2"/>
    <mergeCell ref="CC1:CC4"/>
    <mergeCell ref="CD1:CG1"/>
    <mergeCell ref="CH1:CH3"/>
    <mergeCell ref="CI1:CI3"/>
    <mergeCell ref="CD2:CE2"/>
    <mergeCell ref="CF2:CG2"/>
    <mergeCell ref="AW1:BB1"/>
    <mergeCell ref="AY2:AZ2"/>
    <mergeCell ref="BA2:BB2"/>
    <mergeCell ref="BU2:BV2"/>
    <mergeCell ref="AU3:AV3"/>
    <mergeCell ref="BC3:BD3"/>
    <mergeCell ref="BE3:BF3"/>
    <mergeCell ref="BG3:BH3"/>
    <mergeCell ref="AY3:AZ3"/>
    <mergeCell ref="BA3:BB3"/>
    <mergeCell ref="AW3:AX3"/>
    <mergeCell ref="BY3:BZ3"/>
    <mergeCell ref="BK2:BL2"/>
    <mergeCell ref="BM2:BN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9B32-1C7F-47B2-BDE0-3AB93E5D9F88}">
  <sheetPr>
    <tabColor rgb="FFFFFF00"/>
  </sheetPr>
  <dimension ref="A1:DT233"/>
  <sheetViews>
    <sheetView topLeftCell="A35" workbookViewId="0">
      <selection activeCell="L7" sqref="L7:M107"/>
    </sheetView>
  </sheetViews>
  <sheetFormatPr baseColWidth="10" defaultRowHeight="15"/>
  <cols>
    <col min="2" max="65" width="11.42578125" customWidth="1"/>
    <col min="66" max="67" width="11.42578125" style="417" customWidth="1"/>
    <col min="68" max="77" width="11.42578125" customWidth="1"/>
    <col min="88" max="88" width="11.42578125" style="430"/>
    <col min="89" max="89" width="11.42578125" style="437"/>
    <col min="90" max="90" width="11.42578125" style="433"/>
    <col min="91" max="91" width="11.42578125" style="438"/>
    <col min="92" max="92" width="11.42578125" style="437"/>
    <col min="93" max="93" width="12.28515625" style="437" bestFit="1" customWidth="1"/>
    <col min="94" max="94" width="11.42578125" style="439"/>
    <col min="95" max="95" width="11.42578125" style="433"/>
    <col min="96" max="96" width="11.42578125" style="438"/>
    <col min="97" max="97" width="11.42578125" style="437"/>
    <col min="98" max="98" width="12.28515625" style="437" bestFit="1" customWidth="1"/>
    <col min="99" max="99" width="11.42578125" style="437"/>
    <col min="100" max="100" width="12.28515625" style="437" bestFit="1" customWidth="1"/>
    <col min="101" max="101" width="11.42578125" style="433"/>
    <col min="102" max="102" width="13.28515625" style="437" bestFit="1" customWidth="1"/>
    <col min="103" max="103" width="11.42578125" style="438"/>
    <col min="107" max="107" width="11.42578125" style="168"/>
    <col min="108" max="108" width="11.42578125" style="215"/>
    <col min="109" max="109" width="13.42578125" style="415" bestFit="1" customWidth="1"/>
    <col min="110" max="110" width="11.42578125" style="168"/>
    <col min="111" max="111" width="11.42578125" style="171"/>
    <col min="112" max="112" width="14.85546875" style="415" bestFit="1" customWidth="1"/>
    <col min="113" max="113" width="11.42578125" style="168"/>
    <col min="114" max="114" width="11.42578125" style="215"/>
    <col min="115" max="115" width="13.42578125" style="415" bestFit="1" customWidth="1"/>
    <col min="116" max="116" width="11.42578125" style="168"/>
    <col min="117" max="117" width="11.42578125" style="171"/>
    <col min="118" max="118" width="14.85546875" style="415" bestFit="1" customWidth="1"/>
    <col min="119" max="119" width="11.42578125" style="168"/>
    <col min="120" max="120" width="11.42578125" style="215"/>
    <col min="121" max="121" width="14.85546875" style="415" bestFit="1" customWidth="1"/>
    <col min="122" max="122" width="11.42578125" style="168"/>
    <col min="123" max="123" width="11.42578125" style="171"/>
    <col min="124" max="124" width="15.85546875" style="415" bestFit="1" customWidth="1"/>
  </cols>
  <sheetData>
    <row r="1" spans="1:124" ht="15" customHeight="1">
      <c r="A1" s="543"/>
      <c r="B1" s="543"/>
      <c r="C1" s="543"/>
      <c r="D1" s="542" t="s">
        <v>265</v>
      </c>
      <c r="E1" s="542"/>
      <c r="F1" s="542"/>
      <c r="G1" s="542"/>
      <c r="H1" s="542"/>
      <c r="I1" s="542"/>
      <c r="J1" s="542" t="s">
        <v>266</v>
      </c>
      <c r="K1" s="542"/>
      <c r="L1" s="542"/>
      <c r="M1" s="542"/>
      <c r="N1" s="542"/>
      <c r="O1" s="542"/>
      <c r="P1" s="542"/>
      <c r="Q1" s="542"/>
      <c r="R1" s="542" t="s">
        <v>267</v>
      </c>
      <c r="S1" s="542"/>
      <c r="T1" s="542"/>
      <c r="U1" s="542"/>
      <c r="V1" s="542"/>
      <c r="W1" s="542"/>
      <c r="X1" s="542"/>
      <c r="Y1" s="542"/>
      <c r="Z1" s="542" t="s">
        <v>268</v>
      </c>
      <c r="AA1" s="542"/>
      <c r="AB1" s="542"/>
      <c r="AC1" s="542"/>
      <c r="AD1" s="542"/>
      <c r="AE1" s="542"/>
      <c r="AF1" s="542" t="s">
        <v>269</v>
      </c>
      <c r="AG1" s="542"/>
      <c r="AH1" s="542"/>
      <c r="AI1" s="542"/>
      <c r="AJ1" s="542" t="s">
        <v>270</v>
      </c>
      <c r="AK1" s="542"/>
      <c r="AL1" s="542"/>
      <c r="AM1" s="542"/>
      <c r="AN1" s="542" t="s">
        <v>271</v>
      </c>
      <c r="AO1" s="542"/>
      <c r="AP1" s="542"/>
      <c r="AQ1" s="542"/>
      <c r="AR1" s="542" t="s">
        <v>295</v>
      </c>
      <c r="AS1" s="542"/>
      <c r="AT1" s="542"/>
      <c r="AU1" s="542"/>
      <c r="AV1" s="542" t="s">
        <v>272</v>
      </c>
      <c r="AW1" s="542"/>
      <c r="AX1" s="542"/>
      <c r="AY1" s="542"/>
      <c r="AZ1" s="542"/>
      <c r="BA1" s="542"/>
      <c r="BB1" s="542"/>
      <c r="BC1" s="542"/>
      <c r="BD1" s="542"/>
      <c r="BE1" s="542"/>
      <c r="BF1" s="542"/>
      <c r="BG1" s="542"/>
      <c r="BH1" s="542" t="s">
        <v>296</v>
      </c>
      <c r="BI1" s="542"/>
      <c r="BJ1" s="542"/>
      <c r="BK1" s="542"/>
      <c r="BL1" s="542" t="s">
        <v>311</v>
      </c>
      <c r="BM1" s="542"/>
      <c r="BN1" s="542"/>
      <c r="BO1" s="542"/>
      <c r="BP1" s="542"/>
      <c r="BQ1" s="542"/>
      <c r="BR1" s="542" t="s">
        <v>273</v>
      </c>
      <c r="BS1" s="542"/>
      <c r="BT1" s="542"/>
      <c r="BU1" s="542"/>
      <c r="BV1" s="542" t="s">
        <v>297</v>
      </c>
      <c r="BW1" s="542"/>
      <c r="BX1" s="542"/>
      <c r="BY1" s="542"/>
      <c r="CB1" s="164"/>
      <c r="CC1" s="160" t="s">
        <v>282</v>
      </c>
      <c r="CD1" s="160"/>
      <c r="CE1" s="160"/>
      <c r="CF1" s="160"/>
      <c r="CG1" s="160" t="s">
        <v>322</v>
      </c>
      <c r="CH1" s="160" t="s">
        <v>323</v>
      </c>
      <c r="CJ1" s="545"/>
      <c r="CK1" s="546" t="s">
        <v>282</v>
      </c>
      <c r="CL1" s="546"/>
      <c r="CM1" s="546"/>
      <c r="CN1" s="546"/>
      <c r="CO1" s="546"/>
      <c r="CP1" s="546"/>
      <c r="CQ1" s="546"/>
      <c r="CR1" s="546"/>
      <c r="CS1" s="546"/>
      <c r="CT1" s="546"/>
      <c r="CU1" s="547" t="s">
        <v>326</v>
      </c>
      <c r="CV1" s="547" t="s">
        <v>322</v>
      </c>
      <c r="CW1" s="548" t="s">
        <v>322</v>
      </c>
      <c r="CX1" s="547" t="s">
        <v>323</v>
      </c>
      <c r="CY1" s="549" t="s">
        <v>323</v>
      </c>
      <c r="DB1" s="423"/>
      <c r="DC1" s="424" t="s">
        <v>282</v>
      </c>
      <c r="DD1" s="427"/>
      <c r="DE1" s="425"/>
      <c r="DF1" s="424"/>
      <c r="DG1" s="428"/>
      <c r="DH1" s="425"/>
      <c r="DI1" s="424"/>
      <c r="DJ1" s="427"/>
      <c r="DK1" s="425"/>
      <c r="DL1" s="424"/>
      <c r="DM1" s="428"/>
      <c r="DN1" s="425"/>
    </row>
    <row r="2" spans="1:124">
      <c r="A2" s="543"/>
      <c r="B2" s="543"/>
      <c r="C2" s="543"/>
      <c r="D2" s="542" t="s">
        <v>274</v>
      </c>
      <c r="E2" s="542"/>
      <c r="F2" s="542" t="s">
        <v>275</v>
      </c>
      <c r="G2" s="542"/>
      <c r="H2" s="542" t="s">
        <v>276</v>
      </c>
      <c r="I2" s="542"/>
      <c r="J2" s="542" t="s">
        <v>298</v>
      </c>
      <c r="K2" s="542"/>
      <c r="L2" s="542" t="s">
        <v>277</v>
      </c>
      <c r="M2" s="542"/>
      <c r="N2" s="542" t="s">
        <v>299</v>
      </c>
      <c r="O2" s="542"/>
      <c r="P2" s="542" t="s">
        <v>278</v>
      </c>
      <c r="Q2" s="542"/>
      <c r="R2" s="542">
        <v>0</v>
      </c>
      <c r="S2" s="542"/>
      <c r="T2" s="542">
        <v>1</v>
      </c>
      <c r="U2" s="542"/>
      <c r="V2" s="542">
        <v>2</v>
      </c>
      <c r="W2" s="542"/>
      <c r="X2" s="542">
        <v>3</v>
      </c>
      <c r="Y2" s="542"/>
      <c r="Z2" s="542" t="s">
        <v>279</v>
      </c>
      <c r="AA2" s="542"/>
      <c r="AB2" s="542" t="s">
        <v>280</v>
      </c>
      <c r="AC2" s="542"/>
      <c r="AD2" s="542" t="s">
        <v>281</v>
      </c>
      <c r="AE2" s="542"/>
      <c r="AF2" s="542">
        <v>0</v>
      </c>
      <c r="AG2" s="542"/>
      <c r="AH2" s="542">
        <v>1</v>
      </c>
      <c r="AI2" s="542"/>
      <c r="AJ2" s="542">
        <v>0</v>
      </c>
      <c r="AK2" s="542"/>
      <c r="AL2" s="542">
        <v>1</v>
      </c>
      <c r="AM2" s="542"/>
      <c r="AN2" s="542">
        <v>0</v>
      </c>
      <c r="AO2" s="542"/>
      <c r="AP2" s="542">
        <v>1</v>
      </c>
      <c r="AQ2" s="542"/>
      <c r="AR2" s="542">
        <v>0</v>
      </c>
      <c r="AS2" s="542"/>
      <c r="AT2" s="542">
        <v>1</v>
      </c>
      <c r="AU2" s="542"/>
      <c r="AV2" s="542">
        <v>0</v>
      </c>
      <c r="AW2" s="542"/>
      <c r="AX2" s="542">
        <v>1</v>
      </c>
      <c r="AY2" s="542"/>
      <c r="AZ2" s="542">
        <v>2</v>
      </c>
      <c r="BA2" s="542"/>
      <c r="BB2" s="542">
        <v>3</v>
      </c>
      <c r="BC2" s="542"/>
      <c r="BD2" s="542">
        <v>4</v>
      </c>
      <c r="BE2" s="542"/>
      <c r="BF2" s="542">
        <v>5</v>
      </c>
      <c r="BG2" s="542"/>
      <c r="BH2" s="542">
        <v>0</v>
      </c>
      <c r="BI2" s="542"/>
      <c r="BJ2" s="542">
        <v>1</v>
      </c>
      <c r="BK2" s="542"/>
      <c r="BL2" s="542">
        <v>0</v>
      </c>
      <c r="BM2" s="542"/>
      <c r="BN2" s="544">
        <v>1</v>
      </c>
      <c r="BO2" s="544"/>
      <c r="BP2" s="542">
        <v>2</v>
      </c>
      <c r="BQ2" s="542"/>
      <c r="BR2" s="542">
        <v>0</v>
      </c>
      <c r="BS2" s="542"/>
      <c r="BT2" s="542">
        <v>1</v>
      </c>
      <c r="BU2" s="542"/>
      <c r="BV2" s="542">
        <v>0</v>
      </c>
      <c r="BW2" s="542"/>
      <c r="BX2" s="542">
        <v>1</v>
      </c>
      <c r="BY2" s="542"/>
      <c r="CB2" s="164"/>
      <c r="CC2" s="165">
        <v>1</v>
      </c>
      <c r="CD2" s="160"/>
      <c r="CE2" s="165">
        <v>2</v>
      </c>
      <c r="CF2" s="160"/>
      <c r="CG2" s="160"/>
      <c r="CH2" s="160"/>
      <c r="CJ2" s="545"/>
      <c r="CK2" s="550">
        <v>1</v>
      </c>
      <c r="CL2" s="550"/>
      <c r="CM2" s="550"/>
      <c r="CN2" s="550"/>
      <c r="CO2" s="550"/>
      <c r="CP2" s="546">
        <v>2</v>
      </c>
      <c r="CQ2" s="546"/>
      <c r="CR2" s="546"/>
      <c r="CS2" s="546"/>
      <c r="CT2" s="546"/>
      <c r="CU2" s="547"/>
      <c r="CV2" s="547"/>
      <c r="CW2" s="548"/>
      <c r="CX2" s="547"/>
      <c r="CY2" s="549"/>
      <c r="DB2" s="423"/>
      <c r="DC2" s="424">
        <v>1</v>
      </c>
      <c r="DD2" s="427"/>
      <c r="DE2" s="425"/>
      <c r="DF2" s="424"/>
      <c r="DG2" s="428"/>
      <c r="DH2" s="425"/>
      <c r="DI2" s="424">
        <v>2</v>
      </c>
      <c r="DJ2" s="427"/>
      <c r="DK2" s="425"/>
      <c r="DL2" s="424"/>
      <c r="DM2" s="428"/>
      <c r="DN2" s="425"/>
    </row>
    <row r="3" spans="1:124" ht="25.5">
      <c r="A3" s="543"/>
      <c r="B3" s="543"/>
      <c r="C3" s="543"/>
      <c r="D3" s="542" t="s">
        <v>282</v>
      </c>
      <c r="E3" s="542"/>
      <c r="F3" s="542" t="s">
        <v>282</v>
      </c>
      <c r="G3" s="542"/>
      <c r="H3" s="542" t="s">
        <v>282</v>
      </c>
      <c r="I3" s="542"/>
      <c r="J3" s="542" t="s">
        <v>282</v>
      </c>
      <c r="K3" s="542"/>
      <c r="L3" s="542" t="s">
        <v>282</v>
      </c>
      <c r="M3" s="542"/>
      <c r="N3" s="542" t="s">
        <v>282</v>
      </c>
      <c r="O3" s="542"/>
      <c r="P3" s="542" t="s">
        <v>282</v>
      </c>
      <c r="Q3" s="542"/>
      <c r="R3" s="542" t="s">
        <v>282</v>
      </c>
      <c r="S3" s="542"/>
      <c r="T3" s="542" t="s">
        <v>282</v>
      </c>
      <c r="U3" s="542"/>
      <c r="V3" s="542" t="s">
        <v>282</v>
      </c>
      <c r="W3" s="542"/>
      <c r="X3" s="542" t="s">
        <v>282</v>
      </c>
      <c r="Y3" s="542"/>
      <c r="Z3" s="542" t="s">
        <v>282</v>
      </c>
      <c r="AA3" s="542"/>
      <c r="AB3" s="542" t="s">
        <v>282</v>
      </c>
      <c r="AC3" s="542"/>
      <c r="AD3" s="542" t="s">
        <v>282</v>
      </c>
      <c r="AE3" s="542"/>
      <c r="AF3" s="542" t="s">
        <v>282</v>
      </c>
      <c r="AG3" s="542"/>
      <c r="AH3" s="542" t="s">
        <v>282</v>
      </c>
      <c r="AI3" s="542"/>
      <c r="AJ3" s="542" t="s">
        <v>282</v>
      </c>
      <c r="AK3" s="542"/>
      <c r="AL3" s="542" t="s">
        <v>282</v>
      </c>
      <c r="AM3" s="542"/>
      <c r="AN3" s="542" t="s">
        <v>282</v>
      </c>
      <c r="AO3" s="542"/>
      <c r="AP3" s="542" t="s">
        <v>282</v>
      </c>
      <c r="AQ3" s="542"/>
      <c r="AR3" s="542" t="s">
        <v>282</v>
      </c>
      <c r="AS3" s="542"/>
      <c r="AT3" s="542" t="s">
        <v>282</v>
      </c>
      <c r="AU3" s="542"/>
      <c r="AV3" s="542" t="s">
        <v>282</v>
      </c>
      <c r="AW3" s="542"/>
      <c r="AX3" s="542" t="s">
        <v>282</v>
      </c>
      <c r="AY3" s="542"/>
      <c r="AZ3" s="542" t="s">
        <v>282</v>
      </c>
      <c r="BA3" s="542"/>
      <c r="BB3" s="542" t="s">
        <v>282</v>
      </c>
      <c r="BC3" s="542"/>
      <c r="BD3" s="542" t="s">
        <v>282</v>
      </c>
      <c r="BE3" s="542"/>
      <c r="BF3" s="542" t="s">
        <v>282</v>
      </c>
      <c r="BG3" s="542"/>
      <c r="BH3" s="542" t="s">
        <v>282</v>
      </c>
      <c r="BI3" s="542"/>
      <c r="BJ3" s="542" t="s">
        <v>282</v>
      </c>
      <c r="BK3" s="542"/>
      <c r="BL3" s="542" t="s">
        <v>282</v>
      </c>
      <c r="BM3" s="542"/>
      <c r="BN3" s="544" t="s">
        <v>282</v>
      </c>
      <c r="BO3" s="544"/>
      <c r="BP3" s="542" t="s">
        <v>282</v>
      </c>
      <c r="BQ3" s="542"/>
      <c r="BR3" s="542" t="s">
        <v>282</v>
      </c>
      <c r="BS3" s="542"/>
      <c r="BT3" s="542" t="s">
        <v>282</v>
      </c>
      <c r="BU3" s="542"/>
      <c r="BV3" s="542" t="s">
        <v>282</v>
      </c>
      <c r="BW3" s="542"/>
      <c r="BX3" s="542" t="s">
        <v>282</v>
      </c>
      <c r="BY3" s="542"/>
      <c r="CB3" s="164"/>
      <c r="CC3" s="160" t="s">
        <v>324</v>
      </c>
      <c r="CD3" s="160"/>
      <c r="CE3" s="160" t="s">
        <v>324</v>
      </c>
      <c r="CF3" s="160"/>
      <c r="CG3" s="160"/>
      <c r="CH3" s="160"/>
      <c r="CJ3" s="545"/>
      <c r="CK3" s="547" t="s">
        <v>326</v>
      </c>
      <c r="CL3" s="432" t="s">
        <v>322</v>
      </c>
      <c r="CM3" s="393" t="s">
        <v>323</v>
      </c>
      <c r="CN3" s="392" t="s">
        <v>322</v>
      </c>
      <c r="CO3" s="392" t="s">
        <v>323</v>
      </c>
      <c r="CP3" s="550" t="s">
        <v>326</v>
      </c>
      <c r="CQ3" s="432" t="s">
        <v>322</v>
      </c>
      <c r="CR3" s="393" t="s">
        <v>323</v>
      </c>
      <c r="CS3" s="392" t="s">
        <v>322</v>
      </c>
      <c r="CT3" s="392" t="s">
        <v>323</v>
      </c>
      <c r="CU3" s="547"/>
      <c r="CV3" s="547"/>
      <c r="CW3" s="548"/>
      <c r="CX3" s="547"/>
      <c r="CY3" s="549"/>
      <c r="DB3" s="423"/>
      <c r="DC3" s="424" t="s">
        <v>322</v>
      </c>
      <c r="DD3" s="427"/>
      <c r="DE3" s="425"/>
      <c r="DF3" s="424" t="s">
        <v>323</v>
      </c>
      <c r="DG3" s="428"/>
      <c r="DH3" s="425"/>
      <c r="DI3" s="424" t="s">
        <v>322</v>
      </c>
      <c r="DJ3" s="427"/>
      <c r="DK3" s="425"/>
      <c r="DL3" s="424" t="s">
        <v>323</v>
      </c>
      <c r="DM3" s="428"/>
      <c r="DN3" s="425"/>
    </row>
    <row r="4" spans="1:124">
      <c r="A4" s="543"/>
      <c r="B4" s="543"/>
      <c r="C4" s="543"/>
      <c r="D4" s="134">
        <v>1</v>
      </c>
      <c r="E4" s="134">
        <v>2</v>
      </c>
      <c r="F4" s="134">
        <v>1</v>
      </c>
      <c r="G4" s="134">
        <v>2</v>
      </c>
      <c r="H4" s="134">
        <v>1</v>
      </c>
      <c r="I4" s="134">
        <v>2</v>
      </c>
      <c r="J4" s="134">
        <v>1</v>
      </c>
      <c r="K4" s="134">
        <v>2</v>
      </c>
      <c r="L4" s="134">
        <v>1</v>
      </c>
      <c r="M4" s="134">
        <v>2</v>
      </c>
      <c r="N4" s="134">
        <v>1</v>
      </c>
      <c r="O4" s="134">
        <v>2</v>
      </c>
      <c r="P4" s="134">
        <v>1</v>
      </c>
      <c r="Q4" s="134">
        <v>2</v>
      </c>
      <c r="R4" s="134">
        <v>1</v>
      </c>
      <c r="S4" s="134">
        <v>2</v>
      </c>
      <c r="T4" s="134">
        <v>1</v>
      </c>
      <c r="U4" s="134">
        <v>2</v>
      </c>
      <c r="V4" s="134">
        <v>1</v>
      </c>
      <c r="W4" s="134">
        <v>2</v>
      </c>
      <c r="X4" s="134">
        <v>1</v>
      </c>
      <c r="Y4" s="134">
        <v>2</v>
      </c>
      <c r="Z4" s="134">
        <v>1</v>
      </c>
      <c r="AA4" s="134">
        <v>2</v>
      </c>
      <c r="AB4" s="134">
        <v>1</v>
      </c>
      <c r="AC4" s="134">
        <v>2</v>
      </c>
      <c r="AD4" s="134">
        <v>1</v>
      </c>
      <c r="AE4" s="134">
        <v>2</v>
      </c>
      <c r="AF4" s="134">
        <v>1</v>
      </c>
      <c r="AG4" s="134">
        <v>2</v>
      </c>
      <c r="AH4" s="134">
        <v>1</v>
      </c>
      <c r="AI4" s="134">
        <v>2</v>
      </c>
      <c r="AJ4" s="134">
        <v>1</v>
      </c>
      <c r="AK4" s="134">
        <v>2</v>
      </c>
      <c r="AL4" s="134">
        <v>1</v>
      </c>
      <c r="AM4" s="134">
        <v>2</v>
      </c>
      <c r="AN4" s="134">
        <v>1</v>
      </c>
      <c r="AO4" s="134">
        <v>2</v>
      </c>
      <c r="AP4" s="134">
        <v>1</v>
      </c>
      <c r="AQ4" s="134">
        <v>2</v>
      </c>
      <c r="AR4" s="134">
        <v>1</v>
      </c>
      <c r="AS4" s="134">
        <v>2</v>
      </c>
      <c r="AT4" s="134">
        <v>1</v>
      </c>
      <c r="AU4" s="134">
        <v>2</v>
      </c>
      <c r="AV4" s="134">
        <v>1</v>
      </c>
      <c r="AW4" s="134">
        <v>2</v>
      </c>
      <c r="AX4" s="134">
        <v>1</v>
      </c>
      <c r="AY4" s="134">
        <v>2</v>
      </c>
      <c r="AZ4" s="134">
        <v>1</v>
      </c>
      <c r="BA4" s="134">
        <v>2</v>
      </c>
      <c r="BB4" s="134">
        <v>1</v>
      </c>
      <c r="BC4" s="134">
        <v>2</v>
      </c>
      <c r="BD4" s="134">
        <v>1</v>
      </c>
      <c r="BE4" s="134">
        <v>2</v>
      </c>
      <c r="BF4" s="134">
        <v>1</v>
      </c>
      <c r="BG4" s="134">
        <v>2</v>
      </c>
      <c r="BH4" s="134">
        <v>1</v>
      </c>
      <c r="BI4" s="134">
        <v>2</v>
      </c>
      <c r="BJ4" s="134">
        <v>1</v>
      </c>
      <c r="BK4" s="134">
        <v>2</v>
      </c>
      <c r="BL4" s="134">
        <v>1</v>
      </c>
      <c r="BM4" s="134">
        <v>2</v>
      </c>
      <c r="BN4" s="416">
        <v>1</v>
      </c>
      <c r="BO4" s="416">
        <v>2</v>
      </c>
      <c r="BP4" s="134">
        <v>1</v>
      </c>
      <c r="BQ4" s="134">
        <v>2</v>
      </c>
      <c r="BR4" s="134">
        <v>1</v>
      </c>
      <c r="BS4" s="134">
        <v>2</v>
      </c>
      <c r="BT4" s="134">
        <v>1</v>
      </c>
      <c r="BU4" s="134">
        <v>2</v>
      </c>
      <c r="BV4" s="134">
        <v>1</v>
      </c>
      <c r="BW4" s="134">
        <v>2</v>
      </c>
      <c r="BX4" s="134">
        <v>1</v>
      </c>
      <c r="BY4" s="134">
        <v>2</v>
      </c>
      <c r="CB4" s="164"/>
      <c r="CC4" s="160" t="s">
        <v>322</v>
      </c>
      <c r="CD4" s="160" t="s">
        <v>323</v>
      </c>
      <c r="CE4" s="160" t="s">
        <v>322</v>
      </c>
      <c r="CF4" s="160" t="s">
        <v>323</v>
      </c>
      <c r="CG4" s="160" t="s">
        <v>324</v>
      </c>
      <c r="CH4" s="160" t="s">
        <v>324</v>
      </c>
      <c r="CJ4" s="545"/>
      <c r="CK4" s="547"/>
      <c r="CL4" s="432" t="s">
        <v>324</v>
      </c>
      <c r="CM4" s="393" t="s">
        <v>324</v>
      </c>
      <c r="CN4" s="392" t="s">
        <v>264</v>
      </c>
      <c r="CO4" s="392" t="s">
        <v>264</v>
      </c>
      <c r="CP4" s="550"/>
      <c r="CQ4" s="432" t="s">
        <v>324</v>
      </c>
      <c r="CR4" s="393" t="s">
        <v>324</v>
      </c>
      <c r="CS4" s="392" t="s">
        <v>264</v>
      </c>
      <c r="CT4" s="392" t="s">
        <v>264</v>
      </c>
      <c r="CU4" s="547"/>
      <c r="CV4" s="392" t="s">
        <v>264</v>
      </c>
      <c r="CW4" s="432" t="s">
        <v>324</v>
      </c>
      <c r="CX4" s="392" t="s">
        <v>264</v>
      </c>
      <c r="CY4" s="393" t="s">
        <v>324</v>
      </c>
      <c r="DB4" s="423"/>
      <c r="DC4" s="424" t="s">
        <v>326</v>
      </c>
      <c r="DD4" s="427" t="s">
        <v>324</v>
      </c>
      <c r="DE4" s="425" t="s">
        <v>264</v>
      </c>
      <c r="DF4" s="424" t="s">
        <v>326</v>
      </c>
      <c r="DG4" s="428" t="s">
        <v>324</v>
      </c>
      <c r="DH4" s="425" t="s">
        <v>264</v>
      </c>
      <c r="DI4" s="424" t="s">
        <v>326</v>
      </c>
      <c r="DJ4" s="427" t="s">
        <v>324</v>
      </c>
      <c r="DK4" s="425" t="s">
        <v>264</v>
      </c>
      <c r="DL4" s="424" t="s">
        <v>326</v>
      </c>
      <c r="DM4" s="428" t="s">
        <v>324</v>
      </c>
      <c r="DN4" s="425" t="s">
        <v>264</v>
      </c>
    </row>
    <row r="5" spans="1:124" ht="25.5">
      <c r="A5" s="135" t="s">
        <v>284</v>
      </c>
      <c r="B5" s="135"/>
      <c r="C5" s="135"/>
      <c r="CB5" s="161" t="s">
        <v>284</v>
      </c>
      <c r="CJ5" s="429" t="s">
        <v>284</v>
      </c>
      <c r="DB5" s="423" t="s">
        <v>284</v>
      </c>
    </row>
    <row r="6" spans="1:124">
      <c r="CK6" s="169"/>
      <c r="CL6" s="434"/>
      <c r="CM6" s="172"/>
      <c r="CN6" s="169"/>
      <c r="CO6" s="169"/>
      <c r="CP6" s="163"/>
      <c r="CQ6" s="434"/>
      <c r="CR6" s="172"/>
      <c r="CS6" s="169"/>
      <c r="CT6" s="169"/>
      <c r="CU6" s="169"/>
      <c r="CV6" s="169"/>
      <c r="CW6" s="434"/>
      <c r="CX6" s="169"/>
      <c r="CY6" s="172"/>
    </row>
    <row r="7" spans="1:124">
      <c r="A7" s="135">
        <v>1</v>
      </c>
      <c r="B7" s="135" t="s">
        <v>285</v>
      </c>
      <c r="C7" s="135" t="s">
        <v>264</v>
      </c>
      <c r="D7" s="133">
        <v>240</v>
      </c>
      <c r="E7" s="133">
        <v>2038</v>
      </c>
      <c r="F7" s="133">
        <v>1656</v>
      </c>
      <c r="G7" s="133">
        <v>16114</v>
      </c>
      <c r="H7" s="133">
        <v>57270</v>
      </c>
      <c r="I7" s="133">
        <v>51543</v>
      </c>
      <c r="J7" s="133">
        <v>3395</v>
      </c>
      <c r="K7" s="133">
        <v>4775</v>
      </c>
      <c r="L7" s="133">
        <v>52946</v>
      </c>
      <c r="M7" s="133">
        <v>57687</v>
      </c>
      <c r="N7" s="133">
        <v>2585</v>
      </c>
      <c r="O7" s="133">
        <v>5195</v>
      </c>
      <c r="P7" s="133">
        <v>240</v>
      </c>
      <c r="Q7" s="133">
        <v>2038</v>
      </c>
      <c r="R7" s="133">
        <v>57841</v>
      </c>
      <c r="S7" s="133">
        <v>67911</v>
      </c>
      <c r="T7" s="133">
        <v>1319</v>
      </c>
      <c r="U7" s="133">
        <v>1781</v>
      </c>
      <c r="V7" s="133">
        <v>0</v>
      </c>
      <c r="W7" s="133">
        <v>0</v>
      </c>
      <c r="X7" s="133">
        <v>6</v>
      </c>
      <c r="Y7" s="133">
        <v>3</v>
      </c>
      <c r="Z7" s="133">
        <v>17670</v>
      </c>
      <c r="AA7" s="133">
        <v>6991</v>
      </c>
      <c r="AB7" s="133">
        <v>187</v>
      </c>
      <c r="AC7" s="133">
        <v>118</v>
      </c>
      <c r="AD7" s="133">
        <v>41309</v>
      </c>
      <c r="AE7" s="133">
        <v>62586</v>
      </c>
      <c r="AF7" s="133">
        <v>59084</v>
      </c>
      <c r="AG7" s="133">
        <v>69667</v>
      </c>
      <c r="AH7" s="133">
        <v>82</v>
      </c>
      <c r="AI7" s="133">
        <v>28</v>
      </c>
      <c r="AJ7" s="133">
        <v>58857</v>
      </c>
      <c r="AK7" s="133">
        <v>69423</v>
      </c>
      <c r="AL7" s="133">
        <v>309</v>
      </c>
      <c r="AM7" s="133">
        <v>272</v>
      </c>
      <c r="AN7" s="133">
        <v>55988</v>
      </c>
      <c r="AO7" s="133">
        <v>62643</v>
      </c>
      <c r="AP7" s="133">
        <v>3178</v>
      </c>
      <c r="AQ7" s="133">
        <v>7052</v>
      </c>
      <c r="AR7" s="133">
        <v>52693</v>
      </c>
      <c r="AS7" s="133">
        <v>63267</v>
      </c>
      <c r="AT7" s="133">
        <v>6473</v>
      </c>
      <c r="AU7" s="133">
        <v>6428</v>
      </c>
      <c r="AV7" s="133">
        <v>240</v>
      </c>
      <c r="AW7" s="133">
        <v>2038</v>
      </c>
      <c r="AX7" s="133">
        <v>18449</v>
      </c>
      <c r="AY7" s="133">
        <v>8079</v>
      </c>
      <c r="AZ7" s="133">
        <v>21721</v>
      </c>
      <c r="BA7" s="133">
        <v>29781</v>
      </c>
      <c r="BB7" s="133">
        <v>14196</v>
      </c>
      <c r="BC7" s="133">
        <v>16543</v>
      </c>
      <c r="BD7" s="133">
        <v>2670</v>
      </c>
      <c r="BE7" s="133">
        <v>10203</v>
      </c>
      <c r="BF7" s="133">
        <v>1890</v>
      </c>
      <c r="BG7" s="133">
        <v>3051</v>
      </c>
      <c r="BH7" s="133">
        <v>59078</v>
      </c>
      <c r="BI7" s="133">
        <v>69485</v>
      </c>
      <c r="BJ7" s="133">
        <v>88</v>
      </c>
      <c r="BK7" s="133">
        <v>210</v>
      </c>
      <c r="BL7" s="133"/>
      <c r="BM7" s="133"/>
      <c r="BN7" s="418">
        <v>8283</v>
      </c>
      <c r="BO7" s="418">
        <v>27296</v>
      </c>
      <c r="BP7" s="133"/>
      <c r="BQ7" s="133"/>
      <c r="BR7" s="133">
        <v>36575</v>
      </c>
      <c r="BS7" s="133">
        <v>47188</v>
      </c>
      <c r="BT7" s="133">
        <v>22591</v>
      </c>
      <c r="BU7" s="133">
        <v>22507</v>
      </c>
      <c r="BV7" s="133">
        <v>59154</v>
      </c>
      <c r="BW7" s="133">
        <v>68708</v>
      </c>
      <c r="BX7" s="133">
        <v>12</v>
      </c>
      <c r="BY7" s="133">
        <v>987</v>
      </c>
      <c r="CB7" s="161">
        <v>1</v>
      </c>
      <c r="CC7" s="162">
        <v>73.12</v>
      </c>
      <c r="CD7" s="162">
        <v>987.13</v>
      </c>
      <c r="CE7" s="162">
        <v>74.78</v>
      </c>
      <c r="CF7" s="162">
        <v>755.31</v>
      </c>
      <c r="CG7" s="162">
        <v>74.02</v>
      </c>
      <c r="CH7" s="162">
        <v>861.59</v>
      </c>
      <c r="CJ7" s="429">
        <v>1</v>
      </c>
      <c r="CK7" s="170">
        <f>DC7</f>
        <v>59166</v>
      </c>
      <c r="CL7" s="435">
        <f>DD7</f>
        <v>73.260000000000005</v>
      </c>
      <c r="CM7" s="173">
        <f>DG7</f>
        <v>1004.01</v>
      </c>
      <c r="CN7" s="170">
        <f>DE7</f>
        <v>4334376.2699999996</v>
      </c>
      <c r="CO7" s="170">
        <f>DH7</f>
        <v>59403072.689999998</v>
      </c>
      <c r="CP7" s="170">
        <f>CK7</f>
        <v>59166</v>
      </c>
      <c r="CQ7" s="435">
        <f>DJ7</f>
        <v>74.87</v>
      </c>
      <c r="CR7" s="173">
        <f>DM7</f>
        <v>773.18</v>
      </c>
      <c r="CS7" s="170">
        <f>DK7</f>
        <v>5217778.49</v>
      </c>
      <c r="CT7" s="170">
        <f>DN7</f>
        <v>53886638.109999999</v>
      </c>
      <c r="CU7" s="170">
        <f>DL7</f>
        <v>69695</v>
      </c>
      <c r="CV7" s="170">
        <f>DQ7</f>
        <v>9552154.7599999998</v>
      </c>
      <c r="CW7" s="435">
        <f>DP7</f>
        <v>74.127585227493185</v>
      </c>
      <c r="CX7" s="170">
        <f>DT7</f>
        <v>113289710.8</v>
      </c>
      <c r="CY7" s="173">
        <f>DS7</f>
        <v>879.16212663257306</v>
      </c>
      <c r="DB7" s="423">
        <v>1</v>
      </c>
      <c r="DC7" s="424">
        <v>59166</v>
      </c>
      <c r="DD7" s="427">
        <v>73.260000000000005</v>
      </c>
      <c r="DE7" s="425">
        <v>4334376.2699999996</v>
      </c>
      <c r="DF7" s="424">
        <v>59166</v>
      </c>
      <c r="DG7" s="428">
        <v>1004.01</v>
      </c>
      <c r="DH7" s="425">
        <v>59403072.689999998</v>
      </c>
      <c r="DI7" s="424">
        <v>69695</v>
      </c>
      <c r="DJ7" s="427">
        <v>74.87</v>
      </c>
      <c r="DK7" s="425">
        <v>5217778.49</v>
      </c>
      <c r="DL7" s="424">
        <v>69695</v>
      </c>
      <c r="DM7" s="428">
        <v>773.18</v>
      </c>
      <c r="DN7" s="425">
        <v>53886638.109999999</v>
      </c>
      <c r="DO7" s="168">
        <f>DC7+DI7</f>
        <v>128861</v>
      </c>
      <c r="DP7" s="215">
        <f>DQ7/DO7</f>
        <v>74.127585227493185</v>
      </c>
      <c r="DQ7" s="415">
        <f>DE7+DK7</f>
        <v>9552154.7599999998</v>
      </c>
      <c r="DR7" s="168">
        <f>DF7+DL7</f>
        <v>128861</v>
      </c>
      <c r="DS7" s="171">
        <f>DT7/DR7</f>
        <v>879.16212663257306</v>
      </c>
      <c r="DT7" s="415">
        <f>DN7+DH7</f>
        <v>113289710.8</v>
      </c>
    </row>
    <row r="8" spans="1:124">
      <c r="A8" s="135">
        <v>2</v>
      </c>
      <c r="B8" s="135" t="s">
        <v>285</v>
      </c>
      <c r="C8" s="135" t="s">
        <v>264</v>
      </c>
      <c r="D8" s="133">
        <v>270</v>
      </c>
      <c r="E8" s="133">
        <v>2681</v>
      </c>
      <c r="F8" s="133">
        <v>2117</v>
      </c>
      <c r="G8" s="133">
        <v>18747</v>
      </c>
      <c r="H8" s="133">
        <v>49316</v>
      </c>
      <c r="I8" s="133">
        <v>43565</v>
      </c>
      <c r="J8" s="133">
        <v>3326</v>
      </c>
      <c r="K8" s="133">
        <v>3843</v>
      </c>
      <c r="L8" s="133">
        <v>45493</v>
      </c>
      <c r="M8" s="133">
        <v>52533</v>
      </c>
      <c r="N8" s="133">
        <v>2614</v>
      </c>
      <c r="O8" s="133">
        <v>5934</v>
      </c>
      <c r="P8" s="133">
        <v>270</v>
      </c>
      <c r="Q8" s="133">
        <v>2683</v>
      </c>
      <c r="R8" s="133">
        <v>49969</v>
      </c>
      <c r="S8" s="133">
        <v>62514</v>
      </c>
      <c r="T8" s="133">
        <v>1734</v>
      </c>
      <c r="U8" s="133">
        <v>2479</v>
      </c>
      <c r="V8" s="133">
        <v>0</v>
      </c>
      <c r="W8" s="133">
        <v>0</v>
      </c>
      <c r="X8" s="133">
        <v>0</v>
      </c>
      <c r="Y8" s="133">
        <v>0</v>
      </c>
      <c r="Z8" s="133">
        <v>16478</v>
      </c>
      <c r="AA8" s="133">
        <v>5802</v>
      </c>
      <c r="AB8" s="133">
        <v>153</v>
      </c>
      <c r="AC8" s="133">
        <v>81</v>
      </c>
      <c r="AD8" s="133">
        <v>35072</v>
      </c>
      <c r="AE8" s="133">
        <v>59110</v>
      </c>
      <c r="AF8" s="133">
        <v>51377</v>
      </c>
      <c r="AG8" s="133">
        <v>64858</v>
      </c>
      <c r="AH8" s="133">
        <v>326</v>
      </c>
      <c r="AI8" s="133">
        <v>135</v>
      </c>
      <c r="AJ8" s="133">
        <v>51503</v>
      </c>
      <c r="AK8" s="133">
        <v>64905</v>
      </c>
      <c r="AL8" s="133">
        <v>200</v>
      </c>
      <c r="AM8" s="133">
        <v>88</v>
      </c>
      <c r="AN8" s="133">
        <v>49126</v>
      </c>
      <c r="AO8" s="133">
        <v>57632</v>
      </c>
      <c r="AP8" s="133">
        <v>2577</v>
      </c>
      <c r="AQ8" s="133">
        <v>7361</v>
      </c>
      <c r="AR8" s="133">
        <v>47486</v>
      </c>
      <c r="AS8" s="133">
        <v>60678</v>
      </c>
      <c r="AT8" s="133">
        <v>4217</v>
      </c>
      <c r="AU8" s="133">
        <v>4315</v>
      </c>
      <c r="AV8" s="133">
        <v>270</v>
      </c>
      <c r="AW8" s="133">
        <v>2681</v>
      </c>
      <c r="AX8" s="133">
        <v>17255</v>
      </c>
      <c r="AY8" s="133">
        <v>6333</v>
      </c>
      <c r="AZ8" s="133">
        <v>22105</v>
      </c>
      <c r="BA8" s="133">
        <v>30605</v>
      </c>
      <c r="BB8" s="133">
        <v>9058</v>
      </c>
      <c r="BC8" s="133">
        <v>12146</v>
      </c>
      <c r="BD8" s="133">
        <v>1680</v>
      </c>
      <c r="BE8" s="133">
        <v>10675</v>
      </c>
      <c r="BF8" s="133">
        <v>1335</v>
      </c>
      <c r="BG8" s="133">
        <v>2553</v>
      </c>
      <c r="BH8" s="133">
        <v>51675</v>
      </c>
      <c r="BI8" s="133">
        <v>64939</v>
      </c>
      <c r="BJ8" s="133">
        <v>28</v>
      </c>
      <c r="BK8" s="133">
        <v>54</v>
      </c>
      <c r="BL8" s="133"/>
      <c r="BM8" s="133"/>
      <c r="BN8" s="418">
        <v>8363</v>
      </c>
      <c r="BO8" s="418">
        <v>29621</v>
      </c>
      <c r="BP8" s="133"/>
      <c r="BQ8" s="133"/>
      <c r="BR8" s="133">
        <v>32847</v>
      </c>
      <c r="BS8" s="133">
        <v>46122</v>
      </c>
      <c r="BT8" s="133">
        <v>18856</v>
      </c>
      <c r="BU8" s="133">
        <v>18871</v>
      </c>
      <c r="BV8" s="133">
        <v>51688</v>
      </c>
      <c r="BW8" s="133">
        <v>63792</v>
      </c>
      <c r="BX8" s="133">
        <v>15</v>
      </c>
      <c r="BY8" s="133">
        <v>1201</v>
      </c>
      <c r="CB8" s="161">
        <v>2</v>
      </c>
      <c r="CC8" s="162">
        <v>72.739999999999995</v>
      </c>
      <c r="CD8" s="162">
        <v>953.19</v>
      </c>
      <c r="CE8" s="162">
        <v>74.78</v>
      </c>
      <c r="CF8" s="162">
        <v>740.08</v>
      </c>
      <c r="CG8" s="162">
        <v>73.88</v>
      </c>
      <c r="CH8" s="162">
        <v>834.38</v>
      </c>
      <c r="CJ8" s="429">
        <v>2</v>
      </c>
      <c r="CK8" s="170">
        <f t="shared" ref="CK8:CK71" si="0">DC8</f>
        <v>51703</v>
      </c>
      <c r="CL8" s="435">
        <f t="shared" ref="CL8:CL71" si="1">DD8</f>
        <v>72.91</v>
      </c>
      <c r="CM8" s="173">
        <f t="shared" ref="CM8:CM71" si="2">DG8</f>
        <v>964.67</v>
      </c>
      <c r="CN8" s="170">
        <f t="shared" ref="CN8:CN71" si="3">DE8</f>
        <v>3769751.25</v>
      </c>
      <c r="CO8" s="170">
        <f t="shared" ref="CO8:CO71" si="4">DH8</f>
        <v>49876433.090000004</v>
      </c>
      <c r="CP8" s="170">
        <f t="shared" ref="CP8:CP71" si="5">CK8</f>
        <v>51703</v>
      </c>
      <c r="CQ8" s="435">
        <f t="shared" ref="CQ8:CQ71" si="6">DJ8</f>
        <v>74.86</v>
      </c>
      <c r="CR8" s="173">
        <f t="shared" ref="CR8:CR71" si="7">DM8</f>
        <v>755.17</v>
      </c>
      <c r="CS8" s="170">
        <f t="shared" ref="CS8:CS71" si="8">DK8</f>
        <v>4865372.71</v>
      </c>
      <c r="CT8" s="170">
        <f t="shared" ref="CT8:CT71" si="9">DN8</f>
        <v>49080547.310000002</v>
      </c>
      <c r="CU8" s="170">
        <f t="shared" ref="CU8:CU71" si="10">DL8</f>
        <v>64993</v>
      </c>
      <c r="CV8" s="170">
        <f t="shared" ref="CV8:CV71" si="11">DQ8</f>
        <v>8635123.9600000009</v>
      </c>
      <c r="CW8" s="435">
        <f t="shared" ref="CW8:CW71" si="12">DP8</f>
        <v>73.996743333104831</v>
      </c>
      <c r="CX8" s="170">
        <f t="shared" ref="CX8:CX71" si="13">DT8</f>
        <v>98956980.400000006</v>
      </c>
      <c r="CY8" s="173">
        <f t="shared" ref="CY8:CY71" si="14">DS8</f>
        <v>847.98948035922399</v>
      </c>
      <c r="DB8" s="423">
        <v>2</v>
      </c>
      <c r="DC8" s="424">
        <v>51703</v>
      </c>
      <c r="DD8" s="427">
        <v>72.91</v>
      </c>
      <c r="DE8" s="425">
        <v>3769751.25</v>
      </c>
      <c r="DF8" s="424">
        <v>51703</v>
      </c>
      <c r="DG8" s="428">
        <v>964.67</v>
      </c>
      <c r="DH8" s="425">
        <v>49876433.090000004</v>
      </c>
      <c r="DI8" s="424">
        <v>64993</v>
      </c>
      <c r="DJ8" s="427">
        <v>74.86</v>
      </c>
      <c r="DK8" s="425">
        <v>4865372.71</v>
      </c>
      <c r="DL8" s="424">
        <v>64993</v>
      </c>
      <c r="DM8" s="428">
        <v>755.17</v>
      </c>
      <c r="DN8" s="425">
        <v>49080547.310000002</v>
      </c>
      <c r="DO8" s="168">
        <f t="shared" ref="DO8:DO71" si="15">DC8+DI8</f>
        <v>116696</v>
      </c>
      <c r="DP8" s="215">
        <f t="shared" ref="DP8:DP71" si="16">DQ8/DO8</f>
        <v>73.996743333104831</v>
      </c>
      <c r="DQ8" s="415">
        <f t="shared" ref="DQ8:DQ71" si="17">DE8+DK8</f>
        <v>8635123.9600000009</v>
      </c>
      <c r="DR8" s="168">
        <f t="shared" ref="DR8:DR71" si="18">DF8+DL8</f>
        <v>116696</v>
      </c>
      <c r="DS8" s="171">
        <f t="shared" ref="DS8:DS71" si="19">DT8/DR8</f>
        <v>847.98948035922399</v>
      </c>
      <c r="DT8" s="415">
        <f t="shared" ref="DT8:DT71" si="20">DN8+DH8</f>
        <v>98956980.400000006</v>
      </c>
    </row>
    <row r="9" spans="1:124">
      <c r="A9" s="135">
        <v>3</v>
      </c>
      <c r="B9" s="135" t="s">
        <v>285</v>
      </c>
      <c r="C9" s="135" t="s">
        <v>264</v>
      </c>
      <c r="D9" s="133">
        <v>315</v>
      </c>
      <c r="E9" s="133">
        <v>1852</v>
      </c>
      <c r="F9" s="133">
        <v>1634</v>
      </c>
      <c r="G9" s="133">
        <v>14146</v>
      </c>
      <c r="H9" s="133">
        <v>37980</v>
      </c>
      <c r="I9" s="133">
        <v>36772</v>
      </c>
      <c r="J9" s="133">
        <v>2903</v>
      </c>
      <c r="K9" s="133">
        <v>4149</v>
      </c>
      <c r="L9" s="133">
        <v>33685</v>
      </c>
      <c r="M9" s="133">
        <v>39123</v>
      </c>
      <c r="N9" s="133">
        <v>3026</v>
      </c>
      <c r="O9" s="133">
        <v>7646</v>
      </c>
      <c r="P9" s="133">
        <v>315</v>
      </c>
      <c r="Q9" s="133">
        <v>1852</v>
      </c>
      <c r="R9" s="133">
        <v>38446</v>
      </c>
      <c r="S9" s="133">
        <v>50378</v>
      </c>
      <c r="T9" s="133">
        <v>1482</v>
      </c>
      <c r="U9" s="133">
        <v>2392</v>
      </c>
      <c r="V9" s="133">
        <v>1</v>
      </c>
      <c r="W9" s="133">
        <v>0</v>
      </c>
      <c r="X9" s="133">
        <v>0</v>
      </c>
      <c r="Y9" s="133">
        <v>0</v>
      </c>
      <c r="Z9" s="133">
        <v>11027</v>
      </c>
      <c r="AA9" s="133">
        <v>4291</v>
      </c>
      <c r="AB9" s="133">
        <v>141</v>
      </c>
      <c r="AC9" s="133">
        <v>68</v>
      </c>
      <c r="AD9" s="133">
        <v>28761</v>
      </c>
      <c r="AE9" s="133">
        <v>48411</v>
      </c>
      <c r="AF9" s="133">
        <v>39868</v>
      </c>
      <c r="AG9" s="133">
        <v>52753</v>
      </c>
      <c r="AH9" s="133">
        <v>61</v>
      </c>
      <c r="AI9" s="133">
        <v>17</v>
      </c>
      <c r="AJ9" s="133">
        <v>39695</v>
      </c>
      <c r="AK9" s="133">
        <v>52633</v>
      </c>
      <c r="AL9" s="133">
        <v>234</v>
      </c>
      <c r="AM9" s="133">
        <v>137</v>
      </c>
      <c r="AN9" s="133">
        <v>37813</v>
      </c>
      <c r="AO9" s="133">
        <v>48707</v>
      </c>
      <c r="AP9" s="133">
        <v>2116</v>
      </c>
      <c r="AQ9" s="133">
        <v>4063</v>
      </c>
      <c r="AR9" s="133">
        <v>36520</v>
      </c>
      <c r="AS9" s="133">
        <v>48560</v>
      </c>
      <c r="AT9" s="133">
        <v>3409</v>
      </c>
      <c r="AU9" s="133">
        <v>4210</v>
      </c>
      <c r="AV9" s="133">
        <v>315</v>
      </c>
      <c r="AW9" s="133">
        <v>1852</v>
      </c>
      <c r="AX9" s="133">
        <v>11571</v>
      </c>
      <c r="AY9" s="133">
        <v>4825</v>
      </c>
      <c r="AZ9" s="133">
        <v>17466</v>
      </c>
      <c r="BA9" s="133">
        <v>24673</v>
      </c>
      <c r="BB9" s="133">
        <v>7974</v>
      </c>
      <c r="BC9" s="133">
        <v>11335</v>
      </c>
      <c r="BD9" s="133">
        <v>1414</v>
      </c>
      <c r="BE9" s="133">
        <v>7735</v>
      </c>
      <c r="BF9" s="133">
        <v>1189</v>
      </c>
      <c r="BG9" s="133">
        <v>2350</v>
      </c>
      <c r="BH9" s="133">
        <v>39903</v>
      </c>
      <c r="BI9" s="133">
        <v>52693</v>
      </c>
      <c r="BJ9" s="133">
        <v>26</v>
      </c>
      <c r="BK9" s="133">
        <v>77</v>
      </c>
      <c r="BL9" s="133"/>
      <c r="BM9" s="133"/>
      <c r="BN9" s="418">
        <v>8180</v>
      </c>
      <c r="BO9" s="418">
        <v>25634</v>
      </c>
      <c r="BP9" s="133"/>
      <c r="BQ9" s="133"/>
      <c r="BR9" s="133">
        <v>23858</v>
      </c>
      <c r="BS9" s="133">
        <v>35584</v>
      </c>
      <c r="BT9" s="133">
        <v>16071</v>
      </c>
      <c r="BU9" s="133">
        <v>17186</v>
      </c>
      <c r="BV9" s="133">
        <v>39918</v>
      </c>
      <c r="BW9" s="133">
        <v>51588</v>
      </c>
      <c r="BX9" s="133">
        <v>11</v>
      </c>
      <c r="BY9" s="133">
        <v>1182</v>
      </c>
      <c r="CB9" s="161">
        <v>3</v>
      </c>
      <c r="CC9" s="162">
        <v>73.64</v>
      </c>
      <c r="CD9" s="162">
        <v>895.62</v>
      </c>
      <c r="CE9" s="162">
        <v>75.72</v>
      </c>
      <c r="CF9" s="162">
        <v>714.43</v>
      </c>
      <c r="CG9" s="162">
        <v>74.819999999999993</v>
      </c>
      <c r="CH9" s="162">
        <v>792.34</v>
      </c>
      <c r="CJ9" s="429">
        <v>3</v>
      </c>
      <c r="CK9" s="170">
        <f t="shared" si="0"/>
        <v>39929</v>
      </c>
      <c r="CL9" s="435">
        <f t="shared" si="1"/>
        <v>73.83</v>
      </c>
      <c r="CM9" s="173">
        <f t="shared" si="2"/>
        <v>908.19</v>
      </c>
      <c r="CN9" s="170">
        <f t="shared" si="3"/>
        <v>2947995.72</v>
      </c>
      <c r="CO9" s="170">
        <f t="shared" si="4"/>
        <v>36263277.689999998</v>
      </c>
      <c r="CP9" s="170">
        <f t="shared" si="5"/>
        <v>39929</v>
      </c>
      <c r="CQ9" s="435">
        <f t="shared" si="6"/>
        <v>75.790000000000006</v>
      </c>
      <c r="CR9" s="173">
        <f t="shared" si="7"/>
        <v>728.24</v>
      </c>
      <c r="CS9" s="170">
        <f t="shared" si="8"/>
        <v>3999331.21</v>
      </c>
      <c r="CT9" s="170">
        <f t="shared" si="9"/>
        <v>38429238.100000001</v>
      </c>
      <c r="CU9" s="170">
        <f t="shared" si="10"/>
        <v>52770</v>
      </c>
      <c r="CV9" s="170">
        <f t="shared" si="11"/>
        <v>6947326.9299999997</v>
      </c>
      <c r="CW9" s="435">
        <f t="shared" si="12"/>
        <v>74.945004045351084</v>
      </c>
      <c r="CX9" s="170">
        <f t="shared" si="13"/>
        <v>74692515.789999992</v>
      </c>
      <c r="CY9" s="173">
        <f t="shared" si="14"/>
        <v>805.7531989557599</v>
      </c>
      <c r="DB9" s="423">
        <v>3</v>
      </c>
      <c r="DC9" s="424">
        <v>39929</v>
      </c>
      <c r="DD9" s="427">
        <v>73.83</v>
      </c>
      <c r="DE9" s="425">
        <v>2947995.72</v>
      </c>
      <c r="DF9" s="424">
        <v>39929</v>
      </c>
      <c r="DG9" s="428">
        <v>908.19</v>
      </c>
      <c r="DH9" s="425">
        <v>36263277.689999998</v>
      </c>
      <c r="DI9" s="424">
        <v>52770</v>
      </c>
      <c r="DJ9" s="427">
        <v>75.790000000000006</v>
      </c>
      <c r="DK9" s="425">
        <v>3999331.21</v>
      </c>
      <c r="DL9" s="424">
        <v>52770</v>
      </c>
      <c r="DM9" s="428">
        <v>728.24</v>
      </c>
      <c r="DN9" s="425">
        <v>38429238.100000001</v>
      </c>
      <c r="DO9" s="168">
        <f t="shared" si="15"/>
        <v>92699</v>
      </c>
      <c r="DP9" s="215">
        <f t="shared" si="16"/>
        <v>74.945004045351084</v>
      </c>
      <c r="DQ9" s="415">
        <f t="shared" si="17"/>
        <v>6947326.9299999997</v>
      </c>
      <c r="DR9" s="168">
        <f t="shared" si="18"/>
        <v>92699</v>
      </c>
      <c r="DS9" s="171">
        <f t="shared" si="19"/>
        <v>805.7531989557599</v>
      </c>
      <c r="DT9" s="415">
        <f t="shared" si="20"/>
        <v>74692515.789999992</v>
      </c>
    </row>
    <row r="10" spans="1:124">
      <c r="A10" s="135">
        <v>4</v>
      </c>
      <c r="B10" s="135" t="s">
        <v>285</v>
      </c>
      <c r="C10" s="135" t="s">
        <v>264</v>
      </c>
      <c r="D10" s="133">
        <v>73</v>
      </c>
      <c r="E10" s="133">
        <v>1001</v>
      </c>
      <c r="F10" s="133">
        <v>639</v>
      </c>
      <c r="G10" s="133">
        <v>5595</v>
      </c>
      <c r="H10" s="133">
        <v>19093</v>
      </c>
      <c r="I10" s="133">
        <v>16920</v>
      </c>
      <c r="J10" s="133">
        <v>1582</v>
      </c>
      <c r="K10" s="133">
        <v>2010</v>
      </c>
      <c r="L10" s="133">
        <v>16476</v>
      </c>
      <c r="M10" s="133">
        <v>17219</v>
      </c>
      <c r="N10" s="133">
        <v>1673</v>
      </c>
      <c r="O10" s="133">
        <v>3285</v>
      </c>
      <c r="P10" s="133">
        <v>74</v>
      </c>
      <c r="Q10" s="133">
        <v>1002</v>
      </c>
      <c r="R10" s="133">
        <v>18867</v>
      </c>
      <c r="S10" s="133">
        <v>22312</v>
      </c>
      <c r="T10" s="133">
        <v>937</v>
      </c>
      <c r="U10" s="133">
        <v>1204</v>
      </c>
      <c r="V10" s="133">
        <v>0</v>
      </c>
      <c r="W10" s="133">
        <v>0</v>
      </c>
      <c r="X10" s="133">
        <v>1</v>
      </c>
      <c r="Y10" s="133">
        <v>0</v>
      </c>
      <c r="Z10" s="133">
        <v>3402</v>
      </c>
      <c r="AA10" s="133">
        <v>938</v>
      </c>
      <c r="AB10" s="133">
        <v>55</v>
      </c>
      <c r="AC10" s="133">
        <v>29</v>
      </c>
      <c r="AD10" s="133">
        <v>16348</v>
      </c>
      <c r="AE10" s="133">
        <v>22549</v>
      </c>
      <c r="AF10" s="133">
        <v>19528</v>
      </c>
      <c r="AG10" s="133">
        <v>23491</v>
      </c>
      <c r="AH10" s="133">
        <v>277</v>
      </c>
      <c r="AI10" s="133">
        <v>25</v>
      </c>
      <c r="AJ10" s="133">
        <v>19754</v>
      </c>
      <c r="AK10" s="133">
        <v>23509</v>
      </c>
      <c r="AL10" s="133">
        <v>51</v>
      </c>
      <c r="AM10" s="133">
        <v>7</v>
      </c>
      <c r="AN10" s="133">
        <v>18422</v>
      </c>
      <c r="AO10" s="133">
        <v>21052</v>
      </c>
      <c r="AP10" s="133">
        <v>1383</v>
      </c>
      <c r="AQ10" s="133">
        <v>2464</v>
      </c>
      <c r="AR10" s="133">
        <v>17518</v>
      </c>
      <c r="AS10" s="133">
        <v>21303</v>
      </c>
      <c r="AT10" s="133">
        <v>2287</v>
      </c>
      <c r="AU10" s="133">
        <v>2213</v>
      </c>
      <c r="AV10" s="133">
        <v>73</v>
      </c>
      <c r="AW10" s="133">
        <v>1001</v>
      </c>
      <c r="AX10" s="133">
        <v>3833</v>
      </c>
      <c r="AY10" s="133">
        <v>1135</v>
      </c>
      <c r="AZ10" s="133">
        <v>8523</v>
      </c>
      <c r="BA10" s="133">
        <v>9815</v>
      </c>
      <c r="BB10" s="133">
        <v>5356</v>
      </c>
      <c r="BC10" s="133">
        <v>5883</v>
      </c>
      <c r="BD10" s="133">
        <v>1033</v>
      </c>
      <c r="BE10" s="133">
        <v>4132</v>
      </c>
      <c r="BF10" s="133">
        <v>987</v>
      </c>
      <c r="BG10" s="133">
        <v>1550</v>
      </c>
      <c r="BH10" s="133">
        <v>19779</v>
      </c>
      <c r="BI10" s="133">
        <v>23481</v>
      </c>
      <c r="BJ10" s="133">
        <v>26</v>
      </c>
      <c r="BK10" s="133">
        <v>35</v>
      </c>
      <c r="BL10" s="133"/>
      <c r="BM10" s="133"/>
      <c r="BN10" s="418">
        <v>4274</v>
      </c>
      <c r="BO10" s="418">
        <v>10845</v>
      </c>
      <c r="BP10" s="133"/>
      <c r="BQ10" s="133"/>
      <c r="BR10" s="133">
        <v>11709</v>
      </c>
      <c r="BS10" s="133">
        <v>15499</v>
      </c>
      <c r="BT10" s="133">
        <v>8096</v>
      </c>
      <c r="BU10" s="133">
        <v>8017</v>
      </c>
      <c r="BV10" s="133">
        <v>19798</v>
      </c>
      <c r="BW10" s="133">
        <v>22939</v>
      </c>
      <c r="BX10" s="133">
        <v>7</v>
      </c>
      <c r="BY10" s="133">
        <v>577</v>
      </c>
      <c r="CB10" s="161">
        <v>4</v>
      </c>
      <c r="CC10" s="162">
        <v>73.78</v>
      </c>
      <c r="CD10" s="162">
        <v>894.83</v>
      </c>
      <c r="CE10" s="162">
        <v>75.37</v>
      </c>
      <c r="CF10" s="162">
        <v>678.68</v>
      </c>
      <c r="CG10" s="162">
        <v>74.64</v>
      </c>
      <c r="CH10" s="162">
        <v>777.33</v>
      </c>
      <c r="CJ10" s="429">
        <v>4</v>
      </c>
      <c r="CK10" s="170">
        <f t="shared" si="0"/>
        <v>19805</v>
      </c>
      <c r="CL10" s="435">
        <f t="shared" si="1"/>
        <v>73.92</v>
      </c>
      <c r="CM10" s="173">
        <f t="shared" si="2"/>
        <v>905.9</v>
      </c>
      <c r="CN10" s="170">
        <f t="shared" si="3"/>
        <v>1463897.32</v>
      </c>
      <c r="CO10" s="170">
        <f t="shared" si="4"/>
        <v>17941316.350000001</v>
      </c>
      <c r="CP10" s="170">
        <f t="shared" si="5"/>
        <v>19805</v>
      </c>
      <c r="CQ10" s="435">
        <f t="shared" si="6"/>
        <v>75.44</v>
      </c>
      <c r="CR10" s="173">
        <f t="shared" si="7"/>
        <v>693.27</v>
      </c>
      <c r="CS10" s="170">
        <f t="shared" si="8"/>
        <v>1774073.96</v>
      </c>
      <c r="CT10" s="170">
        <f t="shared" si="9"/>
        <v>16302859.4</v>
      </c>
      <c r="CU10" s="170">
        <f t="shared" si="10"/>
        <v>23516</v>
      </c>
      <c r="CV10" s="170">
        <f t="shared" si="11"/>
        <v>3237971.2800000003</v>
      </c>
      <c r="CW10" s="435">
        <f t="shared" si="12"/>
        <v>74.743687357170899</v>
      </c>
      <c r="CX10" s="170">
        <f t="shared" si="13"/>
        <v>34244175.75</v>
      </c>
      <c r="CY10" s="173">
        <f t="shared" si="14"/>
        <v>790.47519101590456</v>
      </c>
      <c r="DB10" s="423">
        <v>4</v>
      </c>
      <c r="DC10" s="424">
        <v>19805</v>
      </c>
      <c r="DD10" s="427">
        <v>73.92</v>
      </c>
      <c r="DE10" s="425">
        <v>1463897.32</v>
      </c>
      <c r="DF10" s="424">
        <v>19805</v>
      </c>
      <c r="DG10" s="428">
        <v>905.9</v>
      </c>
      <c r="DH10" s="425">
        <v>17941316.350000001</v>
      </c>
      <c r="DI10" s="424">
        <v>23516</v>
      </c>
      <c r="DJ10" s="427">
        <v>75.44</v>
      </c>
      <c r="DK10" s="425">
        <v>1774073.96</v>
      </c>
      <c r="DL10" s="424">
        <v>23516</v>
      </c>
      <c r="DM10" s="428">
        <v>693.27</v>
      </c>
      <c r="DN10" s="425">
        <v>16302859.4</v>
      </c>
      <c r="DO10" s="168">
        <f t="shared" si="15"/>
        <v>43321</v>
      </c>
      <c r="DP10" s="215">
        <f t="shared" si="16"/>
        <v>74.743687357170899</v>
      </c>
      <c r="DQ10" s="415">
        <f t="shared" si="17"/>
        <v>3237971.2800000003</v>
      </c>
      <c r="DR10" s="168">
        <f t="shared" si="18"/>
        <v>43321</v>
      </c>
      <c r="DS10" s="171">
        <f t="shared" si="19"/>
        <v>790.47519101590456</v>
      </c>
      <c r="DT10" s="415">
        <f t="shared" si="20"/>
        <v>34244175.75</v>
      </c>
    </row>
    <row r="11" spans="1:124">
      <c r="A11" s="135">
        <v>5</v>
      </c>
      <c r="B11" s="135" t="s">
        <v>285</v>
      </c>
      <c r="C11" s="135" t="s">
        <v>264</v>
      </c>
      <c r="D11" s="133">
        <v>71</v>
      </c>
      <c r="E11" s="133">
        <v>699</v>
      </c>
      <c r="F11" s="133">
        <v>460</v>
      </c>
      <c r="G11" s="133">
        <v>4222</v>
      </c>
      <c r="H11" s="133">
        <v>15905</v>
      </c>
      <c r="I11" s="133">
        <v>14770</v>
      </c>
      <c r="J11" s="133">
        <v>1247</v>
      </c>
      <c r="K11" s="133">
        <v>1757</v>
      </c>
      <c r="L11" s="133">
        <v>13835</v>
      </c>
      <c r="M11" s="133">
        <v>14602</v>
      </c>
      <c r="N11" s="133">
        <v>1283</v>
      </c>
      <c r="O11" s="133">
        <v>2633</v>
      </c>
      <c r="P11" s="133">
        <v>71</v>
      </c>
      <c r="Q11" s="133">
        <v>699</v>
      </c>
      <c r="R11" s="133">
        <v>15903</v>
      </c>
      <c r="S11" s="133">
        <v>18899</v>
      </c>
      <c r="T11" s="133">
        <v>533</v>
      </c>
      <c r="U11" s="133">
        <v>792</v>
      </c>
      <c r="V11" s="133">
        <v>0</v>
      </c>
      <c r="W11" s="133">
        <v>0</v>
      </c>
      <c r="X11" s="133">
        <v>0</v>
      </c>
      <c r="Y11" s="133">
        <v>0</v>
      </c>
      <c r="Z11" s="133">
        <v>3350</v>
      </c>
      <c r="AA11" s="133">
        <v>1147</v>
      </c>
      <c r="AB11" s="133">
        <v>54</v>
      </c>
      <c r="AC11" s="133">
        <v>22</v>
      </c>
      <c r="AD11" s="133">
        <v>13032</v>
      </c>
      <c r="AE11" s="133">
        <v>18522</v>
      </c>
      <c r="AF11" s="133">
        <v>16388</v>
      </c>
      <c r="AG11" s="133">
        <v>19688</v>
      </c>
      <c r="AH11" s="133">
        <v>48</v>
      </c>
      <c r="AI11" s="133">
        <v>3</v>
      </c>
      <c r="AJ11" s="133">
        <v>16394</v>
      </c>
      <c r="AK11" s="133">
        <v>19672</v>
      </c>
      <c r="AL11" s="133">
        <v>42</v>
      </c>
      <c r="AM11" s="133">
        <v>19</v>
      </c>
      <c r="AN11" s="133">
        <v>15195</v>
      </c>
      <c r="AO11" s="133">
        <v>17855</v>
      </c>
      <c r="AP11" s="133">
        <v>1241</v>
      </c>
      <c r="AQ11" s="133">
        <v>1836</v>
      </c>
      <c r="AR11" s="133">
        <v>14434</v>
      </c>
      <c r="AS11" s="133">
        <v>17733</v>
      </c>
      <c r="AT11" s="133">
        <v>2002</v>
      </c>
      <c r="AU11" s="133">
        <v>1958</v>
      </c>
      <c r="AV11" s="133">
        <v>71</v>
      </c>
      <c r="AW11" s="133">
        <v>699</v>
      </c>
      <c r="AX11" s="133">
        <v>3555</v>
      </c>
      <c r="AY11" s="133">
        <v>1351</v>
      </c>
      <c r="AZ11" s="133">
        <v>6694</v>
      </c>
      <c r="BA11" s="133">
        <v>8481</v>
      </c>
      <c r="BB11" s="133">
        <v>4550</v>
      </c>
      <c r="BC11" s="133">
        <v>5043</v>
      </c>
      <c r="BD11" s="133">
        <v>768</v>
      </c>
      <c r="BE11" s="133">
        <v>3025</v>
      </c>
      <c r="BF11" s="133">
        <v>798</v>
      </c>
      <c r="BG11" s="133">
        <v>1092</v>
      </c>
      <c r="BH11" s="133">
        <v>16416</v>
      </c>
      <c r="BI11" s="133">
        <v>19643</v>
      </c>
      <c r="BJ11" s="133">
        <v>20</v>
      </c>
      <c r="BK11" s="133">
        <v>48</v>
      </c>
      <c r="BL11" s="133"/>
      <c r="BM11" s="133"/>
      <c r="BN11" s="418">
        <v>3651</v>
      </c>
      <c r="BO11" s="418">
        <v>8893</v>
      </c>
      <c r="BP11" s="133"/>
      <c r="BQ11" s="133"/>
      <c r="BR11" s="133">
        <v>9052</v>
      </c>
      <c r="BS11" s="133">
        <v>12527</v>
      </c>
      <c r="BT11" s="133">
        <v>7384</v>
      </c>
      <c r="BU11" s="133">
        <v>7164</v>
      </c>
      <c r="BV11" s="133">
        <v>16433</v>
      </c>
      <c r="BW11" s="133">
        <v>19311</v>
      </c>
      <c r="BX11" s="133">
        <v>3</v>
      </c>
      <c r="BY11" s="133">
        <v>380</v>
      </c>
      <c r="CB11" s="161">
        <v>5</v>
      </c>
      <c r="CC11" s="162">
        <v>73.56</v>
      </c>
      <c r="CD11" s="162">
        <v>856.37</v>
      </c>
      <c r="CE11" s="162">
        <v>75.150000000000006</v>
      </c>
      <c r="CF11" s="162">
        <v>673.26</v>
      </c>
      <c r="CG11" s="162">
        <v>74.430000000000007</v>
      </c>
      <c r="CH11" s="162">
        <v>756.47</v>
      </c>
      <c r="CJ11" s="429">
        <v>5</v>
      </c>
      <c r="CK11" s="170">
        <f t="shared" si="0"/>
        <v>16436</v>
      </c>
      <c r="CL11" s="435">
        <f t="shared" si="1"/>
        <v>73.69</v>
      </c>
      <c r="CM11" s="173">
        <f t="shared" si="2"/>
        <v>865.97</v>
      </c>
      <c r="CN11" s="170">
        <f t="shared" si="3"/>
        <v>1211193.83</v>
      </c>
      <c r="CO11" s="170">
        <f t="shared" si="4"/>
        <v>14233145.970000001</v>
      </c>
      <c r="CP11" s="170">
        <f t="shared" si="5"/>
        <v>16436</v>
      </c>
      <c r="CQ11" s="435">
        <f t="shared" si="6"/>
        <v>75.209999999999994</v>
      </c>
      <c r="CR11" s="173">
        <f t="shared" si="7"/>
        <v>690.91</v>
      </c>
      <c r="CS11" s="170">
        <f t="shared" si="8"/>
        <v>1480903.19</v>
      </c>
      <c r="CT11" s="170">
        <f t="shared" si="9"/>
        <v>13604751.75</v>
      </c>
      <c r="CU11" s="170">
        <f t="shared" si="10"/>
        <v>19691</v>
      </c>
      <c r="CV11" s="170">
        <f t="shared" si="11"/>
        <v>2692097.02</v>
      </c>
      <c r="CW11" s="435">
        <f t="shared" si="12"/>
        <v>74.517591275223523</v>
      </c>
      <c r="CX11" s="170">
        <f t="shared" si="13"/>
        <v>27837897.719999999</v>
      </c>
      <c r="CY11" s="173">
        <f t="shared" si="14"/>
        <v>770.55658427215099</v>
      </c>
      <c r="DB11" s="423">
        <v>5</v>
      </c>
      <c r="DC11" s="424">
        <v>16436</v>
      </c>
      <c r="DD11" s="427">
        <v>73.69</v>
      </c>
      <c r="DE11" s="425">
        <v>1211193.83</v>
      </c>
      <c r="DF11" s="424">
        <v>16436</v>
      </c>
      <c r="DG11" s="428">
        <v>865.97</v>
      </c>
      <c r="DH11" s="425">
        <v>14233145.970000001</v>
      </c>
      <c r="DI11" s="424">
        <v>19691</v>
      </c>
      <c r="DJ11" s="427">
        <v>75.209999999999994</v>
      </c>
      <c r="DK11" s="425">
        <v>1480903.19</v>
      </c>
      <c r="DL11" s="424">
        <v>19691</v>
      </c>
      <c r="DM11" s="428">
        <v>690.91</v>
      </c>
      <c r="DN11" s="425">
        <v>13604751.75</v>
      </c>
      <c r="DO11" s="168">
        <f t="shared" si="15"/>
        <v>36127</v>
      </c>
      <c r="DP11" s="215">
        <f t="shared" si="16"/>
        <v>74.517591275223523</v>
      </c>
      <c r="DQ11" s="415">
        <f t="shared" si="17"/>
        <v>2692097.02</v>
      </c>
      <c r="DR11" s="168">
        <f t="shared" si="18"/>
        <v>36127</v>
      </c>
      <c r="DS11" s="171">
        <f t="shared" si="19"/>
        <v>770.55658427215099</v>
      </c>
      <c r="DT11" s="415">
        <f t="shared" si="20"/>
        <v>27837897.719999999</v>
      </c>
    </row>
    <row r="12" spans="1:124">
      <c r="A12" s="135">
        <v>6</v>
      </c>
      <c r="B12" s="135" t="s">
        <v>285</v>
      </c>
      <c r="C12" s="135" t="s">
        <v>264</v>
      </c>
      <c r="D12" s="133">
        <v>293</v>
      </c>
      <c r="E12" s="133">
        <v>6348</v>
      </c>
      <c r="F12" s="133">
        <v>3153</v>
      </c>
      <c r="G12" s="133">
        <v>34626</v>
      </c>
      <c r="H12" s="133">
        <v>114954</v>
      </c>
      <c r="I12" s="133">
        <v>112486</v>
      </c>
      <c r="J12" s="133">
        <v>6237</v>
      </c>
      <c r="K12" s="133">
        <v>9854</v>
      </c>
      <c r="L12" s="133">
        <v>100781</v>
      </c>
      <c r="M12" s="133">
        <v>121114</v>
      </c>
      <c r="N12" s="133">
        <v>11089</v>
      </c>
      <c r="O12" s="133">
        <v>16139</v>
      </c>
      <c r="P12" s="133">
        <v>293</v>
      </c>
      <c r="Q12" s="133">
        <v>6353</v>
      </c>
      <c r="R12" s="133">
        <v>108686</v>
      </c>
      <c r="S12" s="133">
        <v>144101</v>
      </c>
      <c r="T12" s="133">
        <v>9702</v>
      </c>
      <c r="U12" s="133">
        <v>9355</v>
      </c>
      <c r="V12" s="133">
        <v>0</v>
      </c>
      <c r="W12" s="133">
        <v>0</v>
      </c>
      <c r="X12" s="133">
        <v>12</v>
      </c>
      <c r="Y12" s="133">
        <v>4</v>
      </c>
      <c r="Z12" s="133">
        <v>15263</v>
      </c>
      <c r="AA12" s="133">
        <v>6366</v>
      </c>
      <c r="AB12" s="133">
        <v>183</v>
      </c>
      <c r="AC12" s="133">
        <v>111</v>
      </c>
      <c r="AD12" s="133">
        <v>102954</v>
      </c>
      <c r="AE12" s="133">
        <v>146983</v>
      </c>
      <c r="AF12" s="133">
        <v>118304</v>
      </c>
      <c r="AG12" s="133">
        <v>153438</v>
      </c>
      <c r="AH12" s="133">
        <v>96</v>
      </c>
      <c r="AI12" s="133">
        <v>22</v>
      </c>
      <c r="AJ12" s="133">
        <v>118192</v>
      </c>
      <c r="AK12" s="133">
        <v>153388</v>
      </c>
      <c r="AL12" s="133">
        <v>208</v>
      </c>
      <c r="AM12" s="133">
        <v>72</v>
      </c>
      <c r="AN12" s="133">
        <v>108826</v>
      </c>
      <c r="AO12" s="133">
        <v>137463</v>
      </c>
      <c r="AP12" s="133">
        <v>9574</v>
      </c>
      <c r="AQ12" s="133">
        <v>15997</v>
      </c>
      <c r="AR12" s="133">
        <v>100585</v>
      </c>
      <c r="AS12" s="133">
        <v>136484</v>
      </c>
      <c r="AT12" s="133">
        <v>17815</v>
      </c>
      <c r="AU12" s="133">
        <v>16976</v>
      </c>
      <c r="AV12" s="133">
        <v>293</v>
      </c>
      <c r="AW12" s="133">
        <v>6348</v>
      </c>
      <c r="AX12" s="133">
        <v>16159</v>
      </c>
      <c r="AY12" s="133">
        <v>7357</v>
      </c>
      <c r="AZ12" s="133">
        <v>42221</v>
      </c>
      <c r="BA12" s="133">
        <v>54710</v>
      </c>
      <c r="BB12" s="133">
        <v>40014</v>
      </c>
      <c r="BC12" s="133">
        <v>40754</v>
      </c>
      <c r="BD12" s="133">
        <v>9733</v>
      </c>
      <c r="BE12" s="133">
        <v>29369</v>
      </c>
      <c r="BF12" s="133">
        <v>9980</v>
      </c>
      <c r="BG12" s="133">
        <v>14922</v>
      </c>
      <c r="BH12" s="133">
        <v>118246</v>
      </c>
      <c r="BI12" s="133">
        <v>153224</v>
      </c>
      <c r="BJ12" s="133">
        <v>154</v>
      </c>
      <c r="BK12" s="133">
        <v>236</v>
      </c>
      <c r="BL12" s="133"/>
      <c r="BM12" s="133"/>
      <c r="BN12" s="418">
        <v>26872</v>
      </c>
      <c r="BO12" s="418">
        <v>60790</v>
      </c>
      <c r="BP12" s="133"/>
      <c r="BQ12" s="133"/>
      <c r="BR12" s="133">
        <v>73185</v>
      </c>
      <c r="BS12" s="133">
        <v>109348</v>
      </c>
      <c r="BT12" s="133">
        <v>45215</v>
      </c>
      <c r="BU12" s="133">
        <v>44112</v>
      </c>
      <c r="BV12" s="133">
        <v>118331</v>
      </c>
      <c r="BW12" s="133">
        <v>149776</v>
      </c>
      <c r="BX12" s="133">
        <v>69</v>
      </c>
      <c r="BY12" s="133">
        <v>3684</v>
      </c>
      <c r="CB12" s="161">
        <v>6</v>
      </c>
      <c r="CC12" s="162">
        <v>74.709999999999994</v>
      </c>
      <c r="CD12" s="162">
        <v>928.37</v>
      </c>
      <c r="CE12" s="162">
        <v>76.36</v>
      </c>
      <c r="CF12" s="162">
        <v>737.71</v>
      </c>
      <c r="CG12" s="162">
        <v>75.64</v>
      </c>
      <c r="CH12" s="162">
        <v>820.6</v>
      </c>
      <c r="CJ12" s="429">
        <v>6</v>
      </c>
      <c r="CK12" s="170">
        <f t="shared" si="0"/>
        <v>118400</v>
      </c>
      <c r="CL12" s="435">
        <f t="shared" si="1"/>
        <v>74.790000000000006</v>
      </c>
      <c r="CM12" s="173">
        <f t="shared" si="2"/>
        <v>936.53</v>
      </c>
      <c r="CN12" s="170">
        <f t="shared" si="3"/>
        <v>8854791.8000000007</v>
      </c>
      <c r="CO12" s="170">
        <f t="shared" si="4"/>
        <v>110885237.05</v>
      </c>
      <c r="CP12" s="170">
        <f t="shared" si="5"/>
        <v>118400</v>
      </c>
      <c r="CQ12" s="435">
        <f t="shared" si="6"/>
        <v>76.41</v>
      </c>
      <c r="CR12" s="173">
        <f t="shared" si="7"/>
        <v>750.72</v>
      </c>
      <c r="CS12" s="170">
        <f t="shared" si="8"/>
        <v>11725806.68</v>
      </c>
      <c r="CT12" s="170">
        <f t="shared" si="9"/>
        <v>115205724.79000001</v>
      </c>
      <c r="CU12" s="170">
        <f t="shared" si="10"/>
        <v>153460</v>
      </c>
      <c r="CV12" s="170">
        <f t="shared" si="11"/>
        <v>20580598.48</v>
      </c>
      <c r="CW12" s="435">
        <f t="shared" si="12"/>
        <v>75.702929743250209</v>
      </c>
      <c r="CX12" s="170">
        <f t="shared" si="13"/>
        <v>226090961.84</v>
      </c>
      <c r="CY12" s="173">
        <f t="shared" si="14"/>
        <v>831.64482395350547</v>
      </c>
      <c r="DB12" s="423">
        <v>6</v>
      </c>
      <c r="DC12" s="424">
        <v>118400</v>
      </c>
      <c r="DD12" s="427">
        <v>74.790000000000006</v>
      </c>
      <c r="DE12" s="425">
        <v>8854791.8000000007</v>
      </c>
      <c r="DF12" s="424">
        <v>118400</v>
      </c>
      <c r="DG12" s="428">
        <v>936.53</v>
      </c>
      <c r="DH12" s="425">
        <v>110885237.05</v>
      </c>
      <c r="DI12" s="424">
        <v>153460</v>
      </c>
      <c r="DJ12" s="427">
        <v>76.41</v>
      </c>
      <c r="DK12" s="425">
        <v>11725806.68</v>
      </c>
      <c r="DL12" s="424">
        <v>153460</v>
      </c>
      <c r="DM12" s="428">
        <v>750.72</v>
      </c>
      <c r="DN12" s="425">
        <v>115205724.79000001</v>
      </c>
      <c r="DO12" s="168">
        <f t="shared" si="15"/>
        <v>271860</v>
      </c>
      <c r="DP12" s="215">
        <f t="shared" si="16"/>
        <v>75.702929743250209</v>
      </c>
      <c r="DQ12" s="415">
        <f t="shared" si="17"/>
        <v>20580598.48</v>
      </c>
      <c r="DR12" s="168">
        <f t="shared" si="18"/>
        <v>271860</v>
      </c>
      <c r="DS12" s="171">
        <f t="shared" si="19"/>
        <v>831.64482395350547</v>
      </c>
      <c r="DT12" s="415">
        <f t="shared" si="20"/>
        <v>226090961.84</v>
      </c>
    </row>
    <row r="13" spans="1:124">
      <c r="A13" s="135">
        <v>7</v>
      </c>
      <c r="B13" s="135" t="s">
        <v>285</v>
      </c>
      <c r="C13" s="135" t="s">
        <v>264</v>
      </c>
      <c r="D13" s="133">
        <v>213</v>
      </c>
      <c r="E13" s="133">
        <v>1459</v>
      </c>
      <c r="F13" s="133">
        <v>1360</v>
      </c>
      <c r="G13" s="133">
        <v>11403</v>
      </c>
      <c r="H13" s="133">
        <v>37677</v>
      </c>
      <c r="I13" s="133">
        <v>34340</v>
      </c>
      <c r="J13" s="133">
        <v>2803</v>
      </c>
      <c r="K13" s="133">
        <v>3784</v>
      </c>
      <c r="L13" s="133">
        <v>33875</v>
      </c>
      <c r="M13" s="133">
        <v>36281</v>
      </c>
      <c r="N13" s="133">
        <v>2359</v>
      </c>
      <c r="O13" s="133">
        <v>5677</v>
      </c>
      <c r="P13" s="133">
        <v>213</v>
      </c>
      <c r="Q13" s="133">
        <v>1460</v>
      </c>
      <c r="R13" s="133">
        <v>38041</v>
      </c>
      <c r="S13" s="133">
        <v>45556</v>
      </c>
      <c r="T13" s="133">
        <v>1208</v>
      </c>
      <c r="U13" s="133">
        <v>1645</v>
      </c>
      <c r="V13" s="133">
        <v>1</v>
      </c>
      <c r="W13" s="133">
        <v>0</v>
      </c>
      <c r="X13" s="133">
        <v>0</v>
      </c>
      <c r="Y13" s="133">
        <v>1</v>
      </c>
      <c r="Z13" s="133">
        <v>9844</v>
      </c>
      <c r="AA13" s="133">
        <v>3361</v>
      </c>
      <c r="AB13" s="133">
        <v>130</v>
      </c>
      <c r="AC13" s="133">
        <v>95</v>
      </c>
      <c r="AD13" s="133">
        <v>29276</v>
      </c>
      <c r="AE13" s="133">
        <v>43746</v>
      </c>
      <c r="AF13" s="133">
        <v>38693</v>
      </c>
      <c r="AG13" s="133">
        <v>47147</v>
      </c>
      <c r="AH13" s="133">
        <v>557</v>
      </c>
      <c r="AI13" s="133">
        <v>55</v>
      </c>
      <c r="AJ13" s="133">
        <v>39094</v>
      </c>
      <c r="AK13" s="133">
        <v>47112</v>
      </c>
      <c r="AL13" s="133">
        <v>156</v>
      </c>
      <c r="AM13" s="133">
        <v>90</v>
      </c>
      <c r="AN13" s="133">
        <v>36842</v>
      </c>
      <c r="AO13" s="133">
        <v>43272</v>
      </c>
      <c r="AP13" s="133">
        <v>2408</v>
      </c>
      <c r="AQ13" s="133">
        <v>3930</v>
      </c>
      <c r="AR13" s="133">
        <v>35829</v>
      </c>
      <c r="AS13" s="133">
        <v>43611</v>
      </c>
      <c r="AT13" s="133">
        <v>3421</v>
      </c>
      <c r="AU13" s="133">
        <v>3591</v>
      </c>
      <c r="AV13" s="133">
        <v>213</v>
      </c>
      <c r="AW13" s="133">
        <v>1459</v>
      </c>
      <c r="AX13" s="133">
        <v>10816</v>
      </c>
      <c r="AY13" s="133">
        <v>4088</v>
      </c>
      <c r="AZ13" s="133">
        <v>16822</v>
      </c>
      <c r="BA13" s="133">
        <v>21723</v>
      </c>
      <c r="BB13" s="133">
        <v>8589</v>
      </c>
      <c r="BC13" s="133">
        <v>10362</v>
      </c>
      <c r="BD13" s="133">
        <v>1581</v>
      </c>
      <c r="BE13" s="133">
        <v>7767</v>
      </c>
      <c r="BF13" s="133">
        <v>1229</v>
      </c>
      <c r="BG13" s="133">
        <v>1803</v>
      </c>
      <c r="BH13" s="133">
        <v>39196</v>
      </c>
      <c r="BI13" s="133">
        <v>47053</v>
      </c>
      <c r="BJ13" s="133">
        <v>54</v>
      </c>
      <c r="BK13" s="133">
        <v>149</v>
      </c>
      <c r="BL13" s="133"/>
      <c r="BM13" s="133"/>
      <c r="BN13" s="418">
        <v>7751</v>
      </c>
      <c r="BO13" s="418">
        <v>22621</v>
      </c>
      <c r="BP13" s="133"/>
      <c r="BQ13" s="133"/>
      <c r="BR13" s="133">
        <v>23497</v>
      </c>
      <c r="BS13" s="133">
        <v>30280</v>
      </c>
      <c r="BT13" s="133">
        <v>15753</v>
      </c>
      <c r="BU13" s="133">
        <v>16922</v>
      </c>
      <c r="BV13" s="133">
        <v>39236</v>
      </c>
      <c r="BW13" s="133">
        <v>46352</v>
      </c>
      <c r="BX13" s="133">
        <v>14</v>
      </c>
      <c r="BY13" s="133">
        <v>850</v>
      </c>
      <c r="CB13" s="161">
        <v>7</v>
      </c>
      <c r="CC13" s="162">
        <v>73.349999999999994</v>
      </c>
      <c r="CD13" s="162">
        <v>922.56</v>
      </c>
      <c r="CE13" s="162">
        <v>75.27</v>
      </c>
      <c r="CF13" s="162">
        <v>712.47</v>
      </c>
      <c r="CG13" s="162">
        <v>74.400000000000006</v>
      </c>
      <c r="CH13" s="162">
        <v>807.53</v>
      </c>
      <c r="CJ13" s="429">
        <v>7</v>
      </c>
      <c r="CK13" s="170">
        <f t="shared" si="0"/>
        <v>39250</v>
      </c>
      <c r="CL13" s="435">
        <f t="shared" si="1"/>
        <v>73.5</v>
      </c>
      <c r="CM13" s="173">
        <f t="shared" si="2"/>
        <v>936.67</v>
      </c>
      <c r="CN13" s="170">
        <f t="shared" si="3"/>
        <v>2884773.58</v>
      </c>
      <c r="CO13" s="170">
        <f t="shared" si="4"/>
        <v>36764169.990000002</v>
      </c>
      <c r="CP13" s="170">
        <f t="shared" si="5"/>
        <v>39250</v>
      </c>
      <c r="CQ13" s="435">
        <f t="shared" si="6"/>
        <v>75.349999999999994</v>
      </c>
      <c r="CR13" s="173">
        <f t="shared" si="7"/>
        <v>729.28</v>
      </c>
      <c r="CS13" s="170">
        <f t="shared" si="8"/>
        <v>3556501.58</v>
      </c>
      <c r="CT13" s="170">
        <f t="shared" si="9"/>
        <v>34423337.740000002</v>
      </c>
      <c r="CU13" s="170">
        <f t="shared" si="10"/>
        <v>47202</v>
      </c>
      <c r="CV13" s="170">
        <f t="shared" si="11"/>
        <v>6441275.1600000001</v>
      </c>
      <c r="CW13" s="435">
        <f t="shared" si="12"/>
        <v>74.506953685282014</v>
      </c>
      <c r="CX13" s="170">
        <f t="shared" si="13"/>
        <v>71187507.730000004</v>
      </c>
      <c r="CY13" s="173">
        <f t="shared" si="14"/>
        <v>823.43390239670578</v>
      </c>
      <c r="DB13" s="423">
        <v>7</v>
      </c>
      <c r="DC13" s="424">
        <v>39250</v>
      </c>
      <c r="DD13" s="427">
        <v>73.5</v>
      </c>
      <c r="DE13" s="425">
        <v>2884773.58</v>
      </c>
      <c r="DF13" s="424">
        <v>39250</v>
      </c>
      <c r="DG13" s="428">
        <v>936.67</v>
      </c>
      <c r="DH13" s="425">
        <v>36764169.990000002</v>
      </c>
      <c r="DI13" s="424">
        <v>47202</v>
      </c>
      <c r="DJ13" s="427">
        <v>75.349999999999994</v>
      </c>
      <c r="DK13" s="425">
        <v>3556501.58</v>
      </c>
      <c r="DL13" s="424">
        <v>47202</v>
      </c>
      <c r="DM13" s="428">
        <v>729.28</v>
      </c>
      <c r="DN13" s="425">
        <v>34423337.740000002</v>
      </c>
      <c r="DO13" s="168">
        <f t="shared" si="15"/>
        <v>86452</v>
      </c>
      <c r="DP13" s="215">
        <f t="shared" si="16"/>
        <v>74.506953685282014</v>
      </c>
      <c r="DQ13" s="415">
        <f t="shared" si="17"/>
        <v>6441275.1600000001</v>
      </c>
      <c r="DR13" s="168">
        <f t="shared" si="18"/>
        <v>86452</v>
      </c>
      <c r="DS13" s="171">
        <f t="shared" si="19"/>
        <v>823.43390239670578</v>
      </c>
      <c r="DT13" s="415">
        <f t="shared" si="20"/>
        <v>71187507.730000004</v>
      </c>
    </row>
    <row r="14" spans="1:124">
      <c r="A14" s="135">
        <v>8</v>
      </c>
      <c r="B14" s="135" t="s">
        <v>285</v>
      </c>
      <c r="C14" s="135" t="s">
        <v>264</v>
      </c>
      <c r="D14" s="133">
        <v>159</v>
      </c>
      <c r="E14" s="133">
        <v>1714</v>
      </c>
      <c r="F14" s="133">
        <v>1157</v>
      </c>
      <c r="G14" s="133">
        <v>9866</v>
      </c>
      <c r="H14" s="133">
        <v>25975</v>
      </c>
      <c r="I14" s="133">
        <v>21751</v>
      </c>
      <c r="J14" s="133">
        <v>1559</v>
      </c>
      <c r="K14" s="133">
        <v>1633</v>
      </c>
      <c r="L14" s="133">
        <v>24336</v>
      </c>
      <c r="M14" s="133">
        <v>27506</v>
      </c>
      <c r="N14" s="133">
        <v>1237</v>
      </c>
      <c r="O14" s="133">
        <v>2477</v>
      </c>
      <c r="P14" s="133">
        <v>159</v>
      </c>
      <c r="Q14" s="133">
        <v>1715</v>
      </c>
      <c r="R14" s="133">
        <v>26344</v>
      </c>
      <c r="S14" s="133">
        <v>31718</v>
      </c>
      <c r="T14" s="133">
        <v>946</v>
      </c>
      <c r="U14" s="133">
        <v>1613</v>
      </c>
      <c r="V14" s="133">
        <v>0</v>
      </c>
      <c r="W14" s="133">
        <v>0</v>
      </c>
      <c r="X14" s="133">
        <v>1</v>
      </c>
      <c r="Y14" s="133">
        <v>0</v>
      </c>
      <c r="Z14" s="133">
        <v>8657</v>
      </c>
      <c r="AA14" s="133">
        <v>2311</v>
      </c>
      <c r="AB14" s="133">
        <v>165</v>
      </c>
      <c r="AC14" s="133">
        <v>69</v>
      </c>
      <c r="AD14" s="133">
        <v>18469</v>
      </c>
      <c r="AE14" s="133">
        <v>30951</v>
      </c>
      <c r="AF14" s="133">
        <v>27076</v>
      </c>
      <c r="AG14" s="133">
        <v>33252</v>
      </c>
      <c r="AH14" s="133">
        <v>215</v>
      </c>
      <c r="AI14" s="133">
        <v>79</v>
      </c>
      <c r="AJ14" s="133">
        <v>27100</v>
      </c>
      <c r="AK14" s="133">
        <v>33247</v>
      </c>
      <c r="AL14" s="133">
        <v>191</v>
      </c>
      <c r="AM14" s="133">
        <v>84</v>
      </c>
      <c r="AN14" s="133">
        <v>25779</v>
      </c>
      <c r="AO14" s="133">
        <v>27938</v>
      </c>
      <c r="AP14" s="133">
        <v>1512</v>
      </c>
      <c r="AQ14" s="133">
        <v>5393</v>
      </c>
      <c r="AR14" s="133">
        <v>25088</v>
      </c>
      <c r="AS14" s="133">
        <v>30924</v>
      </c>
      <c r="AT14" s="133">
        <v>2203</v>
      </c>
      <c r="AU14" s="133">
        <v>2407</v>
      </c>
      <c r="AV14" s="133">
        <v>159</v>
      </c>
      <c r="AW14" s="133">
        <v>1714</v>
      </c>
      <c r="AX14" s="133">
        <v>9310</v>
      </c>
      <c r="AY14" s="133">
        <v>2799</v>
      </c>
      <c r="AZ14" s="133">
        <v>11151</v>
      </c>
      <c r="BA14" s="133">
        <v>14332</v>
      </c>
      <c r="BB14" s="133">
        <v>5050</v>
      </c>
      <c r="BC14" s="133">
        <v>6872</v>
      </c>
      <c r="BD14" s="133">
        <v>919</v>
      </c>
      <c r="BE14" s="133">
        <v>5997</v>
      </c>
      <c r="BF14" s="133">
        <v>702</v>
      </c>
      <c r="BG14" s="133">
        <v>1617</v>
      </c>
      <c r="BH14" s="133">
        <v>27268</v>
      </c>
      <c r="BI14" s="133">
        <v>33269</v>
      </c>
      <c r="BJ14" s="133">
        <v>23</v>
      </c>
      <c r="BK14" s="133">
        <v>62</v>
      </c>
      <c r="BL14" s="133"/>
      <c r="BM14" s="133"/>
      <c r="BN14" s="418">
        <v>4334</v>
      </c>
      <c r="BO14" s="418">
        <v>14881</v>
      </c>
      <c r="BP14" s="133"/>
      <c r="BQ14" s="133"/>
      <c r="BR14" s="133">
        <v>17577</v>
      </c>
      <c r="BS14" s="133">
        <v>24443</v>
      </c>
      <c r="BT14" s="133">
        <v>9714</v>
      </c>
      <c r="BU14" s="133">
        <v>8888</v>
      </c>
      <c r="BV14" s="133">
        <v>27289</v>
      </c>
      <c r="BW14" s="133">
        <v>32360</v>
      </c>
      <c r="BX14" s="133">
        <v>2</v>
      </c>
      <c r="BY14" s="133">
        <v>971</v>
      </c>
      <c r="CB14" s="161">
        <v>8</v>
      </c>
      <c r="CC14" s="162">
        <v>72.75</v>
      </c>
      <c r="CD14" s="162">
        <v>947.27</v>
      </c>
      <c r="CE14" s="162">
        <v>74.86</v>
      </c>
      <c r="CF14" s="162">
        <v>702.42</v>
      </c>
      <c r="CG14" s="162">
        <v>73.92</v>
      </c>
      <c r="CH14" s="162">
        <v>812.36</v>
      </c>
      <c r="CJ14" s="429">
        <v>8</v>
      </c>
      <c r="CK14" s="170">
        <f t="shared" si="0"/>
        <v>27291</v>
      </c>
      <c r="CL14" s="435">
        <f t="shared" si="1"/>
        <v>72.91</v>
      </c>
      <c r="CM14" s="173">
        <f t="shared" si="2"/>
        <v>960.8</v>
      </c>
      <c r="CN14" s="170">
        <f t="shared" si="3"/>
        <v>1989740.96</v>
      </c>
      <c r="CO14" s="170">
        <f t="shared" si="4"/>
        <v>26221245.93</v>
      </c>
      <c r="CP14" s="170">
        <f t="shared" si="5"/>
        <v>27291</v>
      </c>
      <c r="CQ14" s="435">
        <f t="shared" si="6"/>
        <v>74.98</v>
      </c>
      <c r="CR14" s="173">
        <f t="shared" si="7"/>
        <v>717.62</v>
      </c>
      <c r="CS14" s="170">
        <f t="shared" si="8"/>
        <v>2498995.9700000002</v>
      </c>
      <c r="CT14" s="170">
        <f t="shared" si="9"/>
        <v>23919129.289999999</v>
      </c>
      <c r="CU14" s="170">
        <f t="shared" si="10"/>
        <v>33331</v>
      </c>
      <c r="CV14" s="170">
        <f t="shared" si="11"/>
        <v>4488736.93</v>
      </c>
      <c r="CW14" s="435">
        <f t="shared" si="12"/>
        <v>74.04468559268912</v>
      </c>
      <c r="CX14" s="170">
        <f t="shared" si="13"/>
        <v>50140375.219999999</v>
      </c>
      <c r="CY14" s="173">
        <f t="shared" si="14"/>
        <v>827.09866418132026</v>
      </c>
      <c r="DB14" s="423">
        <v>8</v>
      </c>
      <c r="DC14" s="424">
        <v>27291</v>
      </c>
      <c r="DD14" s="427">
        <v>72.91</v>
      </c>
      <c r="DE14" s="425">
        <v>1989740.96</v>
      </c>
      <c r="DF14" s="424">
        <v>27291</v>
      </c>
      <c r="DG14" s="428">
        <v>960.8</v>
      </c>
      <c r="DH14" s="425">
        <v>26221245.93</v>
      </c>
      <c r="DI14" s="424">
        <v>33331</v>
      </c>
      <c r="DJ14" s="427">
        <v>74.98</v>
      </c>
      <c r="DK14" s="425">
        <v>2498995.9700000002</v>
      </c>
      <c r="DL14" s="424">
        <v>33331</v>
      </c>
      <c r="DM14" s="428">
        <v>717.62</v>
      </c>
      <c r="DN14" s="425">
        <v>23919129.289999999</v>
      </c>
      <c r="DO14" s="168">
        <f t="shared" si="15"/>
        <v>60622</v>
      </c>
      <c r="DP14" s="215">
        <f t="shared" si="16"/>
        <v>74.04468559268912</v>
      </c>
      <c r="DQ14" s="415">
        <f t="shared" si="17"/>
        <v>4488736.93</v>
      </c>
      <c r="DR14" s="168">
        <f t="shared" si="18"/>
        <v>60622</v>
      </c>
      <c r="DS14" s="171">
        <f t="shared" si="19"/>
        <v>827.09866418132026</v>
      </c>
      <c r="DT14" s="415">
        <f t="shared" si="20"/>
        <v>50140375.219999999</v>
      </c>
    </row>
    <row r="15" spans="1:124">
      <c r="A15" s="135">
        <v>9</v>
      </c>
      <c r="B15" s="135" t="s">
        <v>285</v>
      </c>
      <c r="C15" s="135" t="s">
        <v>264</v>
      </c>
      <c r="D15" s="133">
        <v>87</v>
      </c>
      <c r="E15" s="133">
        <v>943</v>
      </c>
      <c r="F15" s="133">
        <v>669</v>
      </c>
      <c r="G15" s="133">
        <v>5168</v>
      </c>
      <c r="H15" s="133">
        <v>16762</v>
      </c>
      <c r="I15" s="133">
        <v>15206</v>
      </c>
      <c r="J15" s="133">
        <v>1341</v>
      </c>
      <c r="K15" s="133">
        <v>1773</v>
      </c>
      <c r="L15" s="133">
        <v>14698</v>
      </c>
      <c r="M15" s="133">
        <v>15949</v>
      </c>
      <c r="N15" s="133">
        <v>1392</v>
      </c>
      <c r="O15" s="133">
        <v>2650</v>
      </c>
      <c r="P15" s="133">
        <v>87</v>
      </c>
      <c r="Q15" s="133">
        <v>945</v>
      </c>
      <c r="R15" s="133">
        <v>16662</v>
      </c>
      <c r="S15" s="133">
        <v>20174</v>
      </c>
      <c r="T15" s="133">
        <v>855</v>
      </c>
      <c r="U15" s="133">
        <v>1143</v>
      </c>
      <c r="V15" s="133">
        <v>0</v>
      </c>
      <c r="W15" s="133">
        <v>0</v>
      </c>
      <c r="X15" s="133">
        <v>1</v>
      </c>
      <c r="Y15" s="133">
        <v>0</v>
      </c>
      <c r="Z15" s="133">
        <v>3805</v>
      </c>
      <c r="AA15" s="133">
        <v>1181</v>
      </c>
      <c r="AB15" s="133">
        <v>55</v>
      </c>
      <c r="AC15" s="133">
        <v>28</v>
      </c>
      <c r="AD15" s="133">
        <v>13658</v>
      </c>
      <c r="AE15" s="133">
        <v>20108</v>
      </c>
      <c r="AF15" s="133">
        <v>17487</v>
      </c>
      <c r="AG15" s="133">
        <v>21316</v>
      </c>
      <c r="AH15" s="133">
        <v>31</v>
      </c>
      <c r="AI15" s="133">
        <v>1</v>
      </c>
      <c r="AJ15" s="133">
        <v>17427</v>
      </c>
      <c r="AK15" s="133">
        <v>21289</v>
      </c>
      <c r="AL15" s="133">
        <v>91</v>
      </c>
      <c r="AM15" s="133">
        <v>28</v>
      </c>
      <c r="AN15" s="133">
        <v>16157</v>
      </c>
      <c r="AO15" s="133">
        <v>19361</v>
      </c>
      <c r="AP15" s="133">
        <v>1361</v>
      </c>
      <c r="AQ15" s="133">
        <v>1956</v>
      </c>
      <c r="AR15" s="133">
        <v>15916</v>
      </c>
      <c r="AS15" s="133">
        <v>19552</v>
      </c>
      <c r="AT15" s="133">
        <v>1602</v>
      </c>
      <c r="AU15" s="133">
        <v>1765</v>
      </c>
      <c r="AV15" s="133">
        <v>87</v>
      </c>
      <c r="AW15" s="133">
        <v>943</v>
      </c>
      <c r="AX15" s="133">
        <v>4048</v>
      </c>
      <c r="AY15" s="133">
        <v>1441</v>
      </c>
      <c r="AZ15" s="133">
        <v>7623</v>
      </c>
      <c r="BA15" s="133">
        <v>9168</v>
      </c>
      <c r="BB15" s="133">
        <v>4114</v>
      </c>
      <c r="BC15" s="133">
        <v>4866</v>
      </c>
      <c r="BD15" s="133">
        <v>909</v>
      </c>
      <c r="BE15" s="133">
        <v>3706</v>
      </c>
      <c r="BF15" s="133">
        <v>737</v>
      </c>
      <c r="BG15" s="133">
        <v>1193</v>
      </c>
      <c r="BH15" s="133">
        <v>17485</v>
      </c>
      <c r="BI15" s="133">
        <v>21268</v>
      </c>
      <c r="BJ15" s="133">
        <v>33</v>
      </c>
      <c r="BK15" s="133">
        <v>49</v>
      </c>
      <c r="BL15" s="133"/>
      <c r="BM15" s="133"/>
      <c r="BN15" s="418">
        <v>3997</v>
      </c>
      <c r="BO15" s="418">
        <v>10579</v>
      </c>
      <c r="BP15" s="133"/>
      <c r="BQ15" s="133"/>
      <c r="BR15" s="133">
        <v>9315</v>
      </c>
      <c r="BS15" s="133">
        <v>14016</v>
      </c>
      <c r="BT15" s="133">
        <v>8203</v>
      </c>
      <c r="BU15" s="133">
        <v>7301</v>
      </c>
      <c r="BV15" s="133">
        <v>17506</v>
      </c>
      <c r="BW15" s="133">
        <v>20773</v>
      </c>
      <c r="BX15" s="133">
        <v>12</v>
      </c>
      <c r="BY15" s="133">
        <v>544</v>
      </c>
      <c r="CB15" s="161">
        <v>9</v>
      </c>
      <c r="CC15" s="162">
        <v>73.64</v>
      </c>
      <c r="CD15" s="162">
        <v>836.71</v>
      </c>
      <c r="CE15" s="162">
        <v>75.45</v>
      </c>
      <c r="CF15" s="162">
        <v>673.72</v>
      </c>
      <c r="CG15" s="162">
        <v>74.64</v>
      </c>
      <c r="CH15" s="162">
        <v>747.24</v>
      </c>
      <c r="CJ15" s="429">
        <v>9</v>
      </c>
      <c r="CK15" s="170">
        <f t="shared" si="0"/>
        <v>17518</v>
      </c>
      <c r="CL15" s="435">
        <f t="shared" si="1"/>
        <v>73.73</v>
      </c>
      <c r="CM15" s="173">
        <f t="shared" si="2"/>
        <v>847.59</v>
      </c>
      <c r="CN15" s="170">
        <f t="shared" si="3"/>
        <v>1291602.3</v>
      </c>
      <c r="CO15" s="170">
        <f t="shared" si="4"/>
        <v>14848014.939999999</v>
      </c>
      <c r="CP15" s="170">
        <f t="shared" si="5"/>
        <v>17518</v>
      </c>
      <c r="CQ15" s="435">
        <f t="shared" si="6"/>
        <v>75.47</v>
      </c>
      <c r="CR15" s="173">
        <f t="shared" si="7"/>
        <v>687.65</v>
      </c>
      <c r="CS15" s="170">
        <f t="shared" si="8"/>
        <v>1608736.31</v>
      </c>
      <c r="CT15" s="170">
        <f t="shared" si="9"/>
        <v>14658734.57</v>
      </c>
      <c r="CU15" s="170">
        <f t="shared" si="10"/>
        <v>21317</v>
      </c>
      <c r="CV15" s="170">
        <f t="shared" si="11"/>
        <v>2900338.6100000003</v>
      </c>
      <c r="CW15" s="435">
        <f t="shared" si="12"/>
        <v>74.683625852967694</v>
      </c>
      <c r="CX15" s="170">
        <f t="shared" si="13"/>
        <v>29506749.509999998</v>
      </c>
      <c r="CY15" s="173">
        <f t="shared" si="14"/>
        <v>759.79785013518733</v>
      </c>
      <c r="DB15" s="423">
        <v>9</v>
      </c>
      <c r="DC15" s="424">
        <v>17518</v>
      </c>
      <c r="DD15" s="427">
        <v>73.73</v>
      </c>
      <c r="DE15" s="425">
        <v>1291602.3</v>
      </c>
      <c r="DF15" s="424">
        <v>17518</v>
      </c>
      <c r="DG15" s="428">
        <v>847.59</v>
      </c>
      <c r="DH15" s="425">
        <v>14848014.939999999</v>
      </c>
      <c r="DI15" s="424">
        <v>21317</v>
      </c>
      <c r="DJ15" s="427">
        <v>75.47</v>
      </c>
      <c r="DK15" s="425">
        <v>1608736.31</v>
      </c>
      <c r="DL15" s="424">
        <v>21317</v>
      </c>
      <c r="DM15" s="428">
        <v>687.65</v>
      </c>
      <c r="DN15" s="425">
        <v>14658734.57</v>
      </c>
      <c r="DO15" s="168">
        <f t="shared" si="15"/>
        <v>38835</v>
      </c>
      <c r="DP15" s="215">
        <f t="shared" si="16"/>
        <v>74.683625852967694</v>
      </c>
      <c r="DQ15" s="415">
        <f t="shared" si="17"/>
        <v>2900338.6100000003</v>
      </c>
      <c r="DR15" s="168">
        <f t="shared" si="18"/>
        <v>38835</v>
      </c>
      <c r="DS15" s="171">
        <f t="shared" si="19"/>
        <v>759.79785013518733</v>
      </c>
      <c r="DT15" s="415">
        <f t="shared" si="20"/>
        <v>29506749.509999998</v>
      </c>
    </row>
    <row r="16" spans="1:124">
      <c r="A16" s="135">
        <v>10</v>
      </c>
      <c r="B16" s="135" t="s">
        <v>285</v>
      </c>
      <c r="C16" s="135" t="s">
        <v>264</v>
      </c>
      <c r="D16" s="133">
        <v>146</v>
      </c>
      <c r="E16" s="133">
        <v>1111</v>
      </c>
      <c r="F16" s="133">
        <v>1298</v>
      </c>
      <c r="G16" s="133">
        <v>10609</v>
      </c>
      <c r="H16" s="133">
        <v>28690</v>
      </c>
      <c r="I16" s="133">
        <v>27854</v>
      </c>
      <c r="J16" s="133">
        <v>1421</v>
      </c>
      <c r="K16" s="133">
        <v>2216</v>
      </c>
      <c r="L16" s="133">
        <v>27239</v>
      </c>
      <c r="M16" s="133">
        <v>33942</v>
      </c>
      <c r="N16" s="133">
        <v>1328</v>
      </c>
      <c r="O16" s="133">
        <v>2303</v>
      </c>
      <c r="P16" s="133">
        <v>146</v>
      </c>
      <c r="Q16" s="133">
        <v>1113</v>
      </c>
      <c r="R16" s="133">
        <v>29048</v>
      </c>
      <c r="S16" s="133">
        <v>38028</v>
      </c>
      <c r="T16" s="133">
        <v>1084</v>
      </c>
      <c r="U16" s="133">
        <v>1545</v>
      </c>
      <c r="V16" s="133">
        <v>0</v>
      </c>
      <c r="W16" s="133">
        <v>0</v>
      </c>
      <c r="X16" s="133">
        <v>2</v>
      </c>
      <c r="Y16" s="133">
        <v>1</v>
      </c>
      <c r="Z16" s="133">
        <v>9192</v>
      </c>
      <c r="AA16" s="133">
        <v>5130</v>
      </c>
      <c r="AB16" s="133">
        <v>104</v>
      </c>
      <c r="AC16" s="133">
        <v>56</v>
      </c>
      <c r="AD16" s="133">
        <v>20838</v>
      </c>
      <c r="AE16" s="133">
        <v>34388</v>
      </c>
      <c r="AF16" s="133">
        <v>30111</v>
      </c>
      <c r="AG16" s="133">
        <v>39569</v>
      </c>
      <c r="AH16" s="133">
        <v>23</v>
      </c>
      <c r="AI16" s="133">
        <v>5</v>
      </c>
      <c r="AJ16" s="133">
        <v>29955</v>
      </c>
      <c r="AK16" s="133">
        <v>39474</v>
      </c>
      <c r="AL16" s="133">
        <v>179</v>
      </c>
      <c r="AM16" s="133">
        <v>100</v>
      </c>
      <c r="AN16" s="133">
        <v>28491</v>
      </c>
      <c r="AO16" s="133">
        <v>36098</v>
      </c>
      <c r="AP16" s="133">
        <v>1643</v>
      </c>
      <c r="AQ16" s="133">
        <v>3476</v>
      </c>
      <c r="AR16" s="133">
        <v>27302</v>
      </c>
      <c r="AS16" s="133">
        <v>36451</v>
      </c>
      <c r="AT16" s="133">
        <v>2832</v>
      </c>
      <c r="AU16" s="133">
        <v>3123</v>
      </c>
      <c r="AV16" s="133">
        <v>146</v>
      </c>
      <c r="AW16" s="133">
        <v>1111</v>
      </c>
      <c r="AX16" s="133">
        <v>9572</v>
      </c>
      <c r="AY16" s="133">
        <v>5522</v>
      </c>
      <c r="AZ16" s="133">
        <v>12046</v>
      </c>
      <c r="BA16" s="133">
        <v>18798</v>
      </c>
      <c r="BB16" s="133">
        <v>6214</v>
      </c>
      <c r="BC16" s="133">
        <v>7565</v>
      </c>
      <c r="BD16" s="133">
        <v>1182</v>
      </c>
      <c r="BE16" s="133">
        <v>5051</v>
      </c>
      <c r="BF16" s="133">
        <v>974</v>
      </c>
      <c r="BG16" s="133">
        <v>1527</v>
      </c>
      <c r="BH16" s="133">
        <v>30116</v>
      </c>
      <c r="BI16" s="133">
        <v>39519</v>
      </c>
      <c r="BJ16" s="133">
        <v>18</v>
      </c>
      <c r="BK16" s="133">
        <v>55</v>
      </c>
      <c r="BL16" s="133"/>
      <c r="BM16" s="133"/>
      <c r="BN16" s="418">
        <v>4892</v>
      </c>
      <c r="BO16" s="418">
        <v>15932</v>
      </c>
      <c r="BP16" s="133"/>
      <c r="BQ16" s="133"/>
      <c r="BR16" s="133">
        <v>19110</v>
      </c>
      <c r="BS16" s="133">
        <v>28516</v>
      </c>
      <c r="BT16" s="133">
        <v>11024</v>
      </c>
      <c r="BU16" s="133">
        <v>11058</v>
      </c>
      <c r="BV16" s="133">
        <v>30122</v>
      </c>
      <c r="BW16" s="133">
        <v>39043</v>
      </c>
      <c r="BX16" s="133">
        <v>12</v>
      </c>
      <c r="BY16" s="133">
        <v>531</v>
      </c>
      <c r="CB16" s="161">
        <v>10</v>
      </c>
      <c r="CC16" s="162">
        <v>73.459999999999994</v>
      </c>
      <c r="CD16" s="162">
        <v>938.31</v>
      </c>
      <c r="CE16" s="162">
        <v>75.27</v>
      </c>
      <c r="CF16" s="162">
        <v>777.11</v>
      </c>
      <c r="CG16" s="162">
        <v>74.489999999999995</v>
      </c>
      <c r="CH16" s="162">
        <v>846.8</v>
      </c>
      <c r="CJ16" s="429">
        <v>10</v>
      </c>
      <c r="CK16" s="170">
        <f t="shared" si="0"/>
        <v>30134</v>
      </c>
      <c r="CL16" s="435">
        <f t="shared" si="1"/>
        <v>73.650000000000006</v>
      </c>
      <c r="CM16" s="173">
        <f t="shared" si="2"/>
        <v>953.12</v>
      </c>
      <c r="CN16" s="170">
        <f t="shared" si="3"/>
        <v>2219307.0499999998</v>
      </c>
      <c r="CO16" s="170">
        <f t="shared" si="4"/>
        <v>28721280.940000001</v>
      </c>
      <c r="CP16" s="170">
        <f t="shared" si="5"/>
        <v>30134</v>
      </c>
      <c r="CQ16" s="435">
        <f t="shared" si="6"/>
        <v>75.42</v>
      </c>
      <c r="CR16" s="173">
        <f t="shared" si="7"/>
        <v>793.44</v>
      </c>
      <c r="CS16" s="170">
        <f t="shared" si="8"/>
        <v>2984631.44</v>
      </c>
      <c r="CT16" s="170">
        <f t="shared" si="9"/>
        <v>31399420.890000001</v>
      </c>
      <c r="CU16" s="170">
        <f t="shared" si="10"/>
        <v>39574</v>
      </c>
      <c r="CV16" s="170">
        <f t="shared" si="11"/>
        <v>5203938.49</v>
      </c>
      <c r="CW16" s="435">
        <f t="shared" si="12"/>
        <v>74.653389711367424</v>
      </c>
      <c r="CX16" s="170">
        <f t="shared" si="13"/>
        <v>60120701.829999998</v>
      </c>
      <c r="CY16" s="173">
        <f t="shared" si="14"/>
        <v>862.46487964078722</v>
      </c>
      <c r="DB16" s="423">
        <v>10</v>
      </c>
      <c r="DC16" s="424">
        <v>30134</v>
      </c>
      <c r="DD16" s="427">
        <v>73.650000000000006</v>
      </c>
      <c r="DE16" s="425">
        <v>2219307.0499999998</v>
      </c>
      <c r="DF16" s="424">
        <v>30134</v>
      </c>
      <c r="DG16" s="428">
        <v>953.12</v>
      </c>
      <c r="DH16" s="425">
        <v>28721280.940000001</v>
      </c>
      <c r="DI16" s="424">
        <v>39574</v>
      </c>
      <c r="DJ16" s="427">
        <v>75.42</v>
      </c>
      <c r="DK16" s="425">
        <v>2984631.44</v>
      </c>
      <c r="DL16" s="424">
        <v>39574</v>
      </c>
      <c r="DM16" s="428">
        <v>793.44</v>
      </c>
      <c r="DN16" s="425">
        <v>31399420.890000001</v>
      </c>
      <c r="DO16" s="168">
        <f t="shared" si="15"/>
        <v>69708</v>
      </c>
      <c r="DP16" s="215">
        <f t="shared" si="16"/>
        <v>74.653389711367424</v>
      </c>
      <c r="DQ16" s="415">
        <f t="shared" si="17"/>
        <v>5203938.49</v>
      </c>
      <c r="DR16" s="168">
        <f t="shared" si="18"/>
        <v>69708</v>
      </c>
      <c r="DS16" s="171">
        <f t="shared" si="19"/>
        <v>862.46487964078722</v>
      </c>
      <c r="DT16" s="415">
        <f t="shared" si="20"/>
        <v>60120701.829999998</v>
      </c>
    </row>
    <row r="17" spans="1:124">
      <c r="A17" s="135">
        <v>11</v>
      </c>
      <c r="B17" s="135" t="s">
        <v>285</v>
      </c>
      <c r="C17" s="135" t="s">
        <v>264</v>
      </c>
      <c r="D17" s="133">
        <v>304</v>
      </c>
      <c r="E17" s="133">
        <v>2304</v>
      </c>
      <c r="F17" s="133">
        <v>1528</v>
      </c>
      <c r="G17" s="133">
        <v>11864</v>
      </c>
      <c r="H17" s="133">
        <v>38493</v>
      </c>
      <c r="I17" s="133">
        <v>37563</v>
      </c>
      <c r="J17" s="133">
        <v>2884</v>
      </c>
      <c r="K17" s="133">
        <v>3890</v>
      </c>
      <c r="L17" s="133">
        <v>33680</v>
      </c>
      <c r="M17" s="133">
        <v>38572</v>
      </c>
      <c r="N17" s="133">
        <v>3457</v>
      </c>
      <c r="O17" s="133">
        <v>6960</v>
      </c>
      <c r="P17" s="133">
        <v>304</v>
      </c>
      <c r="Q17" s="133">
        <v>2309</v>
      </c>
      <c r="R17" s="133">
        <v>38106</v>
      </c>
      <c r="S17" s="133">
        <v>48599</v>
      </c>
      <c r="T17" s="133">
        <v>2216</v>
      </c>
      <c r="U17" s="133">
        <v>3132</v>
      </c>
      <c r="V17" s="133">
        <v>1</v>
      </c>
      <c r="W17" s="133">
        <v>0</v>
      </c>
      <c r="X17" s="133">
        <v>2</v>
      </c>
      <c r="Y17" s="133">
        <v>0</v>
      </c>
      <c r="Z17" s="133">
        <v>7797</v>
      </c>
      <c r="AA17" s="133">
        <v>2669</v>
      </c>
      <c r="AB17" s="133">
        <v>135</v>
      </c>
      <c r="AC17" s="133">
        <v>83</v>
      </c>
      <c r="AD17" s="133">
        <v>32393</v>
      </c>
      <c r="AE17" s="133">
        <v>48979</v>
      </c>
      <c r="AF17" s="133">
        <v>40257</v>
      </c>
      <c r="AG17" s="133">
        <v>51719</v>
      </c>
      <c r="AH17" s="133">
        <v>68</v>
      </c>
      <c r="AI17" s="133">
        <v>12</v>
      </c>
      <c r="AJ17" s="133">
        <v>40134</v>
      </c>
      <c r="AK17" s="133">
        <v>51647</v>
      </c>
      <c r="AL17" s="133">
        <v>191</v>
      </c>
      <c r="AM17" s="133">
        <v>84</v>
      </c>
      <c r="AN17" s="133">
        <v>37059</v>
      </c>
      <c r="AO17" s="133">
        <v>46385</v>
      </c>
      <c r="AP17" s="133">
        <v>3266</v>
      </c>
      <c r="AQ17" s="133">
        <v>5346</v>
      </c>
      <c r="AR17" s="133">
        <v>36356</v>
      </c>
      <c r="AS17" s="133">
        <v>47380</v>
      </c>
      <c r="AT17" s="133">
        <v>3969</v>
      </c>
      <c r="AU17" s="133">
        <v>4351</v>
      </c>
      <c r="AV17" s="133">
        <v>304</v>
      </c>
      <c r="AW17" s="133">
        <v>2304</v>
      </c>
      <c r="AX17" s="133">
        <v>8310</v>
      </c>
      <c r="AY17" s="133">
        <v>3161</v>
      </c>
      <c r="AZ17" s="133">
        <v>17434</v>
      </c>
      <c r="BA17" s="133">
        <v>21678</v>
      </c>
      <c r="BB17" s="133">
        <v>10039</v>
      </c>
      <c r="BC17" s="133">
        <v>11985</v>
      </c>
      <c r="BD17" s="133">
        <v>2374</v>
      </c>
      <c r="BE17" s="133">
        <v>9328</v>
      </c>
      <c r="BF17" s="133">
        <v>1864</v>
      </c>
      <c r="BG17" s="133">
        <v>3275</v>
      </c>
      <c r="BH17" s="133">
        <v>40289</v>
      </c>
      <c r="BI17" s="133">
        <v>51653</v>
      </c>
      <c r="BJ17" s="133">
        <v>36</v>
      </c>
      <c r="BK17" s="133">
        <v>78</v>
      </c>
      <c r="BL17" s="133"/>
      <c r="BM17" s="133"/>
      <c r="BN17" s="418">
        <v>10211</v>
      </c>
      <c r="BO17" s="418">
        <v>24771</v>
      </c>
      <c r="BP17" s="133"/>
      <c r="BQ17" s="133"/>
      <c r="BR17" s="133">
        <v>20351</v>
      </c>
      <c r="BS17" s="133">
        <v>32254</v>
      </c>
      <c r="BT17" s="133">
        <v>19974</v>
      </c>
      <c r="BU17" s="133">
        <v>19477</v>
      </c>
      <c r="BV17" s="133">
        <v>40304</v>
      </c>
      <c r="BW17" s="133">
        <v>50576</v>
      </c>
      <c r="BX17" s="133">
        <v>21</v>
      </c>
      <c r="BY17" s="133">
        <v>1155</v>
      </c>
      <c r="CB17" s="161">
        <v>11</v>
      </c>
      <c r="CC17" s="162">
        <v>73.790000000000006</v>
      </c>
      <c r="CD17" s="162">
        <v>800.73</v>
      </c>
      <c r="CE17" s="162">
        <v>75.33</v>
      </c>
      <c r="CF17" s="162">
        <v>656.7</v>
      </c>
      <c r="CG17" s="162">
        <v>74.66</v>
      </c>
      <c r="CH17" s="162">
        <v>719.85</v>
      </c>
      <c r="CJ17" s="429">
        <v>11</v>
      </c>
      <c r="CK17" s="170">
        <f t="shared" si="0"/>
        <v>40325</v>
      </c>
      <c r="CL17" s="435">
        <f t="shared" si="1"/>
        <v>73.98</v>
      </c>
      <c r="CM17" s="173">
        <f t="shared" si="2"/>
        <v>814.16</v>
      </c>
      <c r="CN17" s="170">
        <f t="shared" si="3"/>
        <v>2983426.41</v>
      </c>
      <c r="CO17" s="170">
        <f t="shared" si="4"/>
        <v>32831172.699999999</v>
      </c>
      <c r="CP17" s="170">
        <f t="shared" si="5"/>
        <v>40325</v>
      </c>
      <c r="CQ17" s="435">
        <f t="shared" si="6"/>
        <v>75.42</v>
      </c>
      <c r="CR17" s="173">
        <f t="shared" si="7"/>
        <v>673.42</v>
      </c>
      <c r="CS17" s="170">
        <f t="shared" si="8"/>
        <v>3901771.24</v>
      </c>
      <c r="CT17" s="170">
        <f t="shared" si="9"/>
        <v>34836910.359999999</v>
      </c>
      <c r="CU17" s="170">
        <f t="shared" si="10"/>
        <v>51731</v>
      </c>
      <c r="CV17" s="170">
        <f t="shared" si="11"/>
        <v>6885197.6500000004</v>
      </c>
      <c r="CW17" s="435">
        <f t="shared" si="12"/>
        <v>74.793578365342839</v>
      </c>
      <c r="CX17" s="170">
        <f t="shared" si="13"/>
        <v>67668083.060000002</v>
      </c>
      <c r="CY17" s="173">
        <f t="shared" si="14"/>
        <v>735.07520487529337</v>
      </c>
      <c r="DB17" s="423">
        <v>11</v>
      </c>
      <c r="DC17" s="424">
        <v>40325</v>
      </c>
      <c r="DD17" s="427">
        <v>73.98</v>
      </c>
      <c r="DE17" s="425">
        <v>2983426.41</v>
      </c>
      <c r="DF17" s="424">
        <v>40325</v>
      </c>
      <c r="DG17" s="428">
        <v>814.16</v>
      </c>
      <c r="DH17" s="425">
        <v>32831172.699999999</v>
      </c>
      <c r="DI17" s="424">
        <v>51731</v>
      </c>
      <c r="DJ17" s="427">
        <v>75.42</v>
      </c>
      <c r="DK17" s="425">
        <v>3901771.24</v>
      </c>
      <c r="DL17" s="424">
        <v>51731</v>
      </c>
      <c r="DM17" s="428">
        <v>673.42</v>
      </c>
      <c r="DN17" s="425">
        <v>34836910.359999999</v>
      </c>
      <c r="DO17" s="168">
        <f t="shared" si="15"/>
        <v>92056</v>
      </c>
      <c r="DP17" s="215">
        <f t="shared" si="16"/>
        <v>74.793578365342839</v>
      </c>
      <c r="DQ17" s="415">
        <f t="shared" si="17"/>
        <v>6885197.6500000004</v>
      </c>
      <c r="DR17" s="168">
        <f t="shared" si="18"/>
        <v>92056</v>
      </c>
      <c r="DS17" s="171">
        <f t="shared" si="19"/>
        <v>735.07520487529337</v>
      </c>
      <c r="DT17" s="415">
        <f t="shared" si="20"/>
        <v>67668083.060000002</v>
      </c>
    </row>
    <row r="18" spans="1:124">
      <c r="A18" s="135">
        <v>12</v>
      </c>
      <c r="B18" s="135" t="s">
        <v>285</v>
      </c>
      <c r="C18" s="135" t="s">
        <v>264</v>
      </c>
      <c r="D18" s="133">
        <v>316</v>
      </c>
      <c r="E18" s="133">
        <v>1553</v>
      </c>
      <c r="F18" s="133">
        <v>1282</v>
      </c>
      <c r="G18" s="133">
        <v>9054</v>
      </c>
      <c r="H18" s="133">
        <v>30285</v>
      </c>
      <c r="I18" s="133">
        <v>29588</v>
      </c>
      <c r="J18" s="133">
        <v>2435</v>
      </c>
      <c r="K18" s="133">
        <v>2903</v>
      </c>
      <c r="L18" s="133">
        <v>26818</v>
      </c>
      <c r="M18" s="133">
        <v>31185</v>
      </c>
      <c r="N18" s="133">
        <v>2314</v>
      </c>
      <c r="O18" s="133">
        <v>4553</v>
      </c>
      <c r="P18" s="133">
        <v>316</v>
      </c>
      <c r="Q18" s="133">
        <v>1554</v>
      </c>
      <c r="R18" s="133">
        <v>30916</v>
      </c>
      <c r="S18" s="133">
        <v>38750</v>
      </c>
      <c r="T18" s="133">
        <v>966</v>
      </c>
      <c r="U18" s="133">
        <v>1444</v>
      </c>
      <c r="V18" s="133">
        <v>1</v>
      </c>
      <c r="W18" s="133">
        <v>0</v>
      </c>
      <c r="X18" s="133">
        <v>0</v>
      </c>
      <c r="Y18" s="133">
        <v>1</v>
      </c>
      <c r="Z18" s="133">
        <v>7873</v>
      </c>
      <c r="AA18" s="133">
        <v>2598</v>
      </c>
      <c r="AB18" s="133">
        <v>164</v>
      </c>
      <c r="AC18" s="133">
        <v>98</v>
      </c>
      <c r="AD18" s="133">
        <v>23846</v>
      </c>
      <c r="AE18" s="133">
        <v>37499</v>
      </c>
      <c r="AF18" s="133">
        <v>31851</v>
      </c>
      <c r="AG18" s="133">
        <v>40192</v>
      </c>
      <c r="AH18" s="133">
        <v>32</v>
      </c>
      <c r="AI18" s="133">
        <v>3</v>
      </c>
      <c r="AJ18" s="133">
        <v>31761</v>
      </c>
      <c r="AK18" s="133">
        <v>40118</v>
      </c>
      <c r="AL18" s="133">
        <v>122</v>
      </c>
      <c r="AM18" s="133">
        <v>77</v>
      </c>
      <c r="AN18" s="133">
        <v>29995</v>
      </c>
      <c r="AO18" s="133">
        <v>37229</v>
      </c>
      <c r="AP18" s="133">
        <v>1888</v>
      </c>
      <c r="AQ18" s="133">
        <v>2966</v>
      </c>
      <c r="AR18" s="133">
        <v>28725</v>
      </c>
      <c r="AS18" s="133">
        <v>36457</v>
      </c>
      <c r="AT18" s="133">
        <v>3158</v>
      </c>
      <c r="AU18" s="133">
        <v>3738</v>
      </c>
      <c r="AV18" s="133">
        <v>316</v>
      </c>
      <c r="AW18" s="133">
        <v>1553</v>
      </c>
      <c r="AX18" s="133">
        <v>8374</v>
      </c>
      <c r="AY18" s="133">
        <v>3225</v>
      </c>
      <c r="AZ18" s="133">
        <v>13532</v>
      </c>
      <c r="BA18" s="133">
        <v>18272</v>
      </c>
      <c r="BB18" s="133">
        <v>7384</v>
      </c>
      <c r="BC18" s="133">
        <v>9285</v>
      </c>
      <c r="BD18" s="133">
        <v>1170</v>
      </c>
      <c r="BE18" s="133">
        <v>5873</v>
      </c>
      <c r="BF18" s="133">
        <v>1107</v>
      </c>
      <c r="BG18" s="133">
        <v>1987</v>
      </c>
      <c r="BH18" s="133">
        <v>31831</v>
      </c>
      <c r="BI18" s="133">
        <v>40064</v>
      </c>
      <c r="BJ18" s="133">
        <v>52</v>
      </c>
      <c r="BK18" s="133">
        <v>131</v>
      </c>
      <c r="BL18" s="133"/>
      <c r="BM18" s="133"/>
      <c r="BN18" s="418">
        <v>7918</v>
      </c>
      <c r="BO18" s="418">
        <v>19999</v>
      </c>
      <c r="BP18" s="133"/>
      <c r="BQ18" s="133"/>
      <c r="BR18" s="133">
        <v>16722</v>
      </c>
      <c r="BS18" s="133">
        <v>23432</v>
      </c>
      <c r="BT18" s="133">
        <v>15161</v>
      </c>
      <c r="BU18" s="133">
        <v>16763</v>
      </c>
      <c r="BV18" s="133">
        <v>31871</v>
      </c>
      <c r="BW18" s="133">
        <v>39342</v>
      </c>
      <c r="BX18" s="133">
        <v>12</v>
      </c>
      <c r="BY18" s="133">
        <v>853</v>
      </c>
      <c r="CB18" s="161">
        <v>12</v>
      </c>
      <c r="CC18" s="162">
        <v>73.849999999999994</v>
      </c>
      <c r="CD18" s="162">
        <v>844.25</v>
      </c>
      <c r="CE18" s="162">
        <v>75.87</v>
      </c>
      <c r="CF18" s="162">
        <v>660.51</v>
      </c>
      <c r="CG18" s="162">
        <v>74.98</v>
      </c>
      <c r="CH18" s="162">
        <v>741.63</v>
      </c>
      <c r="CJ18" s="429">
        <v>12</v>
      </c>
      <c r="CK18" s="170">
        <f t="shared" si="0"/>
        <v>31883</v>
      </c>
      <c r="CL18" s="435">
        <f t="shared" si="1"/>
        <v>73.95</v>
      </c>
      <c r="CM18" s="173">
        <f t="shared" si="2"/>
        <v>858.79</v>
      </c>
      <c r="CN18" s="170">
        <f t="shared" si="3"/>
        <v>2357660.66</v>
      </c>
      <c r="CO18" s="170">
        <f t="shared" si="4"/>
        <v>27380684.710000001</v>
      </c>
      <c r="CP18" s="170">
        <f t="shared" si="5"/>
        <v>31883</v>
      </c>
      <c r="CQ18" s="435">
        <f t="shared" si="6"/>
        <v>75.94</v>
      </c>
      <c r="CR18" s="173">
        <f t="shared" si="7"/>
        <v>677.62</v>
      </c>
      <c r="CS18" s="170">
        <f t="shared" si="8"/>
        <v>3052403.76</v>
      </c>
      <c r="CT18" s="170">
        <f t="shared" si="9"/>
        <v>27236910.600000001</v>
      </c>
      <c r="CU18" s="170">
        <f t="shared" si="10"/>
        <v>40195</v>
      </c>
      <c r="CV18" s="170">
        <f t="shared" si="11"/>
        <v>5410064.4199999999</v>
      </c>
      <c r="CW18" s="435">
        <f t="shared" si="12"/>
        <v>75.058470268320434</v>
      </c>
      <c r="CX18" s="170">
        <f t="shared" si="13"/>
        <v>54617595.310000002</v>
      </c>
      <c r="CY18" s="173">
        <f t="shared" si="14"/>
        <v>757.7568094286745</v>
      </c>
      <c r="DB18" s="423">
        <v>12</v>
      </c>
      <c r="DC18" s="424">
        <v>31883</v>
      </c>
      <c r="DD18" s="427">
        <v>73.95</v>
      </c>
      <c r="DE18" s="425">
        <v>2357660.66</v>
      </c>
      <c r="DF18" s="424">
        <v>31883</v>
      </c>
      <c r="DG18" s="428">
        <v>858.79</v>
      </c>
      <c r="DH18" s="425">
        <v>27380684.710000001</v>
      </c>
      <c r="DI18" s="424">
        <v>40195</v>
      </c>
      <c r="DJ18" s="427">
        <v>75.94</v>
      </c>
      <c r="DK18" s="425">
        <v>3052403.76</v>
      </c>
      <c r="DL18" s="424">
        <v>40195</v>
      </c>
      <c r="DM18" s="428">
        <v>677.62</v>
      </c>
      <c r="DN18" s="425">
        <v>27236910.600000001</v>
      </c>
      <c r="DO18" s="168">
        <f t="shared" si="15"/>
        <v>72078</v>
      </c>
      <c r="DP18" s="215">
        <f t="shared" si="16"/>
        <v>75.058470268320434</v>
      </c>
      <c r="DQ18" s="415">
        <f t="shared" si="17"/>
        <v>5410064.4199999999</v>
      </c>
      <c r="DR18" s="168">
        <f t="shared" si="18"/>
        <v>72078</v>
      </c>
      <c r="DS18" s="171">
        <f t="shared" si="19"/>
        <v>757.7568094286745</v>
      </c>
      <c r="DT18" s="415">
        <f t="shared" si="20"/>
        <v>54617595.310000002</v>
      </c>
    </row>
    <row r="19" spans="1:124">
      <c r="A19" s="135">
        <v>13</v>
      </c>
      <c r="B19" s="135" t="s">
        <v>285</v>
      </c>
      <c r="C19" s="135" t="s">
        <v>264</v>
      </c>
      <c r="D19" s="133">
        <v>500</v>
      </c>
      <c r="E19" s="133">
        <v>11186</v>
      </c>
      <c r="F19" s="133">
        <v>4769</v>
      </c>
      <c r="G19" s="133">
        <v>56266</v>
      </c>
      <c r="H19" s="133">
        <v>182054</v>
      </c>
      <c r="I19" s="133">
        <v>170873</v>
      </c>
      <c r="J19" s="133">
        <v>17937</v>
      </c>
      <c r="K19" s="133">
        <v>25642</v>
      </c>
      <c r="L19" s="133">
        <v>150991</v>
      </c>
      <c r="M19" s="133">
        <v>163990</v>
      </c>
      <c r="N19" s="133">
        <v>17894</v>
      </c>
      <c r="O19" s="133">
        <v>37491</v>
      </c>
      <c r="P19" s="133">
        <v>501</v>
      </c>
      <c r="Q19" s="133">
        <v>11202</v>
      </c>
      <c r="R19" s="133">
        <v>171329</v>
      </c>
      <c r="S19" s="133">
        <v>219964</v>
      </c>
      <c r="T19" s="133">
        <v>15943</v>
      </c>
      <c r="U19" s="133">
        <v>18348</v>
      </c>
      <c r="V19" s="133">
        <v>4</v>
      </c>
      <c r="W19" s="133">
        <v>1</v>
      </c>
      <c r="X19" s="133">
        <v>47</v>
      </c>
      <c r="Y19" s="133">
        <v>12</v>
      </c>
      <c r="Z19" s="133">
        <v>22979</v>
      </c>
      <c r="AA19" s="133">
        <v>7801</v>
      </c>
      <c r="AB19" s="133">
        <v>409</v>
      </c>
      <c r="AC19" s="133">
        <v>147</v>
      </c>
      <c r="AD19" s="133">
        <v>163935</v>
      </c>
      <c r="AE19" s="133">
        <v>230377</v>
      </c>
      <c r="AF19" s="133">
        <v>184341</v>
      </c>
      <c r="AG19" s="133">
        <v>238211</v>
      </c>
      <c r="AH19" s="133">
        <v>2982</v>
      </c>
      <c r="AI19" s="133">
        <v>114</v>
      </c>
      <c r="AJ19" s="133">
        <v>186920</v>
      </c>
      <c r="AK19" s="133">
        <v>238214</v>
      </c>
      <c r="AL19" s="133">
        <v>403</v>
      </c>
      <c r="AM19" s="133">
        <v>111</v>
      </c>
      <c r="AN19" s="133">
        <v>175206</v>
      </c>
      <c r="AO19" s="133">
        <v>214893</v>
      </c>
      <c r="AP19" s="133">
        <v>12117</v>
      </c>
      <c r="AQ19" s="133">
        <v>23432</v>
      </c>
      <c r="AR19" s="133">
        <v>160323</v>
      </c>
      <c r="AS19" s="133">
        <v>212366</v>
      </c>
      <c r="AT19" s="133">
        <v>27000</v>
      </c>
      <c r="AU19" s="133">
        <v>25959</v>
      </c>
      <c r="AV19" s="133">
        <v>500</v>
      </c>
      <c r="AW19" s="133">
        <v>11186</v>
      </c>
      <c r="AX19" s="133">
        <v>27033</v>
      </c>
      <c r="AY19" s="133">
        <v>9521</v>
      </c>
      <c r="AZ19" s="133">
        <v>77136</v>
      </c>
      <c r="BA19" s="133">
        <v>94762</v>
      </c>
      <c r="BB19" s="133">
        <v>58379</v>
      </c>
      <c r="BC19" s="133">
        <v>64057</v>
      </c>
      <c r="BD19" s="133">
        <v>12162</v>
      </c>
      <c r="BE19" s="133">
        <v>40173</v>
      </c>
      <c r="BF19" s="133">
        <v>12113</v>
      </c>
      <c r="BG19" s="133">
        <v>18626</v>
      </c>
      <c r="BH19" s="133">
        <v>187098</v>
      </c>
      <c r="BI19" s="133">
        <v>237956</v>
      </c>
      <c r="BJ19" s="133">
        <v>225</v>
      </c>
      <c r="BK19" s="133">
        <v>369</v>
      </c>
      <c r="BL19" s="133"/>
      <c r="BM19" s="133"/>
      <c r="BN19" s="418">
        <v>38590</v>
      </c>
      <c r="BO19" s="418">
        <v>104435</v>
      </c>
      <c r="BP19" s="133"/>
      <c r="BQ19" s="133"/>
      <c r="BR19" s="133">
        <v>127782</v>
      </c>
      <c r="BS19" s="133">
        <v>177795</v>
      </c>
      <c r="BT19" s="133">
        <v>59541</v>
      </c>
      <c r="BU19" s="133">
        <v>60530</v>
      </c>
      <c r="BV19" s="133">
        <v>187224</v>
      </c>
      <c r="BW19" s="133">
        <v>231563</v>
      </c>
      <c r="BX19" s="133">
        <v>99</v>
      </c>
      <c r="BY19" s="133">
        <v>6762</v>
      </c>
      <c r="CB19" s="161">
        <v>13</v>
      </c>
      <c r="CC19" s="162">
        <v>74.12</v>
      </c>
      <c r="CD19" s="162">
        <v>960.21</v>
      </c>
      <c r="CE19" s="162">
        <v>75.55</v>
      </c>
      <c r="CF19" s="162">
        <v>721.88</v>
      </c>
      <c r="CG19" s="162">
        <v>74.92</v>
      </c>
      <c r="CH19" s="162">
        <v>826.73</v>
      </c>
      <c r="CJ19" s="429">
        <v>13</v>
      </c>
      <c r="CK19" s="170">
        <f t="shared" si="0"/>
        <v>187323</v>
      </c>
      <c r="CL19" s="435">
        <f t="shared" si="1"/>
        <v>74.25</v>
      </c>
      <c r="CM19" s="173">
        <f t="shared" si="2"/>
        <v>970.6</v>
      </c>
      <c r="CN19" s="170">
        <f t="shared" si="3"/>
        <v>13907915.16</v>
      </c>
      <c r="CO19" s="170">
        <f t="shared" si="4"/>
        <v>181816597.50999999</v>
      </c>
      <c r="CP19" s="170">
        <f t="shared" si="5"/>
        <v>187323</v>
      </c>
      <c r="CQ19" s="435">
        <f t="shared" si="6"/>
        <v>75.650000000000006</v>
      </c>
      <c r="CR19" s="173">
        <f t="shared" si="7"/>
        <v>734.94</v>
      </c>
      <c r="CS19" s="170">
        <f t="shared" si="8"/>
        <v>18028187.219999999</v>
      </c>
      <c r="CT19" s="170">
        <f t="shared" si="9"/>
        <v>175154459.21000001</v>
      </c>
      <c r="CU19" s="170">
        <f t="shared" si="10"/>
        <v>238325</v>
      </c>
      <c r="CV19" s="170">
        <f t="shared" si="11"/>
        <v>31936102.379999999</v>
      </c>
      <c r="CW19" s="435">
        <f t="shared" si="12"/>
        <v>75.029372580160128</v>
      </c>
      <c r="CX19" s="170">
        <f t="shared" si="13"/>
        <v>356971056.72000003</v>
      </c>
      <c r="CY19" s="173">
        <f t="shared" si="14"/>
        <v>838.65319869939492</v>
      </c>
      <c r="DB19" s="423">
        <v>13</v>
      </c>
      <c r="DC19" s="424">
        <v>187323</v>
      </c>
      <c r="DD19" s="427">
        <v>74.25</v>
      </c>
      <c r="DE19" s="425">
        <v>13907915.16</v>
      </c>
      <c r="DF19" s="424">
        <v>187323</v>
      </c>
      <c r="DG19" s="428">
        <v>970.6</v>
      </c>
      <c r="DH19" s="425">
        <v>181816597.50999999</v>
      </c>
      <c r="DI19" s="424">
        <v>238325</v>
      </c>
      <c r="DJ19" s="427">
        <v>75.650000000000006</v>
      </c>
      <c r="DK19" s="425">
        <v>18028187.219999999</v>
      </c>
      <c r="DL19" s="424">
        <v>238325</v>
      </c>
      <c r="DM19" s="428">
        <v>734.94</v>
      </c>
      <c r="DN19" s="425">
        <v>175154459.21000001</v>
      </c>
      <c r="DO19" s="168">
        <f t="shared" si="15"/>
        <v>425648</v>
      </c>
      <c r="DP19" s="215">
        <f t="shared" si="16"/>
        <v>75.029372580160128</v>
      </c>
      <c r="DQ19" s="415">
        <f t="shared" si="17"/>
        <v>31936102.379999999</v>
      </c>
      <c r="DR19" s="168">
        <f t="shared" si="18"/>
        <v>425648</v>
      </c>
      <c r="DS19" s="171">
        <f t="shared" si="19"/>
        <v>838.65319869939492</v>
      </c>
      <c r="DT19" s="415">
        <f t="shared" si="20"/>
        <v>356971056.72000003</v>
      </c>
    </row>
    <row r="20" spans="1:124">
      <c r="A20" s="135">
        <v>14</v>
      </c>
      <c r="B20" s="135" t="s">
        <v>285</v>
      </c>
      <c r="C20" s="135" t="s">
        <v>264</v>
      </c>
      <c r="D20" s="133">
        <v>349</v>
      </c>
      <c r="E20" s="133">
        <v>2588</v>
      </c>
      <c r="F20" s="133">
        <v>2415</v>
      </c>
      <c r="G20" s="133">
        <v>22625</v>
      </c>
      <c r="H20" s="133">
        <v>68949</v>
      </c>
      <c r="I20" s="133">
        <v>68153</v>
      </c>
      <c r="J20" s="133">
        <v>3563</v>
      </c>
      <c r="K20" s="133">
        <v>5114</v>
      </c>
      <c r="L20" s="133">
        <v>64416</v>
      </c>
      <c r="M20" s="133">
        <v>78632</v>
      </c>
      <c r="N20" s="133">
        <v>3385</v>
      </c>
      <c r="O20" s="133">
        <v>7031</v>
      </c>
      <c r="P20" s="133">
        <v>349</v>
      </c>
      <c r="Q20" s="133">
        <v>2589</v>
      </c>
      <c r="R20" s="133">
        <v>69498</v>
      </c>
      <c r="S20" s="133">
        <v>90333</v>
      </c>
      <c r="T20" s="133">
        <v>2215</v>
      </c>
      <c r="U20" s="133">
        <v>3032</v>
      </c>
      <c r="V20" s="133">
        <v>0</v>
      </c>
      <c r="W20" s="133">
        <v>0</v>
      </c>
      <c r="X20" s="133">
        <v>0</v>
      </c>
      <c r="Y20" s="133">
        <v>1</v>
      </c>
      <c r="Z20" s="133">
        <v>21897</v>
      </c>
      <c r="AA20" s="133">
        <v>10480</v>
      </c>
      <c r="AB20" s="133">
        <v>368</v>
      </c>
      <c r="AC20" s="133">
        <v>232</v>
      </c>
      <c r="AD20" s="133">
        <v>49448</v>
      </c>
      <c r="AE20" s="133">
        <v>82654</v>
      </c>
      <c r="AF20" s="133">
        <v>70890</v>
      </c>
      <c r="AG20" s="133">
        <v>92541</v>
      </c>
      <c r="AH20" s="133">
        <v>823</v>
      </c>
      <c r="AI20" s="133">
        <v>825</v>
      </c>
      <c r="AJ20" s="133">
        <v>71390</v>
      </c>
      <c r="AK20" s="133">
        <v>93149</v>
      </c>
      <c r="AL20" s="133">
        <v>323</v>
      </c>
      <c r="AM20" s="133">
        <v>217</v>
      </c>
      <c r="AN20" s="133">
        <v>67490</v>
      </c>
      <c r="AO20" s="133">
        <v>84767</v>
      </c>
      <c r="AP20" s="133">
        <v>4223</v>
      </c>
      <c r="AQ20" s="133">
        <v>8599</v>
      </c>
      <c r="AR20" s="133">
        <v>64519</v>
      </c>
      <c r="AS20" s="133">
        <v>84999</v>
      </c>
      <c r="AT20" s="133">
        <v>7194</v>
      </c>
      <c r="AU20" s="133">
        <v>8367</v>
      </c>
      <c r="AV20" s="133">
        <v>349</v>
      </c>
      <c r="AW20" s="133">
        <v>2588</v>
      </c>
      <c r="AX20" s="133">
        <v>23597</v>
      </c>
      <c r="AY20" s="133">
        <v>12454</v>
      </c>
      <c r="AZ20" s="133">
        <v>27902</v>
      </c>
      <c r="BA20" s="133">
        <v>40989</v>
      </c>
      <c r="BB20" s="133">
        <v>15506</v>
      </c>
      <c r="BC20" s="133">
        <v>20464</v>
      </c>
      <c r="BD20" s="133">
        <v>2149</v>
      </c>
      <c r="BE20" s="133">
        <v>12972</v>
      </c>
      <c r="BF20" s="133">
        <v>2210</v>
      </c>
      <c r="BG20" s="133">
        <v>3899</v>
      </c>
      <c r="BH20" s="133">
        <v>71613</v>
      </c>
      <c r="BI20" s="133">
        <v>93168</v>
      </c>
      <c r="BJ20" s="133">
        <v>100</v>
      </c>
      <c r="BK20" s="133">
        <v>198</v>
      </c>
      <c r="BL20" s="133"/>
      <c r="BM20" s="133"/>
      <c r="BN20" s="418">
        <v>10814</v>
      </c>
      <c r="BO20" s="418">
        <v>36834</v>
      </c>
      <c r="BP20" s="133"/>
      <c r="BQ20" s="133"/>
      <c r="BR20" s="133">
        <v>44510</v>
      </c>
      <c r="BS20" s="133">
        <v>61529</v>
      </c>
      <c r="BT20" s="133">
        <v>27203</v>
      </c>
      <c r="BU20" s="133">
        <v>31837</v>
      </c>
      <c r="BV20" s="133">
        <v>71690</v>
      </c>
      <c r="BW20" s="133">
        <v>92026</v>
      </c>
      <c r="BX20" s="133">
        <v>23</v>
      </c>
      <c r="BY20" s="133">
        <v>1340</v>
      </c>
      <c r="CB20" s="161">
        <v>14</v>
      </c>
      <c r="CC20" s="162">
        <v>73.05</v>
      </c>
      <c r="CD20" s="162">
        <v>981.5</v>
      </c>
      <c r="CE20" s="162">
        <v>74.97</v>
      </c>
      <c r="CF20" s="162">
        <v>766.8</v>
      </c>
      <c r="CG20" s="162">
        <v>74.14</v>
      </c>
      <c r="CH20" s="162">
        <v>859.83</v>
      </c>
      <c r="CJ20" s="429">
        <v>14</v>
      </c>
      <c r="CK20" s="170">
        <f t="shared" si="0"/>
        <v>71713</v>
      </c>
      <c r="CL20" s="435">
        <f t="shared" si="1"/>
        <v>73.25</v>
      </c>
      <c r="CM20" s="173">
        <f t="shared" si="2"/>
        <v>994.01</v>
      </c>
      <c r="CN20" s="170">
        <f t="shared" si="3"/>
        <v>5252689.57</v>
      </c>
      <c r="CO20" s="170">
        <f t="shared" si="4"/>
        <v>71283396.730000004</v>
      </c>
      <c r="CP20" s="170">
        <f t="shared" si="5"/>
        <v>71713</v>
      </c>
      <c r="CQ20" s="435">
        <f t="shared" si="6"/>
        <v>75.099999999999994</v>
      </c>
      <c r="CR20" s="173">
        <f t="shared" si="7"/>
        <v>783.65</v>
      </c>
      <c r="CS20" s="170">
        <f t="shared" si="8"/>
        <v>7011754.1699999999</v>
      </c>
      <c r="CT20" s="170">
        <f t="shared" si="9"/>
        <v>73165923.590000004</v>
      </c>
      <c r="CU20" s="170">
        <f t="shared" si="10"/>
        <v>93366</v>
      </c>
      <c r="CV20" s="170">
        <f t="shared" si="11"/>
        <v>12264443.74</v>
      </c>
      <c r="CW20" s="435">
        <f t="shared" si="12"/>
        <v>74.294390806825831</v>
      </c>
      <c r="CX20" s="170">
        <f t="shared" si="13"/>
        <v>144449320.31999999</v>
      </c>
      <c r="CY20" s="173">
        <f t="shared" si="14"/>
        <v>875.03147171960086</v>
      </c>
      <c r="DB20" s="423">
        <v>14</v>
      </c>
      <c r="DC20" s="424">
        <v>71713</v>
      </c>
      <c r="DD20" s="427">
        <v>73.25</v>
      </c>
      <c r="DE20" s="425">
        <v>5252689.57</v>
      </c>
      <c r="DF20" s="424">
        <v>71713</v>
      </c>
      <c r="DG20" s="428">
        <v>994.01</v>
      </c>
      <c r="DH20" s="425">
        <v>71283396.730000004</v>
      </c>
      <c r="DI20" s="424">
        <v>93366</v>
      </c>
      <c r="DJ20" s="427">
        <v>75.099999999999994</v>
      </c>
      <c r="DK20" s="425">
        <v>7011754.1699999999</v>
      </c>
      <c r="DL20" s="424">
        <v>93366</v>
      </c>
      <c r="DM20" s="428">
        <v>783.65</v>
      </c>
      <c r="DN20" s="425">
        <v>73165923.590000004</v>
      </c>
      <c r="DO20" s="168">
        <f t="shared" si="15"/>
        <v>165079</v>
      </c>
      <c r="DP20" s="215">
        <f t="shared" si="16"/>
        <v>74.294390806825831</v>
      </c>
      <c r="DQ20" s="415">
        <f t="shared" si="17"/>
        <v>12264443.74</v>
      </c>
      <c r="DR20" s="168">
        <f t="shared" si="18"/>
        <v>165079</v>
      </c>
      <c r="DS20" s="171">
        <f t="shared" si="19"/>
        <v>875.03147171960086</v>
      </c>
      <c r="DT20" s="415">
        <f t="shared" si="20"/>
        <v>144449320.31999999</v>
      </c>
    </row>
    <row r="21" spans="1:124">
      <c r="A21" s="135">
        <v>15</v>
      </c>
      <c r="B21" s="135" t="s">
        <v>285</v>
      </c>
      <c r="C21" s="135" t="s">
        <v>264</v>
      </c>
      <c r="D21" s="133">
        <v>226</v>
      </c>
      <c r="E21" s="133">
        <v>830</v>
      </c>
      <c r="F21" s="133">
        <v>786</v>
      </c>
      <c r="G21" s="133">
        <v>5456</v>
      </c>
      <c r="H21" s="133">
        <v>15472</v>
      </c>
      <c r="I21" s="133">
        <v>15413</v>
      </c>
      <c r="J21" s="133">
        <v>1275</v>
      </c>
      <c r="K21" s="133">
        <v>1525</v>
      </c>
      <c r="L21" s="133">
        <v>13681</v>
      </c>
      <c r="M21" s="133">
        <v>16215</v>
      </c>
      <c r="N21" s="133">
        <v>1302</v>
      </c>
      <c r="O21" s="133">
        <v>3128</v>
      </c>
      <c r="P21" s="133">
        <v>226</v>
      </c>
      <c r="Q21" s="133">
        <v>831</v>
      </c>
      <c r="R21" s="133">
        <v>15995</v>
      </c>
      <c r="S21" s="133">
        <v>20932</v>
      </c>
      <c r="T21" s="133">
        <v>488</v>
      </c>
      <c r="U21" s="133">
        <v>767</v>
      </c>
      <c r="V21" s="133">
        <v>1</v>
      </c>
      <c r="W21" s="133">
        <v>0</v>
      </c>
      <c r="X21" s="133">
        <v>0</v>
      </c>
      <c r="Y21" s="133">
        <v>0</v>
      </c>
      <c r="Z21" s="133">
        <v>4562</v>
      </c>
      <c r="AA21" s="133">
        <v>1558</v>
      </c>
      <c r="AB21" s="133">
        <v>54</v>
      </c>
      <c r="AC21" s="133">
        <v>25</v>
      </c>
      <c r="AD21" s="133">
        <v>11868</v>
      </c>
      <c r="AE21" s="133">
        <v>20116</v>
      </c>
      <c r="AF21" s="133">
        <v>16474</v>
      </c>
      <c r="AG21" s="133">
        <v>21698</v>
      </c>
      <c r="AH21" s="133">
        <v>10</v>
      </c>
      <c r="AI21" s="133">
        <v>1</v>
      </c>
      <c r="AJ21" s="133">
        <v>16332</v>
      </c>
      <c r="AK21" s="133">
        <v>21636</v>
      </c>
      <c r="AL21" s="133">
        <v>152</v>
      </c>
      <c r="AM21" s="133">
        <v>63</v>
      </c>
      <c r="AN21" s="133">
        <v>15541</v>
      </c>
      <c r="AO21" s="133">
        <v>19998</v>
      </c>
      <c r="AP21" s="133">
        <v>943</v>
      </c>
      <c r="AQ21" s="133">
        <v>1701</v>
      </c>
      <c r="AR21" s="133">
        <v>14981</v>
      </c>
      <c r="AS21" s="133">
        <v>19872</v>
      </c>
      <c r="AT21" s="133">
        <v>1503</v>
      </c>
      <c r="AU21" s="133">
        <v>1827</v>
      </c>
      <c r="AV21" s="133">
        <v>226</v>
      </c>
      <c r="AW21" s="133">
        <v>830</v>
      </c>
      <c r="AX21" s="133">
        <v>4853</v>
      </c>
      <c r="AY21" s="133">
        <v>1869</v>
      </c>
      <c r="AZ21" s="133">
        <v>7168</v>
      </c>
      <c r="BA21" s="133">
        <v>10314</v>
      </c>
      <c r="BB21" s="133">
        <v>3291</v>
      </c>
      <c r="BC21" s="133">
        <v>4656</v>
      </c>
      <c r="BD21" s="133">
        <v>468</v>
      </c>
      <c r="BE21" s="133">
        <v>3039</v>
      </c>
      <c r="BF21" s="133">
        <v>478</v>
      </c>
      <c r="BG21" s="133">
        <v>991</v>
      </c>
      <c r="BH21" s="133">
        <v>16464</v>
      </c>
      <c r="BI21" s="133">
        <v>21633</v>
      </c>
      <c r="BJ21" s="133">
        <v>20</v>
      </c>
      <c r="BK21" s="133">
        <v>66</v>
      </c>
      <c r="BL21" s="133"/>
      <c r="BM21" s="133"/>
      <c r="BN21" s="418">
        <v>4403</v>
      </c>
      <c r="BO21" s="418">
        <v>11458</v>
      </c>
      <c r="BP21" s="133"/>
      <c r="BQ21" s="133"/>
      <c r="BR21" s="133">
        <v>8006</v>
      </c>
      <c r="BS21" s="133">
        <v>12552</v>
      </c>
      <c r="BT21" s="133">
        <v>8478</v>
      </c>
      <c r="BU21" s="133">
        <v>9147</v>
      </c>
      <c r="BV21" s="133">
        <v>16480</v>
      </c>
      <c r="BW21" s="133">
        <v>21166</v>
      </c>
      <c r="BX21" s="133">
        <v>4</v>
      </c>
      <c r="BY21" s="133">
        <v>533</v>
      </c>
      <c r="CB21" s="161">
        <v>15</v>
      </c>
      <c r="CC21" s="162">
        <v>73.430000000000007</v>
      </c>
      <c r="CD21" s="162">
        <v>785.14</v>
      </c>
      <c r="CE21" s="162">
        <v>75.569999999999993</v>
      </c>
      <c r="CF21" s="162">
        <v>634.01</v>
      </c>
      <c r="CG21" s="162">
        <v>74.650000000000006</v>
      </c>
      <c r="CH21" s="162">
        <v>699.11</v>
      </c>
      <c r="CJ21" s="429">
        <v>15</v>
      </c>
      <c r="CK21" s="170">
        <f t="shared" si="0"/>
        <v>16484</v>
      </c>
      <c r="CL21" s="435">
        <f t="shared" si="1"/>
        <v>73.62</v>
      </c>
      <c r="CM21" s="173">
        <f t="shared" si="2"/>
        <v>801.88</v>
      </c>
      <c r="CN21" s="170">
        <f t="shared" si="3"/>
        <v>1213474.07</v>
      </c>
      <c r="CO21" s="170">
        <f t="shared" si="4"/>
        <v>13218189.6</v>
      </c>
      <c r="CP21" s="170">
        <f t="shared" si="5"/>
        <v>16484</v>
      </c>
      <c r="CQ21" s="435">
        <f t="shared" si="6"/>
        <v>75.650000000000006</v>
      </c>
      <c r="CR21" s="173">
        <f t="shared" si="7"/>
        <v>648.54999999999995</v>
      </c>
      <c r="CS21" s="170">
        <f t="shared" si="8"/>
        <v>1641577.11</v>
      </c>
      <c r="CT21" s="170">
        <f t="shared" si="9"/>
        <v>14072899.82</v>
      </c>
      <c r="CU21" s="170">
        <f t="shared" si="10"/>
        <v>21699</v>
      </c>
      <c r="CV21" s="170">
        <f t="shared" si="11"/>
        <v>2855051.18</v>
      </c>
      <c r="CW21" s="435">
        <f t="shared" si="12"/>
        <v>74.772835555089969</v>
      </c>
      <c r="CX21" s="170">
        <f t="shared" si="13"/>
        <v>27291089.420000002</v>
      </c>
      <c r="CY21" s="173">
        <f t="shared" si="14"/>
        <v>714.74450462247603</v>
      </c>
      <c r="DB21" s="423">
        <v>15</v>
      </c>
      <c r="DC21" s="424">
        <v>16484</v>
      </c>
      <c r="DD21" s="427">
        <v>73.62</v>
      </c>
      <c r="DE21" s="425">
        <v>1213474.07</v>
      </c>
      <c r="DF21" s="424">
        <v>16484</v>
      </c>
      <c r="DG21" s="428">
        <v>801.88</v>
      </c>
      <c r="DH21" s="425">
        <v>13218189.6</v>
      </c>
      <c r="DI21" s="424">
        <v>21699</v>
      </c>
      <c r="DJ21" s="427">
        <v>75.650000000000006</v>
      </c>
      <c r="DK21" s="425">
        <v>1641577.11</v>
      </c>
      <c r="DL21" s="424">
        <v>21699</v>
      </c>
      <c r="DM21" s="428">
        <v>648.54999999999995</v>
      </c>
      <c r="DN21" s="425">
        <v>14072899.82</v>
      </c>
      <c r="DO21" s="168">
        <f t="shared" si="15"/>
        <v>38183</v>
      </c>
      <c r="DP21" s="215">
        <f t="shared" si="16"/>
        <v>74.772835555089969</v>
      </c>
      <c r="DQ21" s="415">
        <f t="shared" si="17"/>
        <v>2855051.18</v>
      </c>
      <c r="DR21" s="168">
        <f t="shared" si="18"/>
        <v>38183</v>
      </c>
      <c r="DS21" s="171">
        <f t="shared" si="19"/>
        <v>714.74450462247603</v>
      </c>
      <c r="DT21" s="415">
        <f t="shared" si="20"/>
        <v>27291089.420000002</v>
      </c>
    </row>
    <row r="22" spans="1:124">
      <c r="A22" s="135">
        <v>16</v>
      </c>
      <c r="B22" s="135" t="s">
        <v>285</v>
      </c>
      <c r="C22" s="135" t="s">
        <v>264</v>
      </c>
      <c r="D22" s="133">
        <v>298</v>
      </c>
      <c r="E22" s="133">
        <v>1967</v>
      </c>
      <c r="F22" s="133">
        <v>1565</v>
      </c>
      <c r="G22" s="133">
        <v>12092</v>
      </c>
      <c r="H22" s="133">
        <v>36782</v>
      </c>
      <c r="I22" s="133">
        <v>35387</v>
      </c>
      <c r="J22" s="133">
        <v>1889</v>
      </c>
      <c r="K22" s="133">
        <v>2731</v>
      </c>
      <c r="L22" s="133">
        <v>34392</v>
      </c>
      <c r="M22" s="133">
        <v>40102</v>
      </c>
      <c r="N22" s="133">
        <v>2065</v>
      </c>
      <c r="O22" s="133">
        <v>4643</v>
      </c>
      <c r="P22" s="133">
        <v>299</v>
      </c>
      <c r="Q22" s="133">
        <v>1970</v>
      </c>
      <c r="R22" s="133">
        <v>37439</v>
      </c>
      <c r="S22" s="133">
        <v>47382</v>
      </c>
      <c r="T22" s="133">
        <v>1203</v>
      </c>
      <c r="U22" s="133">
        <v>2064</v>
      </c>
      <c r="V22" s="133">
        <v>1</v>
      </c>
      <c r="W22" s="133">
        <v>0</v>
      </c>
      <c r="X22" s="133">
        <v>2</v>
      </c>
      <c r="Y22" s="133">
        <v>0</v>
      </c>
      <c r="Z22" s="133">
        <v>11880</v>
      </c>
      <c r="AA22" s="133">
        <v>4972</v>
      </c>
      <c r="AB22" s="133">
        <v>176</v>
      </c>
      <c r="AC22" s="133">
        <v>104</v>
      </c>
      <c r="AD22" s="133">
        <v>26589</v>
      </c>
      <c r="AE22" s="133">
        <v>44370</v>
      </c>
      <c r="AF22" s="133">
        <v>38342</v>
      </c>
      <c r="AG22" s="133">
        <v>49399</v>
      </c>
      <c r="AH22" s="133">
        <v>303</v>
      </c>
      <c r="AI22" s="133">
        <v>47</v>
      </c>
      <c r="AJ22" s="133">
        <v>38426</v>
      </c>
      <c r="AK22" s="133">
        <v>49307</v>
      </c>
      <c r="AL22" s="133">
        <v>219</v>
      </c>
      <c r="AM22" s="133">
        <v>139</v>
      </c>
      <c r="AN22" s="133">
        <v>36583</v>
      </c>
      <c r="AO22" s="133">
        <v>45281</v>
      </c>
      <c r="AP22" s="133">
        <v>2062</v>
      </c>
      <c r="AQ22" s="133">
        <v>4165</v>
      </c>
      <c r="AR22" s="133">
        <v>35169</v>
      </c>
      <c r="AS22" s="133">
        <v>45464</v>
      </c>
      <c r="AT22" s="133">
        <v>3476</v>
      </c>
      <c r="AU22" s="133">
        <v>3982</v>
      </c>
      <c r="AV22" s="133">
        <v>298</v>
      </c>
      <c r="AW22" s="133">
        <v>1967</v>
      </c>
      <c r="AX22" s="133">
        <v>12708</v>
      </c>
      <c r="AY22" s="133">
        <v>5644</v>
      </c>
      <c r="AZ22" s="133">
        <v>15138</v>
      </c>
      <c r="BA22" s="133">
        <v>21650</v>
      </c>
      <c r="BB22" s="133">
        <v>7858</v>
      </c>
      <c r="BC22" s="133">
        <v>10127</v>
      </c>
      <c r="BD22" s="133">
        <v>1388</v>
      </c>
      <c r="BE22" s="133">
        <v>7944</v>
      </c>
      <c r="BF22" s="133">
        <v>1255</v>
      </c>
      <c r="BG22" s="133">
        <v>2114</v>
      </c>
      <c r="BH22" s="133">
        <v>38591</v>
      </c>
      <c r="BI22" s="133">
        <v>49337</v>
      </c>
      <c r="BJ22" s="133">
        <v>54</v>
      </c>
      <c r="BK22" s="133">
        <v>109</v>
      </c>
      <c r="BL22" s="133"/>
      <c r="BM22" s="133"/>
      <c r="BN22" s="418">
        <v>7604</v>
      </c>
      <c r="BO22" s="418">
        <v>22068</v>
      </c>
      <c r="BP22" s="133"/>
      <c r="BQ22" s="133"/>
      <c r="BR22" s="133">
        <v>21490</v>
      </c>
      <c r="BS22" s="133">
        <v>31923</v>
      </c>
      <c r="BT22" s="133">
        <v>17155</v>
      </c>
      <c r="BU22" s="133">
        <v>17523</v>
      </c>
      <c r="BV22" s="133">
        <v>38631</v>
      </c>
      <c r="BW22" s="133">
        <v>48442</v>
      </c>
      <c r="BX22" s="133">
        <v>14</v>
      </c>
      <c r="BY22" s="133">
        <v>1004</v>
      </c>
      <c r="CB22" s="161">
        <v>16</v>
      </c>
      <c r="CC22" s="162">
        <v>73.42</v>
      </c>
      <c r="CD22" s="162">
        <v>893.43</v>
      </c>
      <c r="CE22" s="162">
        <v>75.400000000000006</v>
      </c>
      <c r="CF22" s="162">
        <v>714.26</v>
      </c>
      <c r="CG22" s="162">
        <v>74.540000000000006</v>
      </c>
      <c r="CH22" s="162">
        <v>792.68</v>
      </c>
      <c r="CJ22" s="429">
        <v>16</v>
      </c>
      <c r="CK22" s="170">
        <f t="shared" si="0"/>
        <v>38645</v>
      </c>
      <c r="CL22" s="435">
        <f t="shared" si="1"/>
        <v>73.59</v>
      </c>
      <c r="CM22" s="173">
        <f t="shared" si="2"/>
        <v>909.54</v>
      </c>
      <c r="CN22" s="170">
        <f t="shared" si="3"/>
        <v>2843964.68</v>
      </c>
      <c r="CO22" s="170">
        <f t="shared" si="4"/>
        <v>35149207.609999999</v>
      </c>
      <c r="CP22" s="170">
        <f t="shared" si="5"/>
        <v>38645</v>
      </c>
      <c r="CQ22" s="435">
        <f t="shared" si="6"/>
        <v>75.52</v>
      </c>
      <c r="CR22" s="173">
        <f t="shared" si="7"/>
        <v>733.34</v>
      </c>
      <c r="CS22" s="170">
        <f t="shared" si="8"/>
        <v>3734206.31</v>
      </c>
      <c r="CT22" s="170">
        <f t="shared" si="9"/>
        <v>36260549.5</v>
      </c>
      <c r="CU22" s="170">
        <f t="shared" si="10"/>
        <v>49446</v>
      </c>
      <c r="CV22" s="170">
        <f t="shared" si="11"/>
        <v>6578170.9900000002</v>
      </c>
      <c r="CW22" s="435">
        <f t="shared" si="12"/>
        <v>74.674722616385338</v>
      </c>
      <c r="CX22" s="170">
        <f t="shared" si="13"/>
        <v>71409757.109999999</v>
      </c>
      <c r="CY22" s="173">
        <f t="shared" si="14"/>
        <v>810.63624104619089</v>
      </c>
      <c r="DB22" s="423">
        <v>16</v>
      </c>
      <c r="DC22" s="424">
        <v>38645</v>
      </c>
      <c r="DD22" s="427">
        <v>73.59</v>
      </c>
      <c r="DE22" s="425">
        <v>2843964.68</v>
      </c>
      <c r="DF22" s="424">
        <v>38645</v>
      </c>
      <c r="DG22" s="428">
        <v>909.54</v>
      </c>
      <c r="DH22" s="425">
        <v>35149207.609999999</v>
      </c>
      <c r="DI22" s="424">
        <v>49446</v>
      </c>
      <c r="DJ22" s="427">
        <v>75.52</v>
      </c>
      <c r="DK22" s="425">
        <v>3734206.31</v>
      </c>
      <c r="DL22" s="424">
        <v>49446</v>
      </c>
      <c r="DM22" s="428">
        <v>733.34</v>
      </c>
      <c r="DN22" s="425">
        <v>36260549.5</v>
      </c>
      <c r="DO22" s="168">
        <f t="shared" si="15"/>
        <v>88091</v>
      </c>
      <c r="DP22" s="215">
        <f t="shared" si="16"/>
        <v>74.674722616385338</v>
      </c>
      <c r="DQ22" s="415">
        <f t="shared" si="17"/>
        <v>6578170.9900000002</v>
      </c>
      <c r="DR22" s="168">
        <f t="shared" si="18"/>
        <v>88091</v>
      </c>
      <c r="DS22" s="171">
        <f t="shared" si="19"/>
        <v>810.63624104619089</v>
      </c>
      <c r="DT22" s="415">
        <f t="shared" si="20"/>
        <v>71409757.109999999</v>
      </c>
    </row>
    <row r="23" spans="1:124">
      <c r="A23" s="135">
        <v>17</v>
      </c>
      <c r="B23" s="135" t="s">
        <v>285</v>
      </c>
      <c r="C23" s="135" t="s">
        <v>264</v>
      </c>
      <c r="D23" s="133">
        <v>458</v>
      </c>
      <c r="E23" s="133">
        <v>3682</v>
      </c>
      <c r="F23" s="133">
        <v>2713</v>
      </c>
      <c r="G23" s="133">
        <v>23735</v>
      </c>
      <c r="H23" s="133">
        <v>78724</v>
      </c>
      <c r="I23" s="133">
        <v>78659</v>
      </c>
      <c r="J23" s="133">
        <v>4076</v>
      </c>
      <c r="K23" s="133">
        <v>5762</v>
      </c>
      <c r="L23" s="133">
        <v>73485</v>
      </c>
      <c r="M23" s="133">
        <v>87569</v>
      </c>
      <c r="N23" s="133">
        <v>3876</v>
      </c>
      <c r="O23" s="133">
        <v>9062</v>
      </c>
      <c r="P23" s="133">
        <v>458</v>
      </c>
      <c r="Q23" s="133">
        <v>3683</v>
      </c>
      <c r="R23" s="133">
        <v>79791</v>
      </c>
      <c r="S23" s="133">
        <v>102606</v>
      </c>
      <c r="T23" s="133">
        <v>2102</v>
      </c>
      <c r="U23" s="133">
        <v>3470</v>
      </c>
      <c r="V23" s="133">
        <v>1</v>
      </c>
      <c r="W23" s="133">
        <v>0</v>
      </c>
      <c r="X23" s="133">
        <v>1</v>
      </c>
      <c r="Y23" s="133">
        <v>0</v>
      </c>
      <c r="Z23" s="133">
        <v>21367</v>
      </c>
      <c r="AA23" s="133">
        <v>8770</v>
      </c>
      <c r="AB23" s="133">
        <v>269</v>
      </c>
      <c r="AC23" s="133">
        <v>112</v>
      </c>
      <c r="AD23" s="133">
        <v>60259</v>
      </c>
      <c r="AE23" s="133">
        <v>97194</v>
      </c>
      <c r="AF23" s="133">
        <v>81479</v>
      </c>
      <c r="AG23" s="133">
        <v>106029</v>
      </c>
      <c r="AH23" s="133">
        <v>416</v>
      </c>
      <c r="AI23" s="133">
        <v>47</v>
      </c>
      <c r="AJ23" s="133">
        <v>81532</v>
      </c>
      <c r="AK23" s="133">
        <v>105849</v>
      </c>
      <c r="AL23" s="133">
        <v>363</v>
      </c>
      <c r="AM23" s="133">
        <v>227</v>
      </c>
      <c r="AN23" s="133">
        <v>76233</v>
      </c>
      <c r="AO23" s="133">
        <v>95411</v>
      </c>
      <c r="AP23" s="133">
        <v>5662</v>
      </c>
      <c r="AQ23" s="133">
        <v>10665</v>
      </c>
      <c r="AR23" s="133">
        <v>73573</v>
      </c>
      <c r="AS23" s="133">
        <v>97100</v>
      </c>
      <c r="AT23" s="133">
        <v>8322</v>
      </c>
      <c r="AU23" s="133">
        <v>8976</v>
      </c>
      <c r="AV23" s="133">
        <v>458</v>
      </c>
      <c r="AW23" s="133">
        <v>3682</v>
      </c>
      <c r="AX23" s="133">
        <v>22658</v>
      </c>
      <c r="AY23" s="133">
        <v>10034</v>
      </c>
      <c r="AZ23" s="133">
        <v>33169</v>
      </c>
      <c r="BA23" s="133">
        <v>44664</v>
      </c>
      <c r="BB23" s="133">
        <v>19407</v>
      </c>
      <c r="BC23" s="133">
        <v>23230</v>
      </c>
      <c r="BD23" s="133">
        <v>3323</v>
      </c>
      <c r="BE23" s="133">
        <v>19326</v>
      </c>
      <c r="BF23" s="133">
        <v>2880</v>
      </c>
      <c r="BG23" s="133">
        <v>5140</v>
      </c>
      <c r="BH23" s="133">
        <v>81818</v>
      </c>
      <c r="BI23" s="133">
        <v>105862</v>
      </c>
      <c r="BJ23" s="133">
        <v>77</v>
      </c>
      <c r="BK23" s="133">
        <v>214</v>
      </c>
      <c r="BL23" s="133"/>
      <c r="BM23" s="133"/>
      <c r="BN23" s="418">
        <v>15049</v>
      </c>
      <c r="BO23" s="418">
        <v>45895</v>
      </c>
      <c r="BP23" s="133"/>
      <c r="BQ23" s="133"/>
      <c r="BR23" s="133">
        <v>46783</v>
      </c>
      <c r="BS23" s="133">
        <v>68611</v>
      </c>
      <c r="BT23" s="133">
        <v>35112</v>
      </c>
      <c r="BU23" s="133">
        <v>37465</v>
      </c>
      <c r="BV23" s="133">
        <v>81861</v>
      </c>
      <c r="BW23" s="133">
        <v>104122</v>
      </c>
      <c r="BX23" s="133">
        <v>34</v>
      </c>
      <c r="BY23" s="133">
        <v>1954</v>
      </c>
      <c r="CB23" s="161">
        <v>17</v>
      </c>
      <c r="CC23" s="162">
        <v>73.569999999999993</v>
      </c>
      <c r="CD23" s="162">
        <v>917.31</v>
      </c>
      <c r="CE23" s="162">
        <v>75.16</v>
      </c>
      <c r="CF23" s="162">
        <v>710.03</v>
      </c>
      <c r="CG23" s="162">
        <v>74.47</v>
      </c>
      <c r="CH23" s="162">
        <v>800.37</v>
      </c>
      <c r="CJ23" s="429">
        <v>17</v>
      </c>
      <c r="CK23" s="170">
        <f t="shared" si="0"/>
        <v>81895</v>
      </c>
      <c r="CL23" s="435">
        <f t="shared" si="1"/>
        <v>73.78</v>
      </c>
      <c r="CM23" s="173">
        <f t="shared" si="2"/>
        <v>931.4</v>
      </c>
      <c r="CN23" s="170">
        <f t="shared" si="3"/>
        <v>6041902.3600000003</v>
      </c>
      <c r="CO23" s="170">
        <f t="shared" si="4"/>
        <v>76276792.230000004</v>
      </c>
      <c r="CP23" s="170">
        <f t="shared" si="5"/>
        <v>81895</v>
      </c>
      <c r="CQ23" s="435">
        <f t="shared" si="6"/>
        <v>75.31</v>
      </c>
      <c r="CR23" s="173">
        <f t="shared" si="7"/>
        <v>726.37</v>
      </c>
      <c r="CS23" s="170">
        <f t="shared" si="8"/>
        <v>7988254.21</v>
      </c>
      <c r="CT23" s="170">
        <f t="shared" si="9"/>
        <v>77050683.060000002</v>
      </c>
      <c r="CU23" s="170">
        <f t="shared" si="10"/>
        <v>106076</v>
      </c>
      <c r="CV23" s="170">
        <f t="shared" si="11"/>
        <v>14030156.57</v>
      </c>
      <c r="CW23" s="435">
        <f t="shared" si="12"/>
        <v>74.640006011565617</v>
      </c>
      <c r="CX23" s="170">
        <f t="shared" si="13"/>
        <v>153327475.29000002</v>
      </c>
      <c r="CY23" s="173">
        <f t="shared" si="14"/>
        <v>815.69750275308434</v>
      </c>
      <c r="DB23" s="423">
        <v>17</v>
      </c>
      <c r="DC23" s="424">
        <v>81895</v>
      </c>
      <c r="DD23" s="427">
        <v>73.78</v>
      </c>
      <c r="DE23" s="425">
        <v>6041902.3600000003</v>
      </c>
      <c r="DF23" s="424">
        <v>81895</v>
      </c>
      <c r="DG23" s="428">
        <v>931.4</v>
      </c>
      <c r="DH23" s="425">
        <v>76276792.230000004</v>
      </c>
      <c r="DI23" s="424">
        <v>106076</v>
      </c>
      <c r="DJ23" s="427">
        <v>75.31</v>
      </c>
      <c r="DK23" s="425">
        <v>7988254.21</v>
      </c>
      <c r="DL23" s="424">
        <v>106076</v>
      </c>
      <c r="DM23" s="428">
        <v>726.37</v>
      </c>
      <c r="DN23" s="425">
        <v>77050683.060000002</v>
      </c>
      <c r="DO23" s="168">
        <f t="shared" si="15"/>
        <v>187971</v>
      </c>
      <c r="DP23" s="215">
        <f t="shared" si="16"/>
        <v>74.640006011565617</v>
      </c>
      <c r="DQ23" s="415">
        <f t="shared" si="17"/>
        <v>14030156.57</v>
      </c>
      <c r="DR23" s="168">
        <f t="shared" si="18"/>
        <v>187971</v>
      </c>
      <c r="DS23" s="171">
        <f t="shared" si="19"/>
        <v>815.69750275308434</v>
      </c>
      <c r="DT23" s="415">
        <f t="shared" si="20"/>
        <v>153327475.29000002</v>
      </c>
    </row>
    <row r="24" spans="1:124">
      <c r="A24" s="135">
        <v>18</v>
      </c>
      <c r="B24" s="135" t="s">
        <v>285</v>
      </c>
      <c r="C24" s="135" t="s">
        <v>264</v>
      </c>
      <c r="D24" s="133">
        <v>178</v>
      </c>
      <c r="E24" s="133">
        <v>1371</v>
      </c>
      <c r="F24" s="133">
        <v>1316</v>
      </c>
      <c r="G24" s="133">
        <v>11964</v>
      </c>
      <c r="H24" s="133">
        <v>33729</v>
      </c>
      <c r="I24" s="133">
        <v>31202</v>
      </c>
      <c r="J24" s="133">
        <v>1635</v>
      </c>
      <c r="K24" s="133">
        <v>2408</v>
      </c>
      <c r="L24" s="133">
        <v>31633</v>
      </c>
      <c r="M24" s="133">
        <v>37306</v>
      </c>
      <c r="N24" s="133">
        <v>1777</v>
      </c>
      <c r="O24" s="133">
        <v>3452</v>
      </c>
      <c r="P24" s="133">
        <v>178</v>
      </c>
      <c r="Q24" s="133">
        <v>1371</v>
      </c>
      <c r="R24" s="133">
        <v>34059</v>
      </c>
      <c r="S24" s="133">
        <v>43002</v>
      </c>
      <c r="T24" s="133">
        <v>1161</v>
      </c>
      <c r="U24" s="133">
        <v>1535</v>
      </c>
      <c r="V24" s="133">
        <v>0</v>
      </c>
      <c r="W24" s="133">
        <v>0</v>
      </c>
      <c r="X24" s="133">
        <v>3</v>
      </c>
      <c r="Y24" s="133">
        <v>0</v>
      </c>
      <c r="Z24" s="133">
        <v>10635</v>
      </c>
      <c r="AA24" s="133">
        <v>4815</v>
      </c>
      <c r="AB24" s="133">
        <v>153</v>
      </c>
      <c r="AC24" s="133">
        <v>105</v>
      </c>
      <c r="AD24" s="133">
        <v>24435</v>
      </c>
      <c r="AE24" s="133">
        <v>39617</v>
      </c>
      <c r="AF24" s="133">
        <v>35130</v>
      </c>
      <c r="AG24" s="133">
        <v>44514</v>
      </c>
      <c r="AH24" s="133">
        <v>93</v>
      </c>
      <c r="AI24" s="133">
        <v>23</v>
      </c>
      <c r="AJ24" s="133">
        <v>35118</v>
      </c>
      <c r="AK24" s="133">
        <v>44469</v>
      </c>
      <c r="AL24" s="133">
        <v>105</v>
      </c>
      <c r="AM24" s="133">
        <v>68</v>
      </c>
      <c r="AN24" s="133">
        <v>33274</v>
      </c>
      <c r="AO24" s="133">
        <v>40147</v>
      </c>
      <c r="AP24" s="133">
        <v>1949</v>
      </c>
      <c r="AQ24" s="133">
        <v>4390</v>
      </c>
      <c r="AR24" s="133">
        <v>32166</v>
      </c>
      <c r="AS24" s="133">
        <v>41077</v>
      </c>
      <c r="AT24" s="133">
        <v>3057</v>
      </c>
      <c r="AU24" s="133">
        <v>3460</v>
      </c>
      <c r="AV24" s="133">
        <v>178</v>
      </c>
      <c r="AW24" s="133">
        <v>1371</v>
      </c>
      <c r="AX24" s="133">
        <v>11078</v>
      </c>
      <c r="AY24" s="133">
        <v>5187</v>
      </c>
      <c r="AZ24" s="133">
        <v>14482</v>
      </c>
      <c r="BA24" s="133">
        <v>19832</v>
      </c>
      <c r="BB24" s="133">
        <v>7131</v>
      </c>
      <c r="BC24" s="133">
        <v>9087</v>
      </c>
      <c r="BD24" s="133">
        <v>1333</v>
      </c>
      <c r="BE24" s="133">
        <v>7198</v>
      </c>
      <c r="BF24" s="133">
        <v>1021</v>
      </c>
      <c r="BG24" s="133">
        <v>1862</v>
      </c>
      <c r="BH24" s="133">
        <v>35183</v>
      </c>
      <c r="BI24" s="133">
        <v>44483</v>
      </c>
      <c r="BJ24" s="133">
        <v>40</v>
      </c>
      <c r="BK24" s="133">
        <v>54</v>
      </c>
      <c r="BL24" s="133"/>
      <c r="BM24" s="133"/>
      <c r="BN24" s="418">
        <v>6419</v>
      </c>
      <c r="BO24" s="418">
        <v>19470</v>
      </c>
      <c r="BP24" s="133"/>
      <c r="BQ24" s="133"/>
      <c r="BR24" s="133">
        <v>21374</v>
      </c>
      <c r="BS24" s="133">
        <v>29749</v>
      </c>
      <c r="BT24" s="133">
        <v>13849</v>
      </c>
      <c r="BU24" s="133">
        <v>14788</v>
      </c>
      <c r="BV24" s="133">
        <v>35209</v>
      </c>
      <c r="BW24" s="133">
        <v>43734</v>
      </c>
      <c r="BX24" s="133">
        <v>14</v>
      </c>
      <c r="BY24" s="133">
        <v>803</v>
      </c>
      <c r="CB24" s="161">
        <v>18</v>
      </c>
      <c r="CC24" s="162">
        <v>73.52</v>
      </c>
      <c r="CD24" s="162">
        <v>911.61</v>
      </c>
      <c r="CE24" s="162">
        <v>75.430000000000007</v>
      </c>
      <c r="CF24" s="162">
        <v>727.64</v>
      </c>
      <c r="CG24" s="162">
        <v>74.59</v>
      </c>
      <c r="CH24" s="162">
        <v>808.9</v>
      </c>
      <c r="CJ24" s="429">
        <v>18</v>
      </c>
      <c r="CK24" s="170">
        <f t="shared" si="0"/>
        <v>35223</v>
      </c>
      <c r="CL24" s="435">
        <f t="shared" si="1"/>
        <v>73.66</v>
      </c>
      <c r="CM24" s="173">
        <f t="shared" si="2"/>
        <v>925.69</v>
      </c>
      <c r="CN24" s="170">
        <f t="shared" si="3"/>
        <v>2594513.4</v>
      </c>
      <c r="CO24" s="170">
        <f t="shared" si="4"/>
        <v>32605736.859999999</v>
      </c>
      <c r="CP24" s="170">
        <f t="shared" si="5"/>
        <v>35223</v>
      </c>
      <c r="CQ24" s="435">
        <f t="shared" si="6"/>
        <v>75.510000000000005</v>
      </c>
      <c r="CR24" s="173">
        <f t="shared" si="7"/>
        <v>745.18</v>
      </c>
      <c r="CS24" s="170">
        <f t="shared" si="8"/>
        <v>3362827.97</v>
      </c>
      <c r="CT24" s="170">
        <f t="shared" si="9"/>
        <v>33188273.690000001</v>
      </c>
      <c r="CU24" s="170">
        <f t="shared" si="10"/>
        <v>44537</v>
      </c>
      <c r="CV24" s="170">
        <f t="shared" si="11"/>
        <v>5957341.3700000001</v>
      </c>
      <c r="CW24" s="435">
        <f t="shared" si="12"/>
        <v>74.690839643931795</v>
      </c>
      <c r="CX24" s="170">
        <f t="shared" si="13"/>
        <v>65794010.549999997</v>
      </c>
      <c r="CY24" s="173">
        <f t="shared" si="14"/>
        <v>824.89983136910723</v>
      </c>
      <c r="DB24" s="423">
        <v>18</v>
      </c>
      <c r="DC24" s="424">
        <v>35223</v>
      </c>
      <c r="DD24" s="427">
        <v>73.66</v>
      </c>
      <c r="DE24" s="425">
        <v>2594513.4</v>
      </c>
      <c r="DF24" s="424">
        <v>35223</v>
      </c>
      <c r="DG24" s="428">
        <v>925.69</v>
      </c>
      <c r="DH24" s="425">
        <v>32605736.859999999</v>
      </c>
      <c r="DI24" s="424">
        <v>44537</v>
      </c>
      <c r="DJ24" s="427">
        <v>75.510000000000005</v>
      </c>
      <c r="DK24" s="425">
        <v>3362827.97</v>
      </c>
      <c r="DL24" s="424">
        <v>44537</v>
      </c>
      <c r="DM24" s="428">
        <v>745.18</v>
      </c>
      <c r="DN24" s="425">
        <v>33188273.690000001</v>
      </c>
      <c r="DO24" s="168">
        <f t="shared" si="15"/>
        <v>79760</v>
      </c>
      <c r="DP24" s="215">
        <f t="shared" si="16"/>
        <v>74.690839643931795</v>
      </c>
      <c r="DQ24" s="415">
        <f t="shared" si="17"/>
        <v>5957341.3700000001</v>
      </c>
      <c r="DR24" s="168">
        <f t="shared" si="18"/>
        <v>79760</v>
      </c>
      <c r="DS24" s="171">
        <f t="shared" si="19"/>
        <v>824.89983136910723</v>
      </c>
      <c r="DT24" s="415">
        <f t="shared" si="20"/>
        <v>65794010.549999997</v>
      </c>
    </row>
    <row r="25" spans="1:124">
      <c r="A25" s="135">
        <v>19</v>
      </c>
      <c r="B25" s="135" t="s">
        <v>285</v>
      </c>
      <c r="C25" s="135" t="s">
        <v>264</v>
      </c>
      <c r="D25" s="133">
        <v>196</v>
      </c>
      <c r="E25" s="133">
        <v>1440</v>
      </c>
      <c r="F25" s="133">
        <v>1056</v>
      </c>
      <c r="G25" s="133">
        <v>8715</v>
      </c>
      <c r="H25" s="133">
        <v>26486</v>
      </c>
      <c r="I25" s="133">
        <v>25156</v>
      </c>
      <c r="J25" s="133">
        <v>1468</v>
      </c>
      <c r="K25" s="133">
        <v>1999</v>
      </c>
      <c r="L25" s="133">
        <v>23948</v>
      </c>
      <c r="M25" s="133">
        <v>27430</v>
      </c>
      <c r="N25" s="133">
        <v>2126</v>
      </c>
      <c r="O25" s="133">
        <v>4442</v>
      </c>
      <c r="P25" s="133">
        <v>196</v>
      </c>
      <c r="Q25" s="133">
        <v>1440</v>
      </c>
      <c r="R25" s="133">
        <v>26943</v>
      </c>
      <c r="S25" s="133">
        <v>34015</v>
      </c>
      <c r="T25" s="133">
        <v>794</v>
      </c>
      <c r="U25" s="133">
        <v>1296</v>
      </c>
      <c r="V25" s="133">
        <v>0</v>
      </c>
      <c r="W25" s="133">
        <v>0</v>
      </c>
      <c r="X25" s="133">
        <v>1</v>
      </c>
      <c r="Y25" s="133">
        <v>0</v>
      </c>
      <c r="Z25" s="133">
        <v>7675</v>
      </c>
      <c r="AA25" s="133">
        <v>3034</v>
      </c>
      <c r="AB25" s="133">
        <v>113</v>
      </c>
      <c r="AC25" s="133">
        <v>58</v>
      </c>
      <c r="AD25" s="133">
        <v>19950</v>
      </c>
      <c r="AE25" s="133">
        <v>32219</v>
      </c>
      <c r="AF25" s="133">
        <v>27716</v>
      </c>
      <c r="AG25" s="133">
        <v>35309</v>
      </c>
      <c r="AH25" s="133">
        <v>22</v>
      </c>
      <c r="AI25" s="133">
        <v>2</v>
      </c>
      <c r="AJ25" s="133">
        <v>27588</v>
      </c>
      <c r="AK25" s="133">
        <v>35240</v>
      </c>
      <c r="AL25" s="133">
        <v>150</v>
      </c>
      <c r="AM25" s="133">
        <v>71</v>
      </c>
      <c r="AN25" s="133">
        <v>25952</v>
      </c>
      <c r="AO25" s="133">
        <v>32231</v>
      </c>
      <c r="AP25" s="133">
        <v>1786</v>
      </c>
      <c r="AQ25" s="133">
        <v>3080</v>
      </c>
      <c r="AR25" s="133">
        <v>25051</v>
      </c>
      <c r="AS25" s="133">
        <v>32206</v>
      </c>
      <c r="AT25" s="133">
        <v>2687</v>
      </c>
      <c r="AU25" s="133">
        <v>3105</v>
      </c>
      <c r="AV25" s="133">
        <v>196</v>
      </c>
      <c r="AW25" s="133">
        <v>1440</v>
      </c>
      <c r="AX25" s="133">
        <v>8069</v>
      </c>
      <c r="AY25" s="133">
        <v>3469</v>
      </c>
      <c r="AZ25" s="133">
        <v>11449</v>
      </c>
      <c r="BA25" s="133">
        <v>15803</v>
      </c>
      <c r="BB25" s="133">
        <v>6196</v>
      </c>
      <c r="BC25" s="133">
        <v>7987</v>
      </c>
      <c r="BD25" s="133">
        <v>943</v>
      </c>
      <c r="BE25" s="133">
        <v>4974</v>
      </c>
      <c r="BF25" s="133">
        <v>885</v>
      </c>
      <c r="BG25" s="133">
        <v>1638</v>
      </c>
      <c r="BH25" s="133">
        <v>27711</v>
      </c>
      <c r="BI25" s="133">
        <v>35218</v>
      </c>
      <c r="BJ25" s="133">
        <v>27</v>
      </c>
      <c r="BK25" s="133">
        <v>93</v>
      </c>
      <c r="BL25" s="133"/>
      <c r="BM25" s="133"/>
      <c r="BN25" s="418">
        <v>6290</v>
      </c>
      <c r="BO25" s="418">
        <v>15950</v>
      </c>
      <c r="BP25" s="133"/>
      <c r="BQ25" s="133"/>
      <c r="BR25" s="133">
        <v>15104</v>
      </c>
      <c r="BS25" s="133">
        <v>22307</v>
      </c>
      <c r="BT25" s="133">
        <v>12634</v>
      </c>
      <c r="BU25" s="133">
        <v>13004</v>
      </c>
      <c r="BV25" s="133">
        <v>27733</v>
      </c>
      <c r="BW25" s="133">
        <v>34480</v>
      </c>
      <c r="BX25" s="133">
        <v>5</v>
      </c>
      <c r="BY25" s="133">
        <v>831</v>
      </c>
      <c r="CB25" s="161">
        <v>19</v>
      </c>
      <c r="CC25" s="162">
        <v>73.540000000000006</v>
      </c>
      <c r="CD25" s="162">
        <v>840.93</v>
      </c>
      <c r="CE25" s="162">
        <v>75.680000000000007</v>
      </c>
      <c r="CF25" s="162">
        <v>685.19</v>
      </c>
      <c r="CG25" s="162">
        <v>74.739999999999995</v>
      </c>
      <c r="CH25" s="162">
        <v>753.52</v>
      </c>
      <c r="CJ25" s="429">
        <v>19</v>
      </c>
      <c r="CK25" s="170">
        <f t="shared" si="0"/>
        <v>27738</v>
      </c>
      <c r="CL25" s="435">
        <f t="shared" si="1"/>
        <v>73.69</v>
      </c>
      <c r="CM25" s="173">
        <f t="shared" si="2"/>
        <v>852.09</v>
      </c>
      <c r="CN25" s="170">
        <f t="shared" si="3"/>
        <v>2043989.23</v>
      </c>
      <c r="CO25" s="170">
        <f t="shared" si="4"/>
        <v>23635264.640000001</v>
      </c>
      <c r="CP25" s="170">
        <f t="shared" si="5"/>
        <v>27738</v>
      </c>
      <c r="CQ25" s="435">
        <f t="shared" si="6"/>
        <v>75.73</v>
      </c>
      <c r="CR25" s="173">
        <f t="shared" si="7"/>
        <v>702.44</v>
      </c>
      <c r="CS25" s="170">
        <f t="shared" si="8"/>
        <v>2674169.36</v>
      </c>
      <c r="CT25" s="170">
        <f t="shared" si="9"/>
        <v>24803721.309999999</v>
      </c>
      <c r="CU25" s="170">
        <f t="shared" si="10"/>
        <v>35311</v>
      </c>
      <c r="CV25" s="170">
        <f t="shared" si="11"/>
        <v>4718158.59</v>
      </c>
      <c r="CW25" s="435">
        <f t="shared" si="12"/>
        <v>74.833202588462939</v>
      </c>
      <c r="CX25" s="170">
        <f t="shared" si="13"/>
        <v>48438985.950000003</v>
      </c>
      <c r="CY25" s="173">
        <f t="shared" si="14"/>
        <v>768.27524544401979</v>
      </c>
      <c r="DB25" s="423">
        <v>19</v>
      </c>
      <c r="DC25" s="424">
        <v>27738</v>
      </c>
      <c r="DD25" s="427">
        <v>73.69</v>
      </c>
      <c r="DE25" s="425">
        <v>2043989.23</v>
      </c>
      <c r="DF25" s="424">
        <v>27738</v>
      </c>
      <c r="DG25" s="428">
        <v>852.09</v>
      </c>
      <c r="DH25" s="425">
        <v>23635264.640000001</v>
      </c>
      <c r="DI25" s="424">
        <v>35311</v>
      </c>
      <c r="DJ25" s="427">
        <v>75.73</v>
      </c>
      <c r="DK25" s="425">
        <v>2674169.36</v>
      </c>
      <c r="DL25" s="424">
        <v>35311</v>
      </c>
      <c r="DM25" s="428">
        <v>702.44</v>
      </c>
      <c r="DN25" s="425">
        <v>24803721.309999999</v>
      </c>
      <c r="DO25" s="168">
        <f t="shared" si="15"/>
        <v>63049</v>
      </c>
      <c r="DP25" s="215">
        <f t="shared" si="16"/>
        <v>74.833202588462939</v>
      </c>
      <c r="DQ25" s="415">
        <f t="shared" si="17"/>
        <v>4718158.59</v>
      </c>
      <c r="DR25" s="168">
        <f t="shared" si="18"/>
        <v>63049</v>
      </c>
      <c r="DS25" s="171">
        <f t="shared" si="19"/>
        <v>768.27524544401979</v>
      </c>
      <c r="DT25" s="415">
        <f t="shared" si="20"/>
        <v>48438985.950000003</v>
      </c>
    </row>
    <row r="26" spans="1:124">
      <c r="A26" s="135">
        <v>21</v>
      </c>
      <c r="B26" s="135" t="s">
        <v>285</v>
      </c>
      <c r="C26" s="135" t="s">
        <v>264</v>
      </c>
      <c r="D26" s="133">
        <v>229</v>
      </c>
      <c r="E26" s="133">
        <v>1938</v>
      </c>
      <c r="F26" s="133">
        <v>1599</v>
      </c>
      <c r="G26" s="133">
        <v>15410</v>
      </c>
      <c r="H26" s="133">
        <v>49412</v>
      </c>
      <c r="I26" s="133">
        <v>48288</v>
      </c>
      <c r="J26" s="133">
        <v>2067</v>
      </c>
      <c r="K26" s="133">
        <v>3269</v>
      </c>
      <c r="L26" s="133">
        <v>46264</v>
      </c>
      <c r="M26" s="133">
        <v>55158</v>
      </c>
      <c r="N26" s="133">
        <v>2680</v>
      </c>
      <c r="O26" s="133">
        <v>5269</v>
      </c>
      <c r="P26" s="133">
        <v>229</v>
      </c>
      <c r="Q26" s="133">
        <v>1940</v>
      </c>
      <c r="R26" s="133">
        <v>49814</v>
      </c>
      <c r="S26" s="133">
        <v>63760</v>
      </c>
      <c r="T26" s="133">
        <v>1423</v>
      </c>
      <c r="U26" s="133">
        <v>1874</v>
      </c>
      <c r="V26" s="133">
        <v>0</v>
      </c>
      <c r="W26" s="133">
        <v>1</v>
      </c>
      <c r="X26" s="133">
        <v>3</v>
      </c>
      <c r="Y26" s="133">
        <v>1</v>
      </c>
      <c r="Z26" s="133">
        <v>14665</v>
      </c>
      <c r="AA26" s="133">
        <v>7078</v>
      </c>
      <c r="AB26" s="133">
        <v>343</v>
      </c>
      <c r="AC26" s="133">
        <v>205</v>
      </c>
      <c r="AD26" s="133">
        <v>36232</v>
      </c>
      <c r="AE26" s="133">
        <v>58353</v>
      </c>
      <c r="AF26" s="133">
        <v>51186</v>
      </c>
      <c r="AG26" s="133">
        <v>65596</v>
      </c>
      <c r="AH26" s="133">
        <v>54</v>
      </c>
      <c r="AI26" s="133">
        <v>40</v>
      </c>
      <c r="AJ26" s="133">
        <v>51050</v>
      </c>
      <c r="AK26" s="133">
        <v>65466</v>
      </c>
      <c r="AL26" s="133">
        <v>190</v>
      </c>
      <c r="AM26" s="133">
        <v>170</v>
      </c>
      <c r="AN26" s="133">
        <v>48211</v>
      </c>
      <c r="AO26" s="133">
        <v>60224</v>
      </c>
      <c r="AP26" s="133">
        <v>3029</v>
      </c>
      <c r="AQ26" s="133">
        <v>5412</v>
      </c>
      <c r="AR26" s="133">
        <v>45146</v>
      </c>
      <c r="AS26" s="133">
        <v>59296</v>
      </c>
      <c r="AT26" s="133">
        <v>6094</v>
      </c>
      <c r="AU26" s="133">
        <v>6340</v>
      </c>
      <c r="AV26" s="133">
        <v>229</v>
      </c>
      <c r="AW26" s="133">
        <v>1938</v>
      </c>
      <c r="AX26" s="133">
        <v>15452</v>
      </c>
      <c r="AY26" s="133">
        <v>8077</v>
      </c>
      <c r="AZ26" s="133">
        <v>18433</v>
      </c>
      <c r="BA26" s="133">
        <v>27019</v>
      </c>
      <c r="BB26" s="133">
        <v>12689</v>
      </c>
      <c r="BC26" s="133">
        <v>15205</v>
      </c>
      <c r="BD26" s="133">
        <v>2206</v>
      </c>
      <c r="BE26" s="133">
        <v>10361</v>
      </c>
      <c r="BF26" s="133">
        <v>2231</v>
      </c>
      <c r="BG26" s="133">
        <v>3036</v>
      </c>
      <c r="BH26" s="133">
        <v>51173</v>
      </c>
      <c r="BI26" s="133">
        <v>65481</v>
      </c>
      <c r="BJ26" s="133">
        <v>67</v>
      </c>
      <c r="BK26" s="133">
        <v>155</v>
      </c>
      <c r="BL26" s="133"/>
      <c r="BM26" s="133"/>
      <c r="BN26" s="418">
        <v>8869</v>
      </c>
      <c r="BO26" s="418">
        <v>26554</v>
      </c>
      <c r="BP26" s="133"/>
      <c r="BQ26" s="133"/>
      <c r="BR26" s="133">
        <v>31021</v>
      </c>
      <c r="BS26" s="133">
        <v>44925</v>
      </c>
      <c r="BT26" s="133">
        <v>20219</v>
      </c>
      <c r="BU26" s="133">
        <v>20711</v>
      </c>
      <c r="BV26" s="133">
        <v>51232</v>
      </c>
      <c r="BW26" s="133">
        <v>64598</v>
      </c>
      <c r="BX26" s="133">
        <v>8</v>
      </c>
      <c r="BY26" s="133">
        <v>1038</v>
      </c>
      <c r="CB26" s="161">
        <v>21</v>
      </c>
      <c r="CC26" s="162">
        <v>73.55</v>
      </c>
      <c r="CD26" s="162">
        <v>931.06</v>
      </c>
      <c r="CE26" s="162">
        <v>75.28</v>
      </c>
      <c r="CF26" s="162">
        <v>743.07</v>
      </c>
      <c r="CG26" s="162">
        <v>74.52</v>
      </c>
      <c r="CH26" s="162">
        <v>825.45</v>
      </c>
      <c r="CJ26" s="429">
        <v>21</v>
      </c>
      <c r="CK26" s="170">
        <f t="shared" si="0"/>
        <v>51240</v>
      </c>
      <c r="CL26" s="435">
        <f t="shared" si="1"/>
        <v>73.73</v>
      </c>
      <c r="CM26" s="173">
        <f t="shared" si="2"/>
        <v>945.29</v>
      </c>
      <c r="CN26" s="170">
        <f t="shared" si="3"/>
        <v>3777867.46</v>
      </c>
      <c r="CO26" s="170">
        <f t="shared" si="4"/>
        <v>48436431.390000001</v>
      </c>
      <c r="CP26" s="170">
        <f t="shared" si="5"/>
        <v>51240</v>
      </c>
      <c r="CQ26" s="435">
        <f t="shared" si="6"/>
        <v>75.38</v>
      </c>
      <c r="CR26" s="173">
        <f t="shared" si="7"/>
        <v>758.77</v>
      </c>
      <c r="CS26" s="170">
        <f t="shared" si="8"/>
        <v>4947390.7300000004</v>
      </c>
      <c r="CT26" s="170">
        <f t="shared" si="9"/>
        <v>49802498.75</v>
      </c>
      <c r="CU26" s="170">
        <f t="shared" si="10"/>
        <v>65636</v>
      </c>
      <c r="CV26" s="170">
        <f t="shared" si="11"/>
        <v>8725258.1900000013</v>
      </c>
      <c r="CW26" s="435">
        <f t="shared" si="12"/>
        <v>74.653976778808328</v>
      </c>
      <c r="CX26" s="170">
        <f t="shared" si="13"/>
        <v>98238930.140000001</v>
      </c>
      <c r="CY26" s="173">
        <f t="shared" si="14"/>
        <v>840.53980406584753</v>
      </c>
      <c r="DB26" s="423">
        <v>21</v>
      </c>
      <c r="DC26" s="424">
        <v>51240</v>
      </c>
      <c r="DD26" s="427">
        <v>73.73</v>
      </c>
      <c r="DE26" s="425">
        <v>3777867.46</v>
      </c>
      <c r="DF26" s="424">
        <v>51240</v>
      </c>
      <c r="DG26" s="428">
        <v>945.29</v>
      </c>
      <c r="DH26" s="425">
        <v>48436431.390000001</v>
      </c>
      <c r="DI26" s="424">
        <v>65636</v>
      </c>
      <c r="DJ26" s="427">
        <v>75.38</v>
      </c>
      <c r="DK26" s="425">
        <v>4947390.7300000004</v>
      </c>
      <c r="DL26" s="424">
        <v>65636</v>
      </c>
      <c r="DM26" s="428">
        <v>758.77</v>
      </c>
      <c r="DN26" s="425">
        <v>49802498.75</v>
      </c>
      <c r="DO26" s="168">
        <f t="shared" si="15"/>
        <v>116876</v>
      </c>
      <c r="DP26" s="215">
        <f t="shared" si="16"/>
        <v>74.653976778808328</v>
      </c>
      <c r="DQ26" s="415">
        <f t="shared" si="17"/>
        <v>8725258.1900000013</v>
      </c>
      <c r="DR26" s="168">
        <f t="shared" si="18"/>
        <v>116876</v>
      </c>
      <c r="DS26" s="171">
        <f t="shared" si="19"/>
        <v>840.53980406584753</v>
      </c>
      <c r="DT26" s="415">
        <f t="shared" si="20"/>
        <v>98238930.140000001</v>
      </c>
    </row>
    <row r="27" spans="1:124">
      <c r="A27" s="135">
        <v>22</v>
      </c>
      <c r="B27" s="135" t="s">
        <v>285</v>
      </c>
      <c r="C27" s="135" t="s">
        <v>264</v>
      </c>
      <c r="D27" s="133">
        <v>584</v>
      </c>
      <c r="E27" s="133">
        <v>2737</v>
      </c>
      <c r="F27" s="133">
        <v>2450</v>
      </c>
      <c r="G27" s="133">
        <v>20897</v>
      </c>
      <c r="H27" s="133">
        <v>64569</v>
      </c>
      <c r="I27" s="133">
        <v>66962</v>
      </c>
      <c r="J27" s="133">
        <v>4289</v>
      </c>
      <c r="K27" s="133">
        <v>6138</v>
      </c>
      <c r="L27" s="133">
        <v>58767</v>
      </c>
      <c r="M27" s="133">
        <v>73464</v>
      </c>
      <c r="N27" s="133">
        <v>3963</v>
      </c>
      <c r="O27" s="133">
        <v>8257</v>
      </c>
      <c r="P27" s="133">
        <v>584</v>
      </c>
      <c r="Q27" s="133">
        <v>2737</v>
      </c>
      <c r="R27" s="133">
        <v>65912</v>
      </c>
      <c r="S27" s="133">
        <v>88322</v>
      </c>
      <c r="T27" s="133">
        <v>1688</v>
      </c>
      <c r="U27" s="133">
        <v>2274</v>
      </c>
      <c r="V27" s="133">
        <v>1</v>
      </c>
      <c r="W27" s="133">
        <v>0</v>
      </c>
      <c r="X27" s="133">
        <v>2</v>
      </c>
      <c r="Y27" s="133">
        <v>0</v>
      </c>
      <c r="Z27" s="133">
        <v>17854</v>
      </c>
      <c r="AA27" s="133">
        <v>8662</v>
      </c>
      <c r="AB27" s="133">
        <v>290</v>
      </c>
      <c r="AC27" s="133">
        <v>177</v>
      </c>
      <c r="AD27" s="133">
        <v>49459</v>
      </c>
      <c r="AE27" s="133">
        <v>81757</v>
      </c>
      <c r="AF27" s="133">
        <v>66934</v>
      </c>
      <c r="AG27" s="133">
        <v>90336</v>
      </c>
      <c r="AH27" s="133">
        <v>669</v>
      </c>
      <c r="AI27" s="133">
        <v>260</v>
      </c>
      <c r="AJ27" s="133">
        <v>67181</v>
      </c>
      <c r="AK27" s="133">
        <v>90263</v>
      </c>
      <c r="AL27" s="133">
        <v>422</v>
      </c>
      <c r="AM27" s="133">
        <v>333</v>
      </c>
      <c r="AN27" s="133">
        <v>63120</v>
      </c>
      <c r="AO27" s="133">
        <v>82704</v>
      </c>
      <c r="AP27" s="133">
        <v>4483</v>
      </c>
      <c r="AQ27" s="133">
        <v>7892</v>
      </c>
      <c r="AR27" s="133">
        <v>61553</v>
      </c>
      <c r="AS27" s="133">
        <v>84315</v>
      </c>
      <c r="AT27" s="133">
        <v>6050</v>
      </c>
      <c r="AU27" s="133">
        <v>6281</v>
      </c>
      <c r="AV27" s="133">
        <v>584</v>
      </c>
      <c r="AW27" s="133">
        <v>2737</v>
      </c>
      <c r="AX27" s="133">
        <v>19506</v>
      </c>
      <c r="AY27" s="133">
        <v>10421</v>
      </c>
      <c r="AZ27" s="133">
        <v>27998</v>
      </c>
      <c r="BA27" s="133">
        <v>43464</v>
      </c>
      <c r="BB27" s="133">
        <v>15405</v>
      </c>
      <c r="BC27" s="133">
        <v>17686</v>
      </c>
      <c r="BD27" s="133">
        <v>2172</v>
      </c>
      <c r="BE27" s="133">
        <v>13225</v>
      </c>
      <c r="BF27" s="133">
        <v>1938</v>
      </c>
      <c r="BG27" s="133">
        <v>3063</v>
      </c>
      <c r="BH27" s="133">
        <v>67480</v>
      </c>
      <c r="BI27" s="133">
        <v>90316</v>
      </c>
      <c r="BJ27" s="133">
        <v>123</v>
      </c>
      <c r="BK27" s="133">
        <v>280</v>
      </c>
      <c r="BL27" s="133"/>
      <c r="BM27" s="133"/>
      <c r="BN27" s="418">
        <v>12304</v>
      </c>
      <c r="BO27" s="418">
        <v>38690</v>
      </c>
      <c r="BP27" s="133"/>
      <c r="BQ27" s="133"/>
      <c r="BR27" s="133">
        <v>36643</v>
      </c>
      <c r="BS27" s="133">
        <v>54901</v>
      </c>
      <c r="BT27" s="133">
        <v>30960</v>
      </c>
      <c r="BU27" s="133">
        <v>35695</v>
      </c>
      <c r="BV27" s="133">
        <v>67591</v>
      </c>
      <c r="BW27" s="133">
        <v>89278</v>
      </c>
      <c r="BX27" s="133">
        <v>12</v>
      </c>
      <c r="BY27" s="133">
        <v>1318</v>
      </c>
      <c r="CB27" s="161">
        <v>22</v>
      </c>
      <c r="CC27" s="162">
        <v>73.12</v>
      </c>
      <c r="CD27" s="162">
        <v>896.29</v>
      </c>
      <c r="CE27" s="162">
        <v>75.13</v>
      </c>
      <c r="CF27" s="162">
        <v>712.73</v>
      </c>
      <c r="CG27" s="162">
        <v>74.28</v>
      </c>
      <c r="CH27" s="162">
        <v>790.93</v>
      </c>
      <c r="CJ27" s="429">
        <v>22</v>
      </c>
      <c r="CK27" s="170">
        <f t="shared" si="0"/>
        <v>67603</v>
      </c>
      <c r="CL27" s="435">
        <f t="shared" si="1"/>
        <v>73.319999999999993</v>
      </c>
      <c r="CM27" s="173">
        <f t="shared" si="2"/>
        <v>910.29</v>
      </c>
      <c r="CN27" s="170">
        <f t="shared" si="3"/>
        <v>4956947.95</v>
      </c>
      <c r="CO27" s="170">
        <f t="shared" si="4"/>
        <v>61538389.420000002</v>
      </c>
      <c r="CP27" s="170">
        <f t="shared" si="5"/>
        <v>67603</v>
      </c>
      <c r="CQ27" s="435">
        <f t="shared" si="6"/>
        <v>75.239999999999995</v>
      </c>
      <c r="CR27" s="173">
        <f t="shared" si="7"/>
        <v>729.34</v>
      </c>
      <c r="CS27" s="170">
        <f t="shared" si="8"/>
        <v>6816663.8600000003</v>
      </c>
      <c r="CT27" s="170">
        <f t="shared" si="9"/>
        <v>66075091.280000001</v>
      </c>
      <c r="CU27" s="170">
        <f t="shared" si="10"/>
        <v>90596</v>
      </c>
      <c r="CV27" s="170">
        <f t="shared" si="11"/>
        <v>11773611.810000001</v>
      </c>
      <c r="CW27" s="435">
        <f t="shared" si="12"/>
        <v>74.422795403257922</v>
      </c>
      <c r="CX27" s="170">
        <f t="shared" si="13"/>
        <v>127613480.7</v>
      </c>
      <c r="CY27" s="173">
        <f t="shared" si="14"/>
        <v>806.66426905353387</v>
      </c>
      <c r="DB27" s="423">
        <v>22</v>
      </c>
      <c r="DC27" s="424">
        <v>67603</v>
      </c>
      <c r="DD27" s="427">
        <v>73.319999999999993</v>
      </c>
      <c r="DE27" s="425">
        <v>4956947.95</v>
      </c>
      <c r="DF27" s="424">
        <v>67603</v>
      </c>
      <c r="DG27" s="428">
        <v>910.29</v>
      </c>
      <c r="DH27" s="425">
        <v>61538389.420000002</v>
      </c>
      <c r="DI27" s="424">
        <v>90596</v>
      </c>
      <c r="DJ27" s="427">
        <v>75.239999999999995</v>
      </c>
      <c r="DK27" s="425">
        <v>6816663.8600000003</v>
      </c>
      <c r="DL27" s="424">
        <v>90596</v>
      </c>
      <c r="DM27" s="428">
        <v>729.34</v>
      </c>
      <c r="DN27" s="425">
        <v>66075091.280000001</v>
      </c>
      <c r="DO27" s="168">
        <f t="shared" si="15"/>
        <v>158199</v>
      </c>
      <c r="DP27" s="215">
        <f t="shared" si="16"/>
        <v>74.422795403257922</v>
      </c>
      <c r="DQ27" s="415">
        <f t="shared" si="17"/>
        <v>11773611.810000001</v>
      </c>
      <c r="DR27" s="168">
        <f t="shared" si="18"/>
        <v>158199</v>
      </c>
      <c r="DS27" s="171">
        <f t="shared" si="19"/>
        <v>806.66426905353387</v>
      </c>
      <c r="DT27" s="415">
        <f t="shared" si="20"/>
        <v>127613480.7</v>
      </c>
    </row>
    <row r="28" spans="1:124">
      <c r="A28" s="135">
        <v>23</v>
      </c>
      <c r="B28" s="135" t="s">
        <v>285</v>
      </c>
      <c r="C28" s="135" t="s">
        <v>264</v>
      </c>
      <c r="D28" s="133">
        <v>163</v>
      </c>
      <c r="E28" s="133">
        <v>846</v>
      </c>
      <c r="F28" s="133">
        <v>606</v>
      </c>
      <c r="G28" s="133">
        <v>4503</v>
      </c>
      <c r="H28" s="133">
        <v>12937</v>
      </c>
      <c r="I28" s="133">
        <v>12481</v>
      </c>
      <c r="J28" s="133">
        <v>948</v>
      </c>
      <c r="K28" s="133">
        <v>1208</v>
      </c>
      <c r="L28" s="133">
        <v>11463</v>
      </c>
      <c r="M28" s="133">
        <v>13651</v>
      </c>
      <c r="N28" s="133">
        <v>1132</v>
      </c>
      <c r="O28" s="133">
        <v>2125</v>
      </c>
      <c r="P28" s="133">
        <v>163</v>
      </c>
      <c r="Q28" s="133">
        <v>846</v>
      </c>
      <c r="R28" s="133">
        <v>13124</v>
      </c>
      <c r="S28" s="133">
        <v>17034</v>
      </c>
      <c r="T28" s="133">
        <v>581</v>
      </c>
      <c r="U28" s="133">
        <v>796</v>
      </c>
      <c r="V28" s="133">
        <v>0</v>
      </c>
      <c r="W28" s="133">
        <v>0</v>
      </c>
      <c r="X28" s="133">
        <v>1</v>
      </c>
      <c r="Y28" s="133">
        <v>0</v>
      </c>
      <c r="Z28" s="133">
        <v>3604</v>
      </c>
      <c r="AA28" s="133">
        <v>1489</v>
      </c>
      <c r="AB28" s="133">
        <v>60</v>
      </c>
      <c r="AC28" s="133">
        <v>46</v>
      </c>
      <c r="AD28" s="133">
        <v>10042</v>
      </c>
      <c r="AE28" s="133">
        <v>16295</v>
      </c>
      <c r="AF28" s="133">
        <v>13673</v>
      </c>
      <c r="AG28" s="133">
        <v>17817</v>
      </c>
      <c r="AH28" s="133">
        <v>33</v>
      </c>
      <c r="AI28" s="133">
        <v>13</v>
      </c>
      <c r="AJ28" s="133">
        <v>13629</v>
      </c>
      <c r="AK28" s="133">
        <v>17793</v>
      </c>
      <c r="AL28" s="133">
        <v>77</v>
      </c>
      <c r="AM28" s="133">
        <v>37</v>
      </c>
      <c r="AN28" s="133">
        <v>12759</v>
      </c>
      <c r="AO28" s="133">
        <v>16295</v>
      </c>
      <c r="AP28" s="133">
        <v>947</v>
      </c>
      <c r="AQ28" s="133">
        <v>1535</v>
      </c>
      <c r="AR28" s="133">
        <v>12494</v>
      </c>
      <c r="AS28" s="133">
        <v>16279</v>
      </c>
      <c r="AT28" s="133">
        <v>1212</v>
      </c>
      <c r="AU28" s="133">
        <v>1551</v>
      </c>
      <c r="AV28" s="133">
        <v>163</v>
      </c>
      <c r="AW28" s="133">
        <v>846</v>
      </c>
      <c r="AX28" s="133">
        <v>3839</v>
      </c>
      <c r="AY28" s="133">
        <v>1744</v>
      </c>
      <c r="AZ28" s="133">
        <v>5846</v>
      </c>
      <c r="BA28" s="133">
        <v>8221</v>
      </c>
      <c r="BB28" s="133">
        <v>2898</v>
      </c>
      <c r="BC28" s="133">
        <v>3924</v>
      </c>
      <c r="BD28" s="133">
        <v>514</v>
      </c>
      <c r="BE28" s="133">
        <v>2277</v>
      </c>
      <c r="BF28" s="133">
        <v>446</v>
      </c>
      <c r="BG28" s="133">
        <v>818</v>
      </c>
      <c r="BH28" s="133">
        <v>13697</v>
      </c>
      <c r="BI28" s="133">
        <v>17794</v>
      </c>
      <c r="BJ28" s="133">
        <v>9</v>
      </c>
      <c r="BK28" s="133">
        <v>36</v>
      </c>
      <c r="BL28" s="133"/>
      <c r="BM28" s="133"/>
      <c r="BN28" s="418">
        <v>3418</v>
      </c>
      <c r="BO28" s="418">
        <v>8347</v>
      </c>
      <c r="BP28" s="133"/>
      <c r="BQ28" s="133"/>
      <c r="BR28" s="133">
        <v>7164</v>
      </c>
      <c r="BS28" s="133">
        <v>10401</v>
      </c>
      <c r="BT28" s="133">
        <v>6542</v>
      </c>
      <c r="BU28" s="133">
        <v>7429</v>
      </c>
      <c r="BV28" s="133">
        <v>13705</v>
      </c>
      <c r="BW28" s="133">
        <v>17404</v>
      </c>
      <c r="BX28" s="133">
        <v>1</v>
      </c>
      <c r="BY28" s="133">
        <v>426</v>
      </c>
      <c r="CB28" s="161">
        <v>23</v>
      </c>
      <c r="CC28" s="162">
        <v>73.209999999999994</v>
      </c>
      <c r="CD28" s="162">
        <v>792.38</v>
      </c>
      <c r="CE28" s="162">
        <v>75.52</v>
      </c>
      <c r="CF28" s="162">
        <v>656.38</v>
      </c>
      <c r="CG28" s="162">
        <v>74.52</v>
      </c>
      <c r="CH28" s="162">
        <v>715.39</v>
      </c>
      <c r="CJ28" s="429">
        <v>23</v>
      </c>
      <c r="CK28" s="170">
        <f t="shared" si="0"/>
        <v>13706</v>
      </c>
      <c r="CL28" s="435">
        <f t="shared" si="1"/>
        <v>73.319999999999993</v>
      </c>
      <c r="CM28" s="173">
        <f t="shared" si="2"/>
        <v>807.11</v>
      </c>
      <c r="CN28" s="170">
        <f t="shared" si="3"/>
        <v>1004946.36</v>
      </c>
      <c r="CO28" s="170">
        <f t="shared" si="4"/>
        <v>11062236.789999999</v>
      </c>
      <c r="CP28" s="170">
        <f t="shared" si="5"/>
        <v>13706</v>
      </c>
      <c r="CQ28" s="435">
        <f t="shared" si="6"/>
        <v>75.569999999999993</v>
      </c>
      <c r="CR28" s="173">
        <f t="shared" si="7"/>
        <v>670.01</v>
      </c>
      <c r="CS28" s="170">
        <f t="shared" si="8"/>
        <v>1347398.68</v>
      </c>
      <c r="CT28" s="170">
        <f t="shared" si="9"/>
        <v>11946350.57</v>
      </c>
      <c r="CU28" s="170">
        <f t="shared" si="10"/>
        <v>17830</v>
      </c>
      <c r="CV28" s="170">
        <f t="shared" si="11"/>
        <v>2352345.04</v>
      </c>
      <c r="CW28" s="435">
        <f t="shared" si="12"/>
        <v>74.592371892440383</v>
      </c>
      <c r="CX28" s="170">
        <f t="shared" si="13"/>
        <v>23008587.359999999</v>
      </c>
      <c r="CY28" s="173">
        <f t="shared" si="14"/>
        <v>729.59751902587516</v>
      </c>
      <c r="DB28" s="423">
        <v>23</v>
      </c>
      <c r="DC28" s="424">
        <v>13706</v>
      </c>
      <c r="DD28" s="427">
        <v>73.319999999999993</v>
      </c>
      <c r="DE28" s="425">
        <v>1004946.36</v>
      </c>
      <c r="DF28" s="424">
        <v>13706</v>
      </c>
      <c r="DG28" s="428">
        <v>807.11</v>
      </c>
      <c r="DH28" s="425">
        <v>11062236.789999999</v>
      </c>
      <c r="DI28" s="424">
        <v>17830</v>
      </c>
      <c r="DJ28" s="427">
        <v>75.569999999999993</v>
      </c>
      <c r="DK28" s="425">
        <v>1347398.68</v>
      </c>
      <c r="DL28" s="424">
        <v>17830</v>
      </c>
      <c r="DM28" s="428">
        <v>670.01</v>
      </c>
      <c r="DN28" s="425">
        <v>11946350.57</v>
      </c>
      <c r="DO28" s="168">
        <f t="shared" si="15"/>
        <v>31536</v>
      </c>
      <c r="DP28" s="215">
        <f t="shared" si="16"/>
        <v>74.592371892440383</v>
      </c>
      <c r="DQ28" s="415">
        <f t="shared" si="17"/>
        <v>2352345.04</v>
      </c>
      <c r="DR28" s="168">
        <f t="shared" si="18"/>
        <v>31536</v>
      </c>
      <c r="DS28" s="171">
        <f t="shared" si="19"/>
        <v>729.59751902587516</v>
      </c>
      <c r="DT28" s="415">
        <f t="shared" si="20"/>
        <v>23008587.359999999</v>
      </c>
    </row>
    <row r="29" spans="1:124">
      <c r="A29" s="135">
        <v>24</v>
      </c>
      <c r="B29" s="135" t="s">
        <v>285</v>
      </c>
      <c r="C29" s="135" t="s">
        <v>264</v>
      </c>
      <c r="D29" s="133">
        <v>379</v>
      </c>
      <c r="E29" s="133">
        <v>2501</v>
      </c>
      <c r="F29" s="133">
        <v>2010</v>
      </c>
      <c r="G29" s="133">
        <v>15349</v>
      </c>
      <c r="H29" s="133">
        <v>48234</v>
      </c>
      <c r="I29" s="133">
        <v>46261</v>
      </c>
      <c r="J29" s="133">
        <v>2445</v>
      </c>
      <c r="K29" s="133">
        <v>3242</v>
      </c>
      <c r="L29" s="133">
        <v>44082</v>
      </c>
      <c r="M29" s="133">
        <v>51774</v>
      </c>
      <c r="N29" s="133">
        <v>3717</v>
      </c>
      <c r="O29" s="133">
        <v>6593</v>
      </c>
      <c r="P29" s="133">
        <v>379</v>
      </c>
      <c r="Q29" s="133">
        <v>2502</v>
      </c>
      <c r="R29" s="133">
        <v>48841</v>
      </c>
      <c r="S29" s="133">
        <v>61485</v>
      </c>
      <c r="T29" s="133">
        <v>1779</v>
      </c>
      <c r="U29" s="133">
        <v>2626</v>
      </c>
      <c r="V29" s="133">
        <v>2</v>
      </c>
      <c r="W29" s="133">
        <v>0</v>
      </c>
      <c r="X29" s="133">
        <v>1</v>
      </c>
      <c r="Y29" s="133">
        <v>0</v>
      </c>
      <c r="Z29" s="133">
        <v>12822</v>
      </c>
      <c r="AA29" s="133">
        <v>5689</v>
      </c>
      <c r="AB29" s="133">
        <v>183</v>
      </c>
      <c r="AC29" s="133">
        <v>82</v>
      </c>
      <c r="AD29" s="133">
        <v>37618</v>
      </c>
      <c r="AE29" s="133">
        <v>58340</v>
      </c>
      <c r="AF29" s="133">
        <v>50111</v>
      </c>
      <c r="AG29" s="133">
        <v>64059</v>
      </c>
      <c r="AH29" s="133">
        <v>512</v>
      </c>
      <c r="AI29" s="133">
        <v>52</v>
      </c>
      <c r="AJ29" s="133">
        <v>50301</v>
      </c>
      <c r="AK29" s="133">
        <v>63886</v>
      </c>
      <c r="AL29" s="133">
        <v>322</v>
      </c>
      <c r="AM29" s="133">
        <v>225</v>
      </c>
      <c r="AN29" s="133">
        <v>47050</v>
      </c>
      <c r="AO29" s="133">
        <v>58070</v>
      </c>
      <c r="AP29" s="133">
        <v>3573</v>
      </c>
      <c r="AQ29" s="133">
        <v>6041</v>
      </c>
      <c r="AR29" s="133">
        <v>45833</v>
      </c>
      <c r="AS29" s="133">
        <v>58683</v>
      </c>
      <c r="AT29" s="133">
        <v>4790</v>
      </c>
      <c r="AU29" s="133">
        <v>5428</v>
      </c>
      <c r="AV29" s="133">
        <v>379</v>
      </c>
      <c r="AW29" s="133">
        <v>2501</v>
      </c>
      <c r="AX29" s="133">
        <v>13928</v>
      </c>
      <c r="AY29" s="133">
        <v>6456</v>
      </c>
      <c r="AZ29" s="133">
        <v>20724</v>
      </c>
      <c r="BA29" s="133">
        <v>27497</v>
      </c>
      <c r="BB29" s="133">
        <v>11479</v>
      </c>
      <c r="BC29" s="133">
        <v>14107</v>
      </c>
      <c r="BD29" s="133">
        <v>2147</v>
      </c>
      <c r="BE29" s="133">
        <v>10344</v>
      </c>
      <c r="BF29" s="133">
        <v>1966</v>
      </c>
      <c r="BG29" s="133">
        <v>3206</v>
      </c>
      <c r="BH29" s="133">
        <v>50588</v>
      </c>
      <c r="BI29" s="133">
        <v>64001</v>
      </c>
      <c r="BJ29" s="133">
        <v>35</v>
      </c>
      <c r="BK29" s="133">
        <v>110</v>
      </c>
      <c r="BL29" s="133"/>
      <c r="BM29" s="133"/>
      <c r="BN29" s="418">
        <v>11793</v>
      </c>
      <c r="BO29" s="418">
        <v>29184</v>
      </c>
      <c r="BP29" s="133"/>
      <c r="BQ29" s="133"/>
      <c r="BR29" s="133">
        <v>26563</v>
      </c>
      <c r="BS29" s="133">
        <v>39411</v>
      </c>
      <c r="BT29" s="133">
        <v>24060</v>
      </c>
      <c r="BU29" s="133">
        <v>24700</v>
      </c>
      <c r="BV29" s="133">
        <v>50609</v>
      </c>
      <c r="BW29" s="133">
        <v>62822</v>
      </c>
      <c r="BX29" s="133">
        <v>14</v>
      </c>
      <c r="BY29" s="133">
        <v>1289</v>
      </c>
      <c r="CB29" s="161">
        <v>24</v>
      </c>
      <c r="CC29" s="162">
        <v>73.569999999999993</v>
      </c>
      <c r="CD29" s="162">
        <v>838.55</v>
      </c>
      <c r="CE29" s="162">
        <v>75.39</v>
      </c>
      <c r="CF29" s="162">
        <v>679.14</v>
      </c>
      <c r="CG29" s="162">
        <v>74.58</v>
      </c>
      <c r="CH29" s="162">
        <v>749.43</v>
      </c>
      <c r="CJ29" s="429">
        <v>24</v>
      </c>
      <c r="CK29" s="170">
        <f t="shared" si="0"/>
        <v>50623</v>
      </c>
      <c r="CL29" s="435">
        <f t="shared" si="1"/>
        <v>73.709999999999994</v>
      </c>
      <c r="CM29" s="173">
        <f t="shared" si="2"/>
        <v>855.35</v>
      </c>
      <c r="CN29" s="170">
        <f t="shared" si="3"/>
        <v>3731363.72</v>
      </c>
      <c r="CO29" s="170">
        <f t="shared" si="4"/>
        <v>43300578.539999999</v>
      </c>
      <c r="CP29" s="170">
        <f t="shared" si="5"/>
        <v>50623</v>
      </c>
      <c r="CQ29" s="435">
        <f t="shared" si="6"/>
        <v>75.45</v>
      </c>
      <c r="CR29" s="173">
        <f t="shared" si="7"/>
        <v>695.11</v>
      </c>
      <c r="CS29" s="170">
        <f t="shared" si="8"/>
        <v>4837349.5</v>
      </c>
      <c r="CT29" s="170">
        <f t="shared" si="9"/>
        <v>44564379.130000003</v>
      </c>
      <c r="CU29" s="170">
        <f t="shared" si="10"/>
        <v>64111</v>
      </c>
      <c r="CV29" s="170">
        <f t="shared" si="11"/>
        <v>8568713.2200000007</v>
      </c>
      <c r="CW29" s="435">
        <f t="shared" si="12"/>
        <v>74.683295448602863</v>
      </c>
      <c r="CX29" s="170">
        <f t="shared" si="13"/>
        <v>87864957.670000002</v>
      </c>
      <c r="CY29" s="173">
        <f t="shared" si="14"/>
        <v>765.81447234472785</v>
      </c>
      <c r="DB29" s="423">
        <v>24</v>
      </c>
      <c r="DC29" s="424">
        <v>50623</v>
      </c>
      <c r="DD29" s="427">
        <v>73.709999999999994</v>
      </c>
      <c r="DE29" s="425">
        <v>3731363.72</v>
      </c>
      <c r="DF29" s="424">
        <v>50623</v>
      </c>
      <c r="DG29" s="428">
        <v>855.35</v>
      </c>
      <c r="DH29" s="425">
        <v>43300578.539999999</v>
      </c>
      <c r="DI29" s="424">
        <v>64111</v>
      </c>
      <c r="DJ29" s="427">
        <v>75.45</v>
      </c>
      <c r="DK29" s="425">
        <v>4837349.5</v>
      </c>
      <c r="DL29" s="424">
        <v>64111</v>
      </c>
      <c r="DM29" s="428">
        <v>695.11</v>
      </c>
      <c r="DN29" s="425">
        <v>44564379.130000003</v>
      </c>
      <c r="DO29" s="168">
        <f t="shared" si="15"/>
        <v>114734</v>
      </c>
      <c r="DP29" s="215">
        <f t="shared" si="16"/>
        <v>74.683295448602863</v>
      </c>
      <c r="DQ29" s="415">
        <f t="shared" si="17"/>
        <v>8568713.2200000007</v>
      </c>
      <c r="DR29" s="168">
        <f t="shared" si="18"/>
        <v>114734</v>
      </c>
      <c r="DS29" s="171">
        <f t="shared" si="19"/>
        <v>765.81447234472785</v>
      </c>
      <c r="DT29" s="415">
        <f t="shared" si="20"/>
        <v>87864957.670000002</v>
      </c>
    </row>
    <row r="30" spans="1:124">
      <c r="A30" s="135">
        <v>25</v>
      </c>
      <c r="B30" s="135" t="s">
        <v>285</v>
      </c>
      <c r="C30" s="135" t="s">
        <v>264</v>
      </c>
      <c r="D30" s="133">
        <v>222</v>
      </c>
      <c r="E30" s="133">
        <v>1863</v>
      </c>
      <c r="F30" s="133">
        <v>1817</v>
      </c>
      <c r="G30" s="133">
        <v>17054</v>
      </c>
      <c r="H30" s="133">
        <v>49006</v>
      </c>
      <c r="I30" s="133">
        <v>45067</v>
      </c>
      <c r="J30" s="133">
        <v>2000</v>
      </c>
      <c r="K30" s="133">
        <v>2642</v>
      </c>
      <c r="L30" s="133">
        <v>46370</v>
      </c>
      <c r="M30" s="133">
        <v>54176</v>
      </c>
      <c r="N30" s="133">
        <v>2453</v>
      </c>
      <c r="O30" s="133">
        <v>5303</v>
      </c>
      <c r="P30" s="133">
        <v>222</v>
      </c>
      <c r="Q30" s="133">
        <v>1863</v>
      </c>
      <c r="R30" s="133">
        <v>49562</v>
      </c>
      <c r="S30" s="133">
        <v>61897</v>
      </c>
      <c r="T30" s="133">
        <v>1478</v>
      </c>
      <c r="U30" s="133">
        <v>2086</v>
      </c>
      <c r="V30" s="133">
        <v>0</v>
      </c>
      <c r="W30" s="133">
        <v>0</v>
      </c>
      <c r="X30" s="133">
        <v>5</v>
      </c>
      <c r="Y30" s="133">
        <v>1</v>
      </c>
      <c r="Z30" s="133">
        <v>14021</v>
      </c>
      <c r="AA30" s="133">
        <v>5710</v>
      </c>
      <c r="AB30" s="133">
        <v>351</v>
      </c>
      <c r="AC30" s="133">
        <v>226</v>
      </c>
      <c r="AD30" s="133">
        <v>36673</v>
      </c>
      <c r="AE30" s="133">
        <v>58048</v>
      </c>
      <c r="AF30" s="133">
        <v>50940</v>
      </c>
      <c r="AG30" s="133">
        <v>63935</v>
      </c>
      <c r="AH30" s="133">
        <v>105</v>
      </c>
      <c r="AI30" s="133">
        <v>49</v>
      </c>
      <c r="AJ30" s="133">
        <v>50896</v>
      </c>
      <c r="AK30" s="133">
        <v>63912</v>
      </c>
      <c r="AL30" s="133">
        <v>149</v>
      </c>
      <c r="AM30" s="133">
        <v>72</v>
      </c>
      <c r="AN30" s="133">
        <v>48629</v>
      </c>
      <c r="AO30" s="133">
        <v>57365</v>
      </c>
      <c r="AP30" s="133">
        <v>2416</v>
      </c>
      <c r="AQ30" s="133">
        <v>6619</v>
      </c>
      <c r="AR30" s="133">
        <v>45729</v>
      </c>
      <c r="AS30" s="133">
        <v>58504</v>
      </c>
      <c r="AT30" s="133">
        <v>5316</v>
      </c>
      <c r="AU30" s="133">
        <v>5480</v>
      </c>
      <c r="AV30" s="133">
        <v>222</v>
      </c>
      <c r="AW30" s="133">
        <v>1863</v>
      </c>
      <c r="AX30" s="133">
        <v>14764</v>
      </c>
      <c r="AY30" s="133">
        <v>6604</v>
      </c>
      <c r="AZ30" s="133">
        <v>20090</v>
      </c>
      <c r="BA30" s="133">
        <v>27953</v>
      </c>
      <c r="BB30" s="133">
        <v>11971</v>
      </c>
      <c r="BC30" s="133">
        <v>14196</v>
      </c>
      <c r="BD30" s="133">
        <v>2523</v>
      </c>
      <c r="BE30" s="133">
        <v>10937</v>
      </c>
      <c r="BF30" s="133">
        <v>1475</v>
      </c>
      <c r="BG30" s="133">
        <v>2431</v>
      </c>
      <c r="BH30" s="133">
        <v>50988</v>
      </c>
      <c r="BI30" s="133">
        <v>63802</v>
      </c>
      <c r="BJ30" s="133">
        <v>57</v>
      </c>
      <c r="BK30" s="133">
        <v>182</v>
      </c>
      <c r="BL30" s="133"/>
      <c r="BM30" s="133"/>
      <c r="BN30" s="418">
        <v>8115</v>
      </c>
      <c r="BO30" s="418">
        <v>27547</v>
      </c>
      <c r="BP30" s="133"/>
      <c r="BQ30" s="133"/>
      <c r="BR30" s="133">
        <v>31821</v>
      </c>
      <c r="BS30" s="133">
        <v>44379</v>
      </c>
      <c r="BT30" s="133">
        <v>19224</v>
      </c>
      <c r="BU30" s="133">
        <v>19605</v>
      </c>
      <c r="BV30" s="133">
        <v>51034</v>
      </c>
      <c r="BW30" s="133">
        <v>62845</v>
      </c>
      <c r="BX30" s="133">
        <v>11</v>
      </c>
      <c r="BY30" s="133">
        <v>1139</v>
      </c>
      <c r="CB30" s="161">
        <v>25</v>
      </c>
      <c r="CC30" s="162">
        <v>73.73</v>
      </c>
      <c r="CD30" s="162">
        <v>967.04</v>
      </c>
      <c r="CE30" s="162">
        <v>75.25</v>
      </c>
      <c r="CF30" s="162">
        <v>747.28</v>
      </c>
      <c r="CG30" s="162">
        <v>74.58</v>
      </c>
      <c r="CH30" s="162">
        <v>844.97</v>
      </c>
      <c r="CJ30" s="429">
        <v>25</v>
      </c>
      <c r="CK30" s="170">
        <f t="shared" si="0"/>
        <v>51045</v>
      </c>
      <c r="CL30" s="435">
        <f t="shared" si="1"/>
        <v>73.95</v>
      </c>
      <c r="CM30" s="173">
        <f t="shared" si="2"/>
        <v>977</v>
      </c>
      <c r="CN30" s="170">
        <f t="shared" si="3"/>
        <v>3774525.39</v>
      </c>
      <c r="CO30" s="170">
        <f t="shared" si="4"/>
        <v>49871083.950000003</v>
      </c>
      <c r="CP30" s="170">
        <f t="shared" si="5"/>
        <v>51045</v>
      </c>
      <c r="CQ30" s="435">
        <f t="shared" si="6"/>
        <v>75.38</v>
      </c>
      <c r="CR30" s="173">
        <f t="shared" si="7"/>
        <v>760.76</v>
      </c>
      <c r="CS30" s="170">
        <f t="shared" si="8"/>
        <v>4822959.91</v>
      </c>
      <c r="CT30" s="170">
        <f t="shared" si="9"/>
        <v>48676477.079999998</v>
      </c>
      <c r="CU30" s="170">
        <f t="shared" si="10"/>
        <v>63984</v>
      </c>
      <c r="CV30" s="170">
        <f t="shared" si="11"/>
        <v>8597485.3000000007</v>
      </c>
      <c r="CW30" s="435">
        <f t="shared" si="12"/>
        <v>74.741893783306821</v>
      </c>
      <c r="CX30" s="170">
        <f t="shared" si="13"/>
        <v>98547561.030000001</v>
      </c>
      <c r="CY30" s="173">
        <f t="shared" si="14"/>
        <v>856.71927105338659</v>
      </c>
      <c r="DB30" s="423">
        <v>25</v>
      </c>
      <c r="DC30" s="424">
        <v>51045</v>
      </c>
      <c r="DD30" s="427">
        <v>73.95</v>
      </c>
      <c r="DE30" s="425">
        <v>3774525.39</v>
      </c>
      <c r="DF30" s="424">
        <v>51045</v>
      </c>
      <c r="DG30" s="428">
        <v>977</v>
      </c>
      <c r="DH30" s="425">
        <v>49871083.950000003</v>
      </c>
      <c r="DI30" s="424">
        <v>63984</v>
      </c>
      <c r="DJ30" s="427">
        <v>75.38</v>
      </c>
      <c r="DK30" s="425">
        <v>4822959.91</v>
      </c>
      <c r="DL30" s="424">
        <v>63984</v>
      </c>
      <c r="DM30" s="428">
        <v>760.76</v>
      </c>
      <c r="DN30" s="425">
        <v>48676477.079999998</v>
      </c>
      <c r="DO30" s="168">
        <f t="shared" si="15"/>
        <v>115029</v>
      </c>
      <c r="DP30" s="215">
        <f t="shared" si="16"/>
        <v>74.741893783306821</v>
      </c>
      <c r="DQ30" s="415">
        <f t="shared" si="17"/>
        <v>8597485.3000000007</v>
      </c>
      <c r="DR30" s="168">
        <f t="shared" si="18"/>
        <v>115029</v>
      </c>
      <c r="DS30" s="171">
        <f t="shared" si="19"/>
        <v>856.71927105338659</v>
      </c>
      <c r="DT30" s="415">
        <f t="shared" si="20"/>
        <v>98547561.030000001</v>
      </c>
    </row>
    <row r="31" spans="1:124">
      <c r="A31" s="135">
        <v>26</v>
      </c>
      <c r="B31" s="135" t="s">
        <v>285</v>
      </c>
      <c r="C31" s="135" t="s">
        <v>264</v>
      </c>
      <c r="D31" s="133">
        <v>276</v>
      </c>
      <c r="E31" s="133">
        <v>2014</v>
      </c>
      <c r="F31" s="133">
        <v>1736</v>
      </c>
      <c r="G31" s="133">
        <v>15989</v>
      </c>
      <c r="H31" s="133">
        <v>51858</v>
      </c>
      <c r="I31" s="133">
        <v>49243</v>
      </c>
      <c r="J31" s="133">
        <v>3258</v>
      </c>
      <c r="K31" s="133">
        <v>4595</v>
      </c>
      <c r="L31" s="133">
        <v>47352</v>
      </c>
      <c r="M31" s="133">
        <v>54321</v>
      </c>
      <c r="N31" s="133">
        <v>2983</v>
      </c>
      <c r="O31" s="133">
        <v>6313</v>
      </c>
      <c r="P31" s="133">
        <v>277</v>
      </c>
      <c r="Q31" s="133">
        <v>2017</v>
      </c>
      <c r="R31" s="133">
        <v>51868</v>
      </c>
      <c r="S31" s="133">
        <v>64514</v>
      </c>
      <c r="T31" s="133">
        <v>1998</v>
      </c>
      <c r="U31" s="133">
        <v>2731</v>
      </c>
      <c r="V31" s="133">
        <v>0</v>
      </c>
      <c r="W31" s="133">
        <v>0</v>
      </c>
      <c r="X31" s="133">
        <v>4</v>
      </c>
      <c r="Y31" s="133">
        <v>1</v>
      </c>
      <c r="Z31" s="133">
        <v>12445</v>
      </c>
      <c r="AA31" s="133">
        <v>4296</v>
      </c>
      <c r="AB31" s="133">
        <v>173</v>
      </c>
      <c r="AC31" s="133">
        <v>89</v>
      </c>
      <c r="AD31" s="133">
        <v>41252</v>
      </c>
      <c r="AE31" s="133">
        <v>62861</v>
      </c>
      <c r="AF31" s="133">
        <v>53588</v>
      </c>
      <c r="AG31" s="133">
        <v>67173</v>
      </c>
      <c r="AH31" s="133">
        <v>282</v>
      </c>
      <c r="AI31" s="133">
        <v>73</v>
      </c>
      <c r="AJ31" s="133">
        <v>53644</v>
      </c>
      <c r="AK31" s="133">
        <v>67109</v>
      </c>
      <c r="AL31" s="133">
        <v>226</v>
      </c>
      <c r="AM31" s="133">
        <v>137</v>
      </c>
      <c r="AN31" s="133">
        <v>50392</v>
      </c>
      <c r="AO31" s="133">
        <v>60783</v>
      </c>
      <c r="AP31" s="133">
        <v>3478</v>
      </c>
      <c r="AQ31" s="133">
        <v>6463</v>
      </c>
      <c r="AR31" s="133">
        <v>48037</v>
      </c>
      <c r="AS31" s="133">
        <v>61105</v>
      </c>
      <c r="AT31" s="133">
        <v>5833</v>
      </c>
      <c r="AU31" s="133">
        <v>6141</v>
      </c>
      <c r="AV31" s="133">
        <v>276</v>
      </c>
      <c r="AW31" s="133">
        <v>2014</v>
      </c>
      <c r="AX31" s="133">
        <v>13372</v>
      </c>
      <c r="AY31" s="133">
        <v>5228</v>
      </c>
      <c r="AZ31" s="133">
        <v>21826</v>
      </c>
      <c r="BA31" s="133">
        <v>28394</v>
      </c>
      <c r="BB31" s="133">
        <v>13773</v>
      </c>
      <c r="BC31" s="133">
        <v>16383</v>
      </c>
      <c r="BD31" s="133">
        <v>2609</v>
      </c>
      <c r="BE31" s="133">
        <v>11898</v>
      </c>
      <c r="BF31" s="133">
        <v>2014</v>
      </c>
      <c r="BG31" s="133">
        <v>3329</v>
      </c>
      <c r="BH31" s="133">
        <v>53774</v>
      </c>
      <c r="BI31" s="133">
        <v>67051</v>
      </c>
      <c r="BJ31" s="133">
        <v>96</v>
      </c>
      <c r="BK31" s="133">
        <v>195</v>
      </c>
      <c r="BL31" s="133"/>
      <c r="BM31" s="133"/>
      <c r="BN31" s="418">
        <v>9635</v>
      </c>
      <c r="BO31" s="418">
        <v>30249</v>
      </c>
      <c r="BP31" s="133"/>
      <c r="BQ31" s="133"/>
      <c r="BR31" s="133">
        <v>32600</v>
      </c>
      <c r="BS31" s="133">
        <v>44407</v>
      </c>
      <c r="BT31" s="133">
        <v>21270</v>
      </c>
      <c r="BU31" s="133">
        <v>22839</v>
      </c>
      <c r="BV31" s="133">
        <v>53857</v>
      </c>
      <c r="BW31" s="133">
        <v>66061</v>
      </c>
      <c r="BX31" s="133">
        <v>13</v>
      </c>
      <c r="BY31" s="133">
        <v>1185</v>
      </c>
      <c r="CB31" s="161">
        <v>26</v>
      </c>
      <c r="CC31" s="162">
        <v>73.59</v>
      </c>
      <c r="CD31" s="162">
        <v>945.8</v>
      </c>
      <c r="CE31" s="162">
        <v>75.260000000000005</v>
      </c>
      <c r="CF31" s="162">
        <v>728.08</v>
      </c>
      <c r="CG31" s="162">
        <v>74.52</v>
      </c>
      <c r="CH31" s="162">
        <v>824.96</v>
      </c>
      <c r="CJ31" s="429">
        <v>26</v>
      </c>
      <c r="CK31" s="170">
        <f t="shared" si="0"/>
        <v>53870</v>
      </c>
      <c r="CL31" s="435">
        <f t="shared" si="1"/>
        <v>73.75</v>
      </c>
      <c r="CM31" s="173">
        <f t="shared" si="2"/>
        <v>959.24</v>
      </c>
      <c r="CN31" s="170">
        <f t="shared" si="3"/>
        <v>3973133.64</v>
      </c>
      <c r="CO31" s="170">
        <f t="shared" si="4"/>
        <v>51674410.039999999</v>
      </c>
      <c r="CP31" s="170">
        <f t="shared" si="5"/>
        <v>53870</v>
      </c>
      <c r="CQ31" s="435">
        <f t="shared" si="6"/>
        <v>75.349999999999994</v>
      </c>
      <c r="CR31" s="173">
        <f t="shared" si="7"/>
        <v>743.85</v>
      </c>
      <c r="CS31" s="170">
        <f t="shared" si="8"/>
        <v>5067090.76</v>
      </c>
      <c r="CT31" s="170">
        <f t="shared" si="9"/>
        <v>50020949.5</v>
      </c>
      <c r="CU31" s="170">
        <f t="shared" si="10"/>
        <v>67246</v>
      </c>
      <c r="CV31" s="170">
        <f t="shared" si="11"/>
        <v>9040224.4000000004</v>
      </c>
      <c r="CW31" s="435">
        <f t="shared" si="12"/>
        <v>74.6410416460253</v>
      </c>
      <c r="CX31" s="170">
        <f t="shared" si="13"/>
        <v>101695359.53999999</v>
      </c>
      <c r="CY31" s="173">
        <f t="shared" si="14"/>
        <v>839.6525606856236</v>
      </c>
      <c r="DB31" s="423">
        <v>26</v>
      </c>
      <c r="DC31" s="424">
        <v>53870</v>
      </c>
      <c r="DD31" s="427">
        <v>73.75</v>
      </c>
      <c r="DE31" s="425">
        <v>3973133.64</v>
      </c>
      <c r="DF31" s="424">
        <v>53870</v>
      </c>
      <c r="DG31" s="428">
        <v>959.24</v>
      </c>
      <c r="DH31" s="425">
        <v>51674410.039999999</v>
      </c>
      <c r="DI31" s="424">
        <v>67246</v>
      </c>
      <c r="DJ31" s="427">
        <v>75.349999999999994</v>
      </c>
      <c r="DK31" s="425">
        <v>5067090.76</v>
      </c>
      <c r="DL31" s="424">
        <v>67246</v>
      </c>
      <c r="DM31" s="428">
        <v>743.85</v>
      </c>
      <c r="DN31" s="425">
        <v>50020949.5</v>
      </c>
      <c r="DO31" s="168">
        <f t="shared" si="15"/>
        <v>121116</v>
      </c>
      <c r="DP31" s="215">
        <f t="shared" si="16"/>
        <v>74.6410416460253</v>
      </c>
      <c r="DQ31" s="415">
        <f t="shared" si="17"/>
        <v>9040224.4000000004</v>
      </c>
      <c r="DR31" s="168">
        <f t="shared" si="18"/>
        <v>121116</v>
      </c>
      <c r="DS31" s="171">
        <f t="shared" si="19"/>
        <v>839.6525606856236</v>
      </c>
      <c r="DT31" s="415">
        <f t="shared" si="20"/>
        <v>101695359.53999999</v>
      </c>
    </row>
    <row r="32" spans="1:124">
      <c r="A32" s="135">
        <v>27</v>
      </c>
      <c r="B32" s="135" t="s">
        <v>285</v>
      </c>
      <c r="C32" s="135" t="s">
        <v>264</v>
      </c>
      <c r="D32" s="133">
        <v>234</v>
      </c>
      <c r="E32" s="133">
        <v>2200</v>
      </c>
      <c r="F32" s="133">
        <v>1845</v>
      </c>
      <c r="G32" s="133">
        <v>18949</v>
      </c>
      <c r="H32" s="133">
        <v>58093</v>
      </c>
      <c r="I32" s="133">
        <v>52234</v>
      </c>
      <c r="J32" s="133">
        <v>3168</v>
      </c>
      <c r="K32" s="133">
        <v>5113</v>
      </c>
      <c r="L32" s="133">
        <v>54220</v>
      </c>
      <c r="M32" s="133">
        <v>60920</v>
      </c>
      <c r="N32" s="133">
        <v>2550</v>
      </c>
      <c r="O32" s="133">
        <v>5149</v>
      </c>
      <c r="P32" s="133">
        <v>234</v>
      </c>
      <c r="Q32" s="133">
        <v>2201</v>
      </c>
      <c r="R32" s="133">
        <v>58616</v>
      </c>
      <c r="S32" s="133">
        <v>71300</v>
      </c>
      <c r="T32" s="133">
        <v>1555</v>
      </c>
      <c r="U32" s="133">
        <v>2083</v>
      </c>
      <c r="V32" s="133">
        <v>0</v>
      </c>
      <c r="W32" s="133">
        <v>0</v>
      </c>
      <c r="X32" s="133">
        <v>1</v>
      </c>
      <c r="Y32" s="133">
        <v>0</v>
      </c>
      <c r="Z32" s="133">
        <v>21214</v>
      </c>
      <c r="AA32" s="133">
        <v>10117</v>
      </c>
      <c r="AB32" s="133">
        <v>215</v>
      </c>
      <c r="AC32" s="133">
        <v>107</v>
      </c>
      <c r="AD32" s="133">
        <v>38743</v>
      </c>
      <c r="AE32" s="133">
        <v>63159</v>
      </c>
      <c r="AF32" s="133">
        <v>59692</v>
      </c>
      <c r="AG32" s="133">
        <v>73307</v>
      </c>
      <c r="AH32" s="133">
        <v>480</v>
      </c>
      <c r="AI32" s="133">
        <v>76</v>
      </c>
      <c r="AJ32" s="133">
        <v>59865</v>
      </c>
      <c r="AK32" s="133">
        <v>73128</v>
      </c>
      <c r="AL32" s="133">
        <v>307</v>
      </c>
      <c r="AM32" s="133">
        <v>255</v>
      </c>
      <c r="AN32" s="133">
        <v>57391</v>
      </c>
      <c r="AO32" s="133">
        <v>65484</v>
      </c>
      <c r="AP32" s="133">
        <v>2781</v>
      </c>
      <c r="AQ32" s="133">
        <v>7899</v>
      </c>
      <c r="AR32" s="133">
        <v>54573</v>
      </c>
      <c r="AS32" s="133">
        <v>67473</v>
      </c>
      <c r="AT32" s="133">
        <v>5599</v>
      </c>
      <c r="AU32" s="133">
        <v>5910</v>
      </c>
      <c r="AV32" s="133">
        <v>234</v>
      </c>
      <c r="AW32" s="133">
        <v>2200</v>
      </c>
      <c r="AX32" s="133">
        <v>22366</v>
      </c>
      <c r="AY32" s="133">
        <v>10910</v>
      </c>
      <c r="AZ32" s="133">
        <v>22416</v>
      </c>
      <c r="BA32" s="133">
        <v>34286</v>
      </c>
      <c r="BB32" s="133">
        <v>11773</v>
      </c>
      <c r="BC32" s="133">
        <v>14917</v>
      </c>
      <c r="BD32" s="133">
        <v>1642</v>
      </c>
      <c r="BE32" s="133">
        <v>8176</v>
      </c>
      <c r="BF32" s="133">
        <v>1741</v>
      </c>
      <c r="BG32" s="133">
        <v>2894</v>
      </c>
      <c r="BH32" s="133">
        <v>60092</v>
      </c>
      <c r="BI32" s="133">
        <v>73279</v>
      </c>
      <c r="BJ32" s="133">
        <v>80</v>
      </c>
      <c r="BK32" s="133">
        <v>104</v>
      </c>
      <c r="BL32" s="133"/>
      <c r="BM32" s="133"/>
      <c r="BN32" s="418">
        <v>6871</v>
      </c>
      <c r="BO32" s="418">
        <v>25218</v>
      </c>
      <c r="BP32" s="133"/>
      <c r="BQ32" s="133"/>
      <c r="BR32" s="133">
        <v>42051</v>
      </c>
      <c r="BS32" s="133">
        <v>52830</v>
      </c>
      <c r="BT32" s="133">
        <v>18121</v>
      </c>
      <c r="BU32" s="133">
        <v>20553</v>
      </c>
      <c r="BV32" s="133">
        <v>60163</v>
      </c>
      <c r="BW32" s="133">
        <v>72410</v>
      </c>
      <c r="BX32" s="133">
        <v>9</v>
      </c>
      <c r="BY32" s="133">
        <v>973</v>
      </c>
      <c r="CB32" s="161">
        <v>27</v>
      </c>
      <c r="CC32" s="162">
        <v>72.569999999999993</v>
      </c>
      <c r="CD32" s="162">
        <v>1075.1500000000001</v>
      </c>
      <c r="CE32" s="162">
        <v>74.27</v>
      </c>
      <c r="CF32" s="162">
        <v>818.86</v>
      </c>
      <c r="CG32" s="162">
        <v>73.5</v>
      </c>
      <c r="CH32" s="162">
        <v>934.29</v>
      </c>
      <c r="CJ32" s="429">
        <v>27</v>
      </c>
      <c r="CK32" s="170">
        <f t="shared" si="0"/>
        <v>60172</v>
      </c>
      <c r="CL32" s="435">
        <f t="shared" si="1"/>
        <v>72.75</v>
      </c>
      <c r="CM32" s="173">
        <f t="shared" si="2"/>
        <v>1089.18</v>
      </c>
      <c r="CN32" s="170">
        <f t="shared" si="3"/>
        <v>4377401.91</v>
      </c>
      <c r="CO32" s="170">
        <f t="shared" si="4"/>
        <v>65537962.960000001</v>
      </c>
      <c r="CP32" s="170">
        <f t="shared" si="5"/>
        <v>60172</v>
      </c>
      <c r="CQ32" s="435">
        <f t="shared" si="6"/>
        <v>74.44</v>
      </c>
      <c r="CR32" s="173">
        <f t="shared" si="7"/>
        <v>836.87</v>
      </c>
      <c r="CS32" s="170">
        <f t="shared" si="8"/>
        <v>5462470.6600000001</v>
      </c>
      <c r="CT32" s="170">
        <f t="shared" si="9"/>
        <v>61411829.759999998</v>
      </c>
      <c r="CU32" s="170">
        <f t="shared" si="10"/>
        <v>73383</v>
      </c>
      <c r="CV32" s="170">
        <f t="shared" si="11"/>
        <v>9839872.5700000003</v>
      </c>
      <c r="CW32" s="435">
        <f t="shared" si="12"/>
        <v>73.676556998989184</v>
      </c>
      <c r="CX32" s="170">
        <f t="shared" si="13"/>
        <v>126949792.72</v>
      </c>
      <c r="CY32" s="173">
        <f t="shared" si="14"/>
        <v>950.54316738422369</v>
      </c>
      <c r="DB32" s="423">
        <v>27</v>
      </c>
      <c r="DC32" s="424">
        <v>60172</v>
      </c>
      <c r="DD32" s="427">
        <v>72.75</v>
      </c>
      <c r="DE32" s="425">
        <v>4377401.91</v>
      </c>
      <c r="DF32" s="424">
        <v>60172</v>
      </c>
      <c r="DG32" s="428">
        <v>1089.18</v>
      </c>
      <c r="DH32" s="425">
        <v>65537962.960000001</v>
      </c>
      <c r="DI32" s="424">
        <v>73383</v>
      </c>
      <c r="DJ32" s="427">
        <v>74.44</v>
      </c>
      <c r="DK32" s="425">
        <v>5462470.6600000001</v>
      </c>
      <c r="DL32" s="424">
        <v>73383</v>
      </c>
      <c r="DM32" s="428">
        <v>836.87</v>
      </c>
      <c r="DN32" s="425">
        <v>61411829.759999998</v>
      </c>
      <c r="DO32" s="168">
        <f t="shared" si="15"/>
        <v>133555</v>
      </c>
      <c r="DP32" s="215">
        <f t="shared" si="16"/>
        <v>73.676556998989184</v>
      </c>
      <c r="DQ32" s="415">
        <f t="shared" si="17"/>
        <v>9839872.5700000003</v>
      </c>
      <c r="DR32" s="168">
        <f t="shared" si="18"/>
        <v>133555</v>
      </c>
      <c r="DS32" s="171">
        <f t="shared" si="19"/>
        <v>950.54316738422369</v>
      </c>
      <c r="DT32" s="415">
        <f t="shared" si="20"/>
        <v>126949792.72</v>
      </c>
    </row>
    <row r="33" spans="1:124">
      <c r="A33" s="135">
        <v>28</v>
      </c>
      <c r="B33" s="135" t="s">
        <v>285</v>
      </c>
      <c r="C33" s="135" t="s">
        <v>264</v>
      </c>
      <c r="D33" s="133">
        <v>190</v>
      </c>
      <c r="E33" s="133">
        <v>1464</v>
      </c>
      <c r="F33" s="133">
        <v>1469</v>
      </c>
      <c r="G33" s="133">
        <v>13407</v>
      </c>
      <c r="H33" s="133">
        <v>41835</v>
      </c>
      <c r="I33" s="133">
        <v>38926</v>
      </c>
      <c r="J33" s="133">
        <v>2398</v>
      </c>
      <c r="K33" s="133">
        <v>3532</v>
      </c>
      <c r="L33" s="133">
        <v>39286</v>
      </c>
      <c r="M33" s="133">
        <v>45548</v>
      </c>
      <c r="N33" s="133">
        <v>1620</v>
      </c>
      <c r="O33" s="133">
        <v>3252</v>
      </c>
      <c r="P33" s="133">
        <v>190</v>
      </c>
      <c r="Q33" s="133">
        <v>1465</v>
      </c>
      <c r="R33" s="133">
        <v>42485</v>
      </c>
      <c r="S33" s="133">
        <v>52504</v>
      </c>
      <c r="T33" s="133">
        <v>1009</v>
      </c>
      <c r="U33" s="133">
        <v>1293</v>
      </c>
      <c r="V33" s="133">
        <v>0</v>
      </c>
      <c r="W33" s="133">
        <v>0</v>
      </c>
      <c r="X33" s="133">
        <v>0</v>
      </c>
      <c r="Y33" s="133">
        <v>0</v>
      </c>
      <c r="Z33" s="133">
        <v>15216</v>
      </c>
      <c r="AA33" s="133">
        <v>8018</v>
      </c>
      <c r="AB33" s="133">
        <v>116</v>
      </c>
      <c r="AC33" s="133">
        <v>80</v>
      </c>
      <c r="AD33" s="133">
        <v>28162</v>
      </c>
      <c r="AE33" s="133">
        <v>45699</v>
      </c>
      <c r="AF33" s="133">
        <v>43346</v>
      </c>
      <c r="AG33" s="133">
        <v>53724</v>
      </c>
      <c r="AH33" s="133">
        <v>148</v>
      </c>
      <c r="AI33" s="133">
        <v>73</v>
      </c>
      <c r="AJ33" s="133">
        <v>43361</v>
      </c>
      <c r="AK33" s="133">
        <v>53704</v>
      </c>
      <c r="AL33" s="133">
        <v>133</v>
      </c>
      <c r="AM33" s="133">
        <v>93</v>
      </c>
      <c r="AN33" s="133">
        <v>41374</v>
      </c>
      <c r="AO33" s="133">
        <v>48812</v>
      </c>
      <c r="AP33" s="133">
        <v>2120</v>
      </c>
      <c r="AQ33" s="133">
        <v>4985</v>
      </c>
      <c r="AR33" s="133">
        <v>39235</v>
      </c>
      <c r="AS33" s="133">
        <v>49524</v>
      </c>
      <c r="AT33" s="133">
        <v>4259</v>
      </c>
      <c r="AU33" s="133">
        <v>4273</v>
      </c>
      <c r="AV33" s="133">
        <v>190</v>
      </c>
      <c r="AW33" s="133">
        <v>1464</v>
      </c>
      <c r="AX33" s="133">
        <v>15680</v>
      </c>
      <c r="AY33" s="133">
        <v>8491</v>
      </c>
      <c r="AZ33" s="133">
        <v>15431</v>
      </c>
      <c r="BA33" s="133">
        <v>24237</v>
      </c>
      <c r="BB33" s="133">
        <v>9266</v>
      </c>
      <c r="BC33" s="133">
        <v>10937</v>
      </c>
      <c r="BD33" s="133">
        <v>1542</v>
      </c>
      <c r="BE33" s="133">
        <v>6564</v>
      </c>
      <c r="BF33" s="133">
        <v>1385</v>
      </c>
      <c r="BG33" s="133">
        <v>2104</v>
      </c>
      <c r="BH33" s="133">
        <v>43461</v>
      </c>
      <c r="BI33" s="133">
        <v>53710</v>
      </c>
      <c r="BJ33" s="133">
        <v>33</v>
      </c>
      <c r="BK33" s="133">
        <v>87</v>
      </c>
      <c r="BL33" s="133"/>
      <c r="BM33" s="133"/>
      <c r="BN33" s="418">
        <v>5443</v>
      </c>
      <c r="BO33" s="418">
        <v>18590</v>
      </c>
      <c r="BP33" s="133"/>
      <c r="BQ33" s="133"/>
      <c r="BR33" s="133">
        <v>28699</v>
      </c>
      <c r="BS33" s="133">
        <v>36494</v>
      </c>
      <c r="BT33" s="133">
        <v>14795</v>
      </c>
      <c r="BU33" s="133">
        <v>17303</v>
      </c>
      <c r="BV33" s="133">
        <v>43483</v>
      </c>
      <c r="BW33" s="133">
        <v>53102</v>
      </c>
      <c r="BX33" s="133">
        <v>11</v>
      </c>
      <c r="BY33" s="133">
        <v>695</v>
      </c>
      <c r="CB33" s="161">
        <v>28</v>
      </c>
      <c r="CC33" s="162">
        <v>73.16</v>
      </c>
      <c r="CD33" s="162">
        <v>1018.6</v>
      </c>
      <c r="CE33" s="162">
        <v>74.790000000000006</v>
      </c>
      <c r="CF33" s="162">
        <v>803.75</v>
      </c>
      <c r="CG33" s="162">
        <v>74.06</v>
      </c>
      <c r="CH33" s="162">
        <v>899.71</v>
      </c>
      <c r="CJ33" s="429">
        <v>28</v>
      </c>
      <c r="CK33" s="170">
        <f t="shared" si="0"/>
        <v>43494</v>
      </c>
      <c r="CL33" s="435">
        <f t="shared" si="1"/>
        <v>73.319999999999993</v>
      </c>
      <c r="CM33" s="173">
        <f t="shared" si="2"/>
        <v>1033.19</v>
      </c>
      <c r="CN33" s="170">
        <f t="shared" si="3"/>
        <v>3188940.01</v>
      </c>
      <c r="CO33" s="170">
        <f t="shared" si="4"/>
        <v>44937513.390000001</v>
      </c>
      <c r="CP33" s="170">
        <f t="shared" si="5"/>
        <v>43494</v>
      </c>
      <c r="CQ33" s="435">
        <f t="shared" si="6"/>
        <v>74.92</v>
      </c>
      <c r="CR33" s="173">
        <f t="shared" si="7"/>
        <v>820.52</v>
      </c>
      <c r="CS33" s="170">
        <f t="shared" si="8"/>
        <v>4030455.63</v>
      </c>
      <c r="CT33" s="170">
        <f t="shared" si="9"/>
        <v>44141664.490000002</v>
      </c>
      <c r="CU33" s="170">
        <f t="shared" si="10"/>
        <v>53797</v>
      </c>
      <c r="CV33" s="170">
        <f t="shared" si="11"/>
        <v>7219395.6399999997</v>
      </c>
      <c r="CW33" s="435">
        <f t="shared" si="12"/>
        <v>74.204146735052575</v>
      </c>
      <c r="CX33" s="170">
        <f t="shared" si="13"/>
        <v>89079177.879999995</v>
      </c>
      <c r="CY33" s="173">
        <f t="shared" si="14"/>
        <v>915.59525423728803</v>
      </c>
      <c r="DB33" s="423">
        <v>28</v>
      </c>
      <c r="DC33" s="424">
        <v>43494</v>
      </c>
      <c r="DD33" s="427">
        <v>73.319999999999993</v>
      </c>
      <c r="DE33" s="425">
        <v>3188940.01</v>
      </c>
      <c r="DF33" s="424">
        <v>43494</v>
      </c>
      <c r="DG33" s="428">
        <v>1033.19</v>
      </c>
      <c r="DH33" s="425">
        <v>44937513.390000001</v>
      </c>
      <c r="DI33" s="424">
        <v>53797</v>
      </c>
      <c r="DJ33" s="427">
        <v>74.92</v>
      </c>
      <c r="DK33" s="425">
        <v>4030455.63</v>
      </c>
      <c r="DL33" s="424">
        <v>53797</v>
      </c>
      <c r="DM33" s="428">
        <v>820.52</v>
      </c>
      <c r="DN33" s="425">
        <v>44141664.490000002</v>
      </c>
      <c r="DO33" s="168">
        <f t="shared" si="15"/>
        <v>97291</v>
      </c>
      <c r="DP33" s="215">
        <f t="shared" si="16"/>
        <v>74.204146735052575</v>
      </c>
      <c r="DQ33" s="415">
        <f t="shared" si="17"/>
        <v>7219395.6399999997</v>
      </c>
      <c r="DR33" s="168">
        <f t="shared" si="18"/>
        <v>97291</v>
      </c>
      <c r="DS33" s="171">
        <f t="shared" si="19"/>
        <v>915.59525423728803</v>
      </c>
      <c r="DT33" s="415">
        <f t="shared" si="20"/>
        <v>89079177.879999995</v>
      </c>
    </row>
    <row r="34" spans="1:124">
      <c r="A34" s="135">
        <v>29</v>
      </c>
      <c r="B34" s="135" t="s">
        <v>285</v>
      </c>
      <c r="C34" s="135" t="s">
        <v>264</v>
      </c>
      <c r="D34" s="133">
        <v>638</v>
      </c>
      <c r="E34" s="133">
        <v>3914</v>
      </c>
      <c r="F34" s="133">
        <v>2722</v>
      </c>
      <c r="G34" s="133">
        <v>29204</v>
      </c>
      <c r="H34" s="133">
        <v>88693</v>
      </c>
      <c r="I34" s="133">
        <v>94824</v>
      </c>
      <c r="J34" s="133">
        <v>5697</v>
      </c>
      <c r="K34" s="133">
        <v>8861</v>
      </c>
      <c r="L34" s="133">
        <v>80271</v>
      </c>
      <c r="M34" s="133">
        <v>103737</v>
      </c>
      <c r="N34" s="133">
        <v>5447</v>
      </c>
      <c r="O34" s="133">
        <v>11429</v>
      </c>
      <c r="P34" s="133">
        <v>638</v>
      </c>
      <c r="Q34" s="133">
        <v>3915</v>
      </c>
      <c r="R34" s="133">
        <v>89589</v>
      </c>
      <c r="S34" s="133">
        <v>124564</v>
      </c>
      <c r="T34" s="133">
        <v>2462</v>
      </c>
      <c r="U34" s="133">
        <v>3376</v>
      </c>
      <c r="V34" s="133">
        <v>0</v>
      </c>
      <c r="W34" s="133">
        <v>0</v>
      </c>
      <c r="X34" s="133">
        <v>2</v>
      </c>
      <c r="Y34" s="133">
        <v>2</v>
      </c>
      <c r="Z34" s="133">
        <v>21794</v>
      </c>
      <c r="AA34" s="133">
        <v>10127</v>
      </c>
      <c r="AB34" s="133">
        <v>437</v>
      </c>
      <c r="AC34" s="133">
        <v>280</v>
      </c>
      <c r="AD34" s="133">
        <v>69822</v>
      </c>
      <c r="AE34" s="133">
        <v>117535</v>
      </c>
      <c r="AF34" s="133">
        <v>89961</v>
      </c>
      <c r="AG34" s="133">
        <v>127814</v>
      </c>
      <c r="AH34" s="133">
        <v>2092</v>
      </c>
      <c r="AI34" s="133">
        <v>128</v>
      </c>
      <c r="AJ34" s="133">
        <v>91574</v>
      </c>
      <c r="AK34" s="133">
        <v>127529</v>
      </c>
      <c r="AL34" s="133">
        <v>479</v>
      </c>
      <c r="AM34" s="133">
        <v>413</v>
      </c>
      <c r="AN34" s="133">
        <v>85574</v>
      </c>
      <c r="AO34" s="133">
        <v>116535</v>
      </c>
      <c r="AP34" s="133">
        <v>6479</v>
      </c>
      <c r="AQ34" s="133">
        <v>11407</v>
      </c>
      <c r="AR34" s="133">
        <v>83060</v>
      </c>
      <c r="AS34" s="133">
        <v>118792</v>
      </c>
      <c r="AT34" s="133">
        <v>8993</v>
      </c>
      <c r="AU34" s="133">
        <v>9150</v>
      </c>
      <c r="AV34" s="133">
        <v>638</v>
      </c>
      <c r="AW34" s="133">
        <v>3914</v>
      </c>
      <c r="AX34" s="133">
        <v>25230</v>
      </c>
      <c r="AY34" s="133">
        <v>13008</v>
      </c>
      <c r="AZ34" s="133">
        <v>37937</v>
      </c>
      <c r="BA34" s="133">
        <v>56522</v>
      </c>
      <c r="BB34" s="133">
        <v>22087</v>
      </c>
      <c r="BC34" s="133">
        <v>25723</v>
      </c>
      <c r="BD34" s="133">
        <v>3367</v>
      </c>
      <c r="BE34" s="133">
        <v>23869</v>
      </c>
      <c r="BF34" s="133">
        <v>2794</v>
      </c>
      <c r="BG34" s="133">
        <v>4906</v>
      </c>
      <c r="BH34" s="133">
        <v>91830</v>
      </c>
      <c r="BI34" s="133">
        <v>127362</v>
      </c>
      <c r="BJ34" s="133">
        <v>223</v>
      </c>
      <c r="BK34" s="133">
        <v>580</v>
      </c>
      <c r="BL34" s="133"/>
      <c r="BM34" s="133"/>
      <c r="BN34" s="418">
        <v>16894</v>
      </c>
      <c r="BO34" s="418">
        <v>57937</v>
      </c>
      <c r="BP34" s="133"/>
      <c r="BQ34" s="133"/>
      <c r="BR34" s="133">
        <v>49172</v>
      </c>
      <c r="BS34" s="133">
        <v>83132</v>
      </c>
      <c r="BT34" s="133">
        <v>42881</v>
      </c>
      <c r="BU34" s="133">
        <v>44810</v>
      </c>
      <c r="BV34" s="133">
        <v>92022</v>
      </c>
      <c r="BW34" s="133">
        <v>125745</v>
      </c>
      <c r="BX34" s="133">
        <v>31</v>
      </c>
      <c r="BY34" s="133">
        <v>2197</v>
      </c>
      <c r="CB34" s="161">
        <v>29</v>
      </c>
      <c r="CC34" s="162">
        <v>72.819999999999993</v>
      </c>
      <c r="CD34" s="162">
        <v>864.16</v>
      </c>
      <c r="CE34" s="162">
        <v>75.13</v>
      </c>
      <c r="CF34" s="162">
        <v>700.98</v>
      </c>
      <c r="CG34" s="162">
        <v>74.17</v>
      </c>
      <c r="CH34" s="162">
        <v>768.98</v>
      </c>
      <c r="CJ34" s="429">
        <v>29</v>
      </c>
      <c r="CK34" s="170">
        <f t="shared" si="0"/>
        <v>92053</v>
      </c>
      <c r="CL34" s="435">
        <f t="shared" si="1"/>
        <v>72.98</v>
      </c>
      <c r="CM34" s="173">
        <f t="shared" si="2"/>
        <v>878.86</v>
      </c>
      <c r="CN34" s="170">
        <f t="shared" si="3"/>
        <v>6718326.5599999996</v>
      </c>
      <c r="CO34" s="170">
        <f t="shared" si="4"/>
        <v>80901536.670000002</v>
      </c>
      <c r="CP34" s="170">
        <f t="shared" si="5"/>
        <v>92053</v>
      </c>
      <c r="CQ34" s="435">
        <f t="shared" si="6"/>
        <v>75.23</v>
      </c>
      <c r="CR34" s="173">
        <f t="shared" si="7"/>
        <v>717.68</v>
      </c>
      <c r="CS34" s="170">
        <f t="shared" si="8"/>
        <v>9624784.1400000006</v>
      </c>
      <c r="CT34" s="170">
        <f t="shared" si="9"/>
        <v>91821348.569999993</v>
      </c>
      <c r="CU34" s="170">
        <f t="shared" si="10"/>
        <v>127942</v>
      </c>
      <c r="CV34" s="170">
        <f t="shared" si="11"/>
        <v>16343110.699999999</v>
      </c>
      <c r="CW34" s="435">
        <f t="shared" si="12"/>
        <v>74.288555194436228</v>
      </c>
      <c r="CX34" s="170">
        <f t="shared" si="13"/>
        <v>172722885.24000001</v>
      </c>
      <c r="CY34" s="173">
        <f t="shared" si="14"/>
        <v>785.12186749698856</v>
      </c>
      <c r="DB34" s="423">
        <v>29</v>
      </c>
      <c r="DC34" s="424">
        <v>92053</v>
      </c>
      <c r="DD34" s="427">
        <v>72.98</v>
      </c>
      <c r="DE34" s="425">
        <v>6718326.5599999996</v>
      </c>
      <c r="DF34" s="424">
        <v>92053</v>
      </c>
      <c r="DG34" s="428">
        <v>878.86</v>
      </c>
      <c r="DH34" s="425">
        <v>80901536.670000002</v>
      </c>
      <c r="DI34" s="424">
        <v>127942</v>
      </c>
      <c r="DJ34" s="427">
        <v>75.23</v>
      </c>
      <c r="DK34" s="425">
        <v>9624784.1400000006</v>
      </c>
      <c r="DL34" s="424">
        <v>127942</v>
      </c>
      <c r="DM34" s="428">
        <v>717.68</v>
      </c>
      <c r="DN34" s="425">
        <v>91821348.569999993</v>
      </c>
      <c r="DO34" s="168">
        <f t="shared" si="15"/>
        <v>219995</v>
      </c>
      <c r="DP34" s="215">
        <f t="shared" si="16"/>
        <v>74.288555194436228</v>
      </c>
      <c r="DQ34" s="415">
        <f t="shared" si="17"/>
        <v>16343110.699999999</v>
      </c>
      <c r="DR34" s="168">
        <f t="shared" si="18"/>
        <v>219995</v>
      </c>
      <c r="DS34" s="171">
        <f t="shared" si="19"/>
        <v>785.12186749698856</v>
      </c>
      <c r="DT34" s="415">
        <f t="shared" si="20"/>
        <v>172722885.24000001</v>
      </c>
    </row>
    <row r="35" spans="1:124">
      <c r="A35" s="135" t="s">
        <v>133</v>
      </c>
      <c r="B35" s="135" t="s">
        <v>285</v>
      </c>
      <c r="C35" s="135" t="s">
        <v>264</v>
      </c>
      <c r="D35" s="133">
        <v>47</v>
      </c>
      <c r="E35" s="133">
        <v>1065</v>
      </c>
      <c r="F35" s="133">
        <v>353</v>
      </c>
      <c r="G35" s="133">
        <v>3477</v>
      </c>
      <c r="H35" s="133">
        <v>13679</v>
      </c>
      <c r="I35" s="133">
        <v>12403</v>
      </c>
      <c r="J35" s="133">
        <v>1695</v>
      </c>
      <c r="K35" s="133">
        <v>1949</v>
      </c>
      <c r="L35" s="133">
        <v>9927</v>
      </c>
      <c r="M35" s="133">
        <v>10579</v>
      </c>
      <c r="N35" s="133">
        <v>2410</v>
      </c>
      <c r="O35" s="133">
        <v>3347</v>
      </c>
      <c r="P35" s="133">
        <v>47</v>
      </c>
      <c r="Q35" s="133">
        <v>1070</v>
      </c>
      <c r="R35" s="133">
        <v>12634</v>
      </c>
      <c r="S35" s="133">
        <v>15453</v>
      </c>
      <c r="T35" s="133">
        <v>1438</v>
      </c>
      <c r="U35" s="133">
        <v>1491</v>
      </c>
      <c r="V35" s="133">
        <v>2</v>
      </c>
      <c r="W35" s="133">
        <v>0</v>
      </c>
      <c r="X35" s="133">
        <v>5</v>
      </c>
      <c r="Y35" s="133">
        <v>1</v>
      </c>
      <c r="Z35" s="133">
        <v>917</v>
      </c>
      <c r="AA35" s="133">
        <v>388</v>
      </c>
      <c r="AB35" s="133">
        <v>12</v>
      </c>
      <c r="AC35" s="133">
        <v>2</v>
      </c>
      <c r="AD35" s="133">
        <v>13150</v>
      </c>
      <c r="AE35" s="133">
        <v>16555</v>
      </c>
      <c r="AF35" s="133">
        <v>14053</v>
      </c>
      <c r="AG35" s="133">
        <v>16944</v>
      </c>
      <c r="AH35" s="133">
        <v>26</v>
      </c>
      <c r="AI35" s="133">
        <v>1</v>
      </c>
      <c r="AJ35" s="133">
        <v>14043</v>
      </c>
      <c r="AK35" s="133">
        <v>16935</v>
      </c>
      <c r="AL35" s="133">
        <v>36</v>
      </c>
      <c r="AM35" s="133">
        <v>10</v>
      </c>
      <c r="AN35" s="133">
        <v>13105</v>
      </c>
      <c r="AO35" s="133">
        <v>15514</v>
      </c>
      <c r="AP35" s="133">
        <v>974</v>
      </c>
      <c r="AQ35" s="133">
        <v>1431</v>
      </c>
      <c r="AR35" s="133">
        <v>11516</v>
      </c>
      <c r="AS35" s="133">
        <v>14900</v>
      </c>
      <c r="AT35" s="133">
        <v>2563</v>
      </c>
      <c r="AU35" s="133">
        <v>2045</v>
      </c>
      <c r="AV35" s="133">
        <v>47</v>
      </c>
      <c r="AW35" s="133">
        <v>1065</v>
      </c>
      <c r="AX35" s="133">
        <v>1029</v>
      </c>
      <c r="AY35" s="133">
        <v>459</v>
      </c>
      <c r="AZ35" s="133">
        <v>5113</v>
      </c>
      <c r="BA35" s="133">
        <v>6372</v>
      </c>
      <c r="BB35" s="133">
        <v>4905</v>
      </c>
      <c r="BC35" s="133">
        <v>4671</v>
      </c>
      <c r="BD35" s="133">
        <v>1210</v>
      </c>
      <c r="BE35" s="133">
        <v>2368</v>
      </c>
      <c r="BF35" s="133">
        <v>1775</v>
      </c>
      <c r="BG35" s="133">
        <v>2010</v>
      </c>
      <c r="BH35" s="133">
        <v>14074</v>
      </c>
      <c r="BI35" s="133">
        <v>16937</v>
      </c>
      <c r="BJ35" s="133">
        <v>5</v>
      </c>
      <c r="BK35" s="133">
        <v>8</v>
      </c>
      <c r="BL35" s="133"/>
      <c r="BM35" s="133"/>
      <c r="BN35" s="418">
        <v>4202</v>
      </c>
      <c r="BO35" s="418">
        <v>7448</v>
      </c>
      <c r="BP35" s="133"/>
      <c r="BQ35" s="133"/>
      <c r="BR35" s="133">
        <v>8578</v>
      </c>
      <c r="BS35" s="133">
        <v>12261</v>
      </c>
      <c r="BT35" s="133">
        <v>5501</v>
      </c>
      <c r="BU35" s="133">
        <v>4684</v>
      </c>
      <c r="BV35" s="133">
        <v>14068</v>
      </c>
      <c r="BW35" s="133">
        <v>16399</v>
      </c>
      <c r="BX35" s="133">
        <v>11</v>
      </c>
      <c r="BY35" s="133">
        <v>546</v>
      </c>
      <c r="CB35" s="161" t="s">
        <v>133</v>
      </c>
      <c r="CC35" s="162">
        <v>74.11</v>
      </c>
      <c r="CD35" s="162">
        <v>827.86</v>
      </c>
      <c r="CE35" s="162">
        <v>75.33</v>
      </c>
      <c r="CF35" s="162">
        <v>671.39</v>
      </c>
      <c r="CG35" s="162">
        <v>74.78</v>
      </c>
      <c r="CH35" s="162">
        <v>742.46</v>
      </c>
      <c r="CJ35" s="429" t="s">
        <v>133</v>
      </c>
      <c r="CK35" s="170">
        <f t="shared" si="0"/>
        <v>14079</v>
      </c>
      <c r="CL35" s="435">
        <f t="shared" si="1"/>
        <v>74.209999999999994</v>
      </c>
      <c r="CM35" s="173">
        <f t="shared" si="2"/>
        <v>838.63</v>
      </c>
      <c r="CN35" s="170">
        <f t="shared" si="3"/>
        <v>1044775.49</v>
      </c>
      <c r="CO35" s="170">
        <f t="shared" si="4"/>
        <v>11807054.699999999</v>
      </c>
      <c r="CP35" s="170">
        <f t="shared" si="5"/>
        <v>14079</v>
      </c>
      <c r="CQ35" s="435">
        <f t="shared" si="6"/>
        <v>75.38</v>
      </c>
      <c r="CR35" s="173">
        <f t="shared" si="7"/>
        <v>681.77</v>
      </c>
      <c r="CS35" s="170">
        <f t="shared" si="8"/>
        <v>1277362</v>
      </c>
      <c r="CT35" s="170">
        <f t="shared" si="9"/>
        <v>11552590.93</v>
      </c>
      <c r="CU35" s="170">
        <f t="shared" si="10"/>
        <v>16945</v>
      </c>
      <c r="CV35" s="170">
        <f t="shared" si="11"/>
        <v>2322137.4900000002</v>
      </c>
      <c r="CW35" s="435">
        <f t="shared" si="12"/>
        <v>74.849712802991235</v>
      </c>
      <c r="CX35" s="170">
        <f t="shared" si="13"/>
        <v>23359645.629999999</v>
      </c>
      <c r="CY35" s="173">
        <f t="shared" si="14"/>
        <v>752.95402365910263</v>
      </c>
      <c r="DB35" s="423" t="s">
        <v>133</v>
      </c>
      <c r="DC35" s="424">
        <v>14079</v>
      </c>
      <c r="DD35" s="427">
        <v>74.209999999999994</v>
      </c>
      <c r="DE35" s="425">
        <v>1044775.49</v>
      </c>
      <c r="DF35" s="424">
        <v>14079</v>
      </c>
      <c r="DG35" s="428">
        <v>838.63</v>
      </c>
      <c r="DH35" s="425">
        <v>11807054.699999999</v>
      </c>
      <c r="DI35" s="424">
        <v>16945</v>
      </c>
      <c r="DJ35" s="427">
        <v>75.38</v>
      </c>
      <c r="DK35" s="425">
        <v>1277362</v>
      </c>
      <c r="DL35" s="424">
        <v>16945</v>
      </c>
      <c r="DM35" s="428">
        <v>681.77</v>
      </c>
      <c r="DN35" s="425">
        <v>11552590.93</v>
      </c>
      <c r="DO35" s="168">
        <f t="shared" si="15"/>
        <v>31024</v>
      </c>
      <c r="DP35" s="215">
        <f t="shared" si="16"/>
        <v>74.849712802991235</v>
      </c>
      <c r="DQ35" s="415">
        <f t="shared" si="17"/>
        <v>2322137.4900000002</v>
      </c>
      <c r="DR35" s="168">
        <f t="shared" si="18"/>
        <v>31024</v>
      </c>
      <c r="DS35" s="171">
        <f t="shared" si="19"/>
        <v>752.95402365910263</v>
      </c>
      <c r="DT35" s="415">
        <f t="shared" si="20"/>
        <v>23359645.629999999</v>
      </c>
    </row>
    <row r="36" spans="1:124">
      <c r="A36" s="135" t="s">
        <v>134</v>
      </c>
      <c r="B36" s="135" t="s">
        <v>285</v>
      </c>
      <c r="C36" s="135" t="s">
        <v>264</v>
      </c>
      <c r="D36" s="133">
        <v>71</v>
      </c>
      <c r="E36" s="133">
        <v>1318</v>
      </c>
      <c r="F36" s="133">
        <v>487</v>
      </c>
      <c r="G36" s="133">
        <v>4167</v>
      </c>
      <c r="H36" s="133">
        <v>15327</v>
      </c>
      <c r="I36" s="133">
        <v>14037</v>
      </c>
      <c r="J36" s="133">
        <v>2228</v>
      </c>
      <c r="K36" s="133">
        <v>2587</v>
      </c>
      <c r="L36" s="133">
        <v>10924</v>
      </c>
      <c r="M36" s="133">
        <v>11013</v>
      </c>
      <c r="N36" s="133">
        <v>2662</v>
      </c>
      <c r="O36" s="133">
        <v>4601</v>
      </c>
      <c r="P36" s="133">
        <v>71</v>
      </c>
      <c r="Q36" s="133">
        <v>1321</v>
      </c>
      <c r="R36" s="133">
        <v>14290</v>
      </c>
      <c r="S36" s="133">
        <v>17440</v>
      </c>
      <c r="T36" s="133">
        <v>1581</v>
      </c>
      <c r="U36" s="133">
        <v>2080</v>
      </c>
      <c r="V36" s="133">
        <v>3</v>
      </c>
      <c r="W36" s="133">
        <v>1</v>
      </c>
      <c r="X36" s="133">
        <v>11</v>
      </c>
      <c r="Y36" s="133">
        <v>1</v>
      </c>
      <c r="Z36" s="133">
        <v>987</v>
      </c>
      <c r="AA36" s="133">
        <v>371</v>
      </c>
      <c r="AB36" s="133">
        <v>7</v>
      </c>
      <c r="AC36" s="133">
        <v>6</v>
      </c>
      <c r="AD36" s="133">
        <v>14891</v>
      </c>
      <c r="AE36" s="133">
        <v>19145</v>
      </c>
      <c r="AF36" s="133">
        <v>15843</v>
      </c>
      <c r="AG36" s="133">
        <v>19519</v>
      </c>
      <c r="AH36" s="133">
        <v>42</v>
      </c>
      <c r="AI36" s="133">
        <v>3</v>
      </c>
      <c r="AJ36" s="133">
        <v>15836</v>
      </c>
      <c r="AK36" s="133">
        <v>19509</v>
      </c>
      <c r="AL36" s="133">
        <v>49</v>
      </c>
      <c r="AM36" s="133">
        <v>13</v>
      </c>
      <c r="AN36" s="133">
        <v>14842</v>
      </c>
      <c r="AO36" s="133">
        <v>17744</v>
      </c>
      <c r="AP36" s="133">
        <v>1043</v>
      </c>
      <c r="AQ36" s="133">
        <v>1778</v>
      </c>
      <c r="AR36" s="133">
        <v>13309</v>
      </c>
      <c r="AS36" s="133">
        <v>17567</v>
      </c>
      <c r="AT36" s="133">
        <v>2576</v>
      </c>
      <c r="AU36" s="133">
        <v>1955</v>
      </c>
      <c r="AV36" s="133">
        <v>71</v>
      </c>
      <c r="AW36" s="133">
        <v>1318</v>
      </c>
      <c r="AX36" s="133">
        <v>1120</v>
      </c>
      <c r="AY36" s="133">
        <v>465</v>
      </c>
      <c r="AZ36" s="133">
        <v>6311</v>
      </c>
      <c r="BA36" s="133">
        <v>8012</v>
      </c>
      <c r="BB36" s="133">
        <v>5438</v>
      </c>
      <c r="BC36" s="133">
        <v>5151</v>
      </c>
      <c r="BD36" s="133">
        <v>1165</v>
      </c>
      <c r="BE36" s="133">
        <v>2438</v>
      </c>
      <c r="BF36" s="133">
        <v>1780</v>
      </c>
      <c r="BG36" s="133">
        <v>2138</v>
      </c>
      <c r="BH36" s="133">
        <v>15880</v>
      </c>
      <c r="BI36" s="133">
        <v>19511</v>
      </c>
      <c r="BJ36" s="133">
        <v>5</v>
      </c>
      <c r="BK36" s="133">
        <v>11</v>
      </c>
      <c r="BL36" s="133"/>
      <c r="BM36" s="133"/>
      <c r="BN36" s="418">
        <v>4799</v>
      </c>
      <c r="BO36" s="418">
        <v>9154</v>
      </c>
      <c r="BP36" s="133"/>
      <c r="BQ36" s="133"/>
      <c r="BR36" s="133">
        <v>9468</v>
      </c>
      <c r="BS36" s="133">
        <v>14484</v>
      </c>
      <c r="BT36" s="133">
        <v>6417</v>
      </c>
      <c r="BU36" s="133">
        <v>5038</v>
      </c>
      <c r="BV36" s="133">
        <v>15875</v>
      </c>
      <c r="BW36" s="133">
        <v>18787</v>
      </c>
      <c r="BX36" s="133">
        <v>10</v>
      </c>
      <c r="BY36" s="133">
        <v>735</v>
      </c>
      <c r="CB36" s="161" t="s">
        <v>134</v>
      </c>
      <c r="CC36" s="162">
        <v>74.19</v>
      </c>
      <c r="CD36" s="162">
        <v>818.63</v>
      </c>
      <c r="CE36" s="162">
        <v>75.319999999999993</v>
      </c>
      <c r="CF36" s="162">
        <v>662.14</v>
      </c>
      <c r="CG36" s="162">
        <v>74.81</v>
      </c>
      <c r="CH36" s="162">
        <v>732.61</v>
      </c>
      <c r="CJ36" s="429" t="s">
        <v>134</v>
      </c>
      <c r="CK36" s="170">
        <f t="shared" si="0"/>
        <v>15885</v>
      </c>
      <c r="CL36" s="435">
        <f t="shared" si="1"/>
        <v>74.290000000000006</v>
      </c>
      <c r="CM36" s="173">
        <f t="shared" si="2"/>
        <v>829.44</v>
      </c>
      <c r="CN36" s="170">
        <f t="shared" si="3"/>
        <v>1180019.8899999999</v>
      </c>
      <c r="CO36" s="170">
        <f t="shared" si="4"/>
        <v>13175648.439999999</v>
      </c>
      <c r="CP36" s="170">
        <f t="shared" si="5"/>
        <v>15885</v>
      </c>
      <c r="CQ36" s="435">
        <f t="shared" si="6"/>
        <v>75.400000000000006</v>
      </c>
      <c r="CR36" s="173">
        <f t="shared" si="7"/>
        <v>676.75</v>
      </c>
      <c r="CS36" s="170">
        <f t="shared" si="8"/>
        <v>1471941.29</v>
      </c>
      <c r="CT36" s="170">
        <f t="shared" si="9"/>
        <v>13211568.5</v>
      </c>
      <c r="CU36" s="170">
        <f t="shared" si="10"/>
        <v>19522</v>
      </c>
      <c r="CV36" s="170">
        <f t="shared" si="11"/>
        <v>2651961.1799999997</v>
      </c>
      <c r="CW36" s="435">
        <f t="shared" si="12"/>
        <v>74.899347021775341</v>
      </c>
      <c r="CX36" s="170">
        <f t="shared" si="13"/>
        <v>26387216.939999998</v>
      </c>
      <c r="CY36" s="173">
        <f t="shared" si="14"/>
        <v>745.25424181658991</v>
      </c>
      <c r="DB36" s="423" t="s">
        <v>134</v>
      </c>
      <c r="DC36" s="424">
        <v>15885</v>
      </c>
      <c r="DD36" s="427">
        <v>74.290000000000006</v>
      </c>
      <c r="DE36" s="425">
        <v>1180019.8899999999</v>
      </c>
      <c r="DF36" s="424">
        <v>15885</v>
      </c>
      <c r="DG36" s="428">
        <v>829.44</v>
      </c>
      <c r="DH36" s="425">
        <v>13175648.439999999</v>
      </c>
      <c r="DI36" s="424">
        <v>19522</v>
      </c>
      <c r="DJ36" s="427">
        <v>75.400000000000006</v>
      </c>
      <c r="DK36" s="425">
        <v>1471941.29</v>
      </c>
      <c r="DL36" s="424">
        <v>19522</v>
      </c>
      <c r="DM36" s="428">
        <v>676.75</v>
      </c>
      <c r="DN36" s="425">
        <v>13211568.5</v>
      </c>
      <c r="DO36" s="168">
        <f t="shared" si="15"/>
        <v>35407</v>
      </c>
      <c r="DP36" s="215">
        <f t="shared" si="16"/>
        <v>74.899347021775341</v>
      </c>
      <c r="DQ36" s="415">
        <f t="shared" si="17"/>
        <v>2651961.1799999997</v>
      </c>
      <c r="DR36" s="168">
        <f t="shared" si="18"/>
        <v>35407</v>
      </c>
      <c r="DS36" s="171">
        <f t="shared" si="19"/>
        <v>745.25424181658991</v>
      </c>
      <c r="DT36" s="415">
        <f t="shared" si="20"/>
        <v>26387216.939999998</v>
      </c>
    </row>
    <row r="37" spans="1:124">
      <c r="A37" s="135">
        <v>30</v>
      </c>
      <c r="B37" s="135" t="s">
        <v>285</v>
      </c>
      <c r="C37" s="135" t="s">
        <v>264</v>
      </c>
      <c r="D37" s="133">
        <v>386</v>
      </c>
      <c r="E37" s="133">
        <v>4490</v>
      </c>
      <c r="F37" s="133">
        <v>2393</v>
      </c>
      <c r="G37" s="133">
        <v>22611</v>
      </c>
      <c r="H37" s="133">
        <v>76394</v>
      </c>
      <c r="I37" s="133">
        <v>71275</v>
      </c>
      <c r="J37" s="133">
        <v>6260</v>
      </c>
      <c r="K37" s="133">
        <v>7937</v>
      </c>
      <c r="L37" s="133">
        <v>65846</v>
      </c>
      <c r="M37" s="133">
        <v>72374</v>
      </c>
      <c r="N37" s="133">
        <v>6681</v>
      </c>
      <c r="O37" s="133">
        <v>13574</v>
      </c>
      <c r="P37" s="133">
        <v>386</v>
      </c>
      <c r="Q37" s="133">
        <v>4491</v>
      </c>
      <c r="R37" s="133">
        <v>74445</v>
      </c>
      <c r="S37" s="133">
        <v>92491</v>
      </c>
      <c r="T37" s="133">
        <v>4722</v>
      </c>
      <c r="U37" s="133">
        <v>5883</v>
      </c>
      <c r="V37" s="133">
        <v>1</v>
      </c>
      <c r="W37" s="133">
        <v>0</v>
      </c>
      <c r="X37" s="133">
        <v>5</v>
      </c>
      <c r="Y37" s="133">
        <v>2</v>
      </c>
      <c r="Z37" s="133">
        <v>14131</v>
      </c>
      <c r="AA37" s="133">
        <v>4336</v>
      </c>
      <c r="AB37" s="133">
        <v>187</v>
      </c>
      <c r="AC37" s="133">
        <v>101</v>
      </c>
      <c r="AD37" s="133">
        <v>64855</v>
      </c>
      <c r="AE37" s="133">
        <v>93939</v>
      </c>
      <c r="AF37" s="133">
        <v>78745</v>
      </c>
      <c r="AG37" s="133">
        <v>98337</v>
      </c>
      <c r="AH37" s="133">
        <v>428</v>
      </c>
      <c r="AI37" s="133">
        <v>39</v>
      </c>
      <c r="AJ37" s="133">
        <v>78699</v>
      </c>
      <c r="AK37" s="133">
        <v>98161</v>
      </c>
      <c r="AL37" s="133">
        <v>474</v>
      </c>
      <c r="AM37" s="133">
        <v>215</v>
      </c>
      <c r="AN37" s="133">
        <v>73448</v>
      </c>
      <c r="AO37" s="133">
        <v>88299</v>
      </c>
      <c r="AP37" s="133">
        <v>5725</v>
      </c>
      <c r="AQ37" s="133">
        <v>10077</v>
      </c>
      <c r="AR37" s="133">
        <v>70152</v>
      </c>
      <c r="AS37" s="133">
        <v>89548</v>
      </c>
      <c r="AT37" s="133">
        <v>9021</v>
      </c>
      <c r="AU37" s="133">
        <v>8828</v>
      </c>
      <c r="AV37" s="133">
        <v>386</v>
      </c>
      <c r="AW37" s="133">
        <v>4490</v>
      </c>
      <c r="AX37" s="133">
        <v>15446</v>
      </c>
      <c r="AY37" s="133">
        <v>5319</v>
      </c>
      <c r="AZ37" s="133">
        <v>33058</v>
      </c>
      <c r="BA37" s="133">
        <v>39072</v>
      </c>
      <c r="BB37" s="133">
        <v>21461</v>
      </c>
      <c r="BC37" s="133">
        <v>24239</v>
      </c>
      <c r="BD37" s="133">
        <v>4822</v>
      </c>
      <c r="BE37" s="133">
        <v>18493</v>
      </c>
      <c r="BF37" s="133">
        <v>4000</v>
      </c>
      <c r="BG37" s="133">
        <v>6763</v>
      </c>
      <c r="BH37" s="133">
        <v>79076</v>
      </c>
      <c r="BI37" s="133">
        <v>98229</v>
      </c>
      <c r="BJ37" s="133">
        <v>97</v>
      </c>
      <c r="BK37" s="133">
        <v>147</v>
      </c>
      <c r="BL37" s="133"/>
      <c r="BM37" s="133"/>
      <c r="BN37" s="418">
        <v>17572</v>
      </c>
      <c r="BO37" s="418">
        <v>46013</v>
      </c>
      <c r="BP37" s="133"/>
      <c r="BQ37" s="133"/>
      <c r="BR37" s="133">
        <v>44977</v>
      </c>
      <c r="BS37" s="133">
        <v>65220</v>
      </c>
      <c r="BT37" s="133">
        <v>34196</v>
      </c>
      <c r="BU37" s="133">
        <v>33156</v>
      </c>
      <c r="BV37" s="133">
        <v>79137</v>
      </c>
      <c r="BW37" s="133">
        <v>96049</v>
      </c>
      <c r="BX37" s="133">
        <v>36</v>
      </c>
      <c r="BY37" s="133">
        <v>2327</v>
      </c>
      <c r="CB37" s="161">
        <v>30</v>
      </c>
      <c r="CC37" s="162">
        <v>73.510000000000005</v>
      </c>
      <c r="CD37" s="162">
        <v>886.36</v>
      </c>
      <c r="CE37" s="162">
        <v>75.12</v>
      </c>
      <c r="CF37" s="162">
        <v>680.08</v>
      </c>
      <c r="CG37" s="162">
        <v>74.400000000000006</v>
      </c>
      <c r="CH37" s="162">
        <v>772.1</v>
      </c>
      <c r="CJ37" s="429">
        <v>30</v>
      </c>
      <c r="CK37" s="170">
        <f t="shared" si="0"/>
        <v>79173</v>
      </c>
      <c r="CL37" s="435">
        <f t="shared" si="1"/>
        <v>73.66</v>
      </c>
      <c r="CM37" s="173">
        <f t="shared" si="2"/>
        <v>898.79</v>
      </c>
      <c r="CN37" s="170">
        <f t="shared" si="3"/>
        <v>5831717.2800000003</v>
      </c>
      <c r="CO37" s="170">
        <f t="shared" si="4"/>
        <v>71159610.359999999</v>
      </c>
      <c r="CP37" s="170">
        <f t="shared" si="5"/>
        <v>79173</v>
      </c>
      <c r="CQ37" s="435">
        <f t="shared" si="6"/>
        <v>75.23</v>
      </c>
      <c r="CR37" s="173">
        <f t="shared" si="7"/>
        <v>694.06</v>
      </c>
      <c r="CS37" s="170">
        <f t="shared" si="8"/>
        <v>7400632.7599999998</v>
      </c>
      <c r="CT37" s="170">
        <f t="shared" si="9"/>
        <v>68278633.349999994</v>
      </c>
      <c r="CU37" s="170">
        <f t="shared" si="10"/>
        <v>98376</v>
      </c>
      <c r="CV37" s="170">
        <f t="shared" si="11"/>
        <v>13232350.039999999</v>
      </c>
      <c r="CW37" s="435">
        <f t="shared" si="12"/>
        <v>74.52787703676168</v>
      </c>
      <c r="CX37" s="170">
        <f t="shared" si="13"/>
        <v>139438243.70999998</v>
      </c>
      <c r="CY37" s="173">
        <f t="shared" si="14"/>
        <v>785.35076913978662</v>
      </c>
      <c r="DB37" s="423">
        <v>30</v>
      </c>
      <c r="DC37" s="424">
        <v>79173</v>
      </c>
      <c r="DD37" s="427">
        <v>73.66</v>
      </c>
      <c r="DE37" s="425">
        <v>5831717.2800000003</v>
      </c>
      <c r="DF37" s="424">
        <v>79173</v>
      </c>
      <c r="DG37" s="428">
        <v>898.79</v>
      </c>
      <c r="DH37" s="425">
        <v>71159610.359999999</v>
      </c>
      <c r="DI37" s="424">
        <v>98376</v>
      </c>
      <c r="DJ37" s="427">
        <v>75.23</v>
      </c>
      <c r="DK37" s="425">
        <v>7400632.7599999998</v>
      </c>
      <c r="DL37" s="424">
        <v>98376</v>
      </c>
      <c r="DM37" s="428">
        <v>694.06</v>
      </c>
      <c r="DN37" s="425">
        <v>68278633.349999994</v>
      </c>
      <c r="DO37" s="168">
        <f t="shared" si="15"/>
        <v>177549</v>
      </c>
      <c r="DP37" s="215">
        <f t="shared" si="16"/>
        <v>74.52787703676168</v>
      </c>
      <c r="DQ37" s="415">
        <f t="shared" si="17"/>
        <v>13232350.039999999</v>
      </c>
      <c r="DR37" s="168">
        <f t="shared" si="18"/>
        <v>177549</v>
      </c>
      <c r="DS37" s="171">
        <f t="shared" si="19"/>
        <v>785.35076913978662</v>
      </c>
      <c r="DT37" s="415">
        <f t="shared" si="20"/>
        <v>139438243.70999998</v>
      </c>
    </row>
    <row r="38" spans="1:124">
      <c r="A38" s="135">
        <v>31</v>
      </c>
      <c r="B38" s="135" t="s">
        <v>285</v>
      </c>
      <c r="C38" s="135" t="s">
        <v>264</v>
      </c>
      <c r="D38" s="133">
        <v>355</v>
      </c>
      <c r="E38" s="133">
        <v>4710</v>
      </c>
      <c r="F38" s="133">
        <v>2821</v>
      </c>
      <c r="G38" s="133">
        <v>28438</v>
      </c>
      <c r="H38" s="133">
        <v>104874</v>
      </c>
      <c r="I38" s="133">
        <v>102857</v>
      </c>
      <c r="J38" s="133">
        <v>5920</v>
      </c>
      <c r="K38" s="133">
        <v>8870</v>
      </c>
      <c r="L38" s="133">
        <v>94745</v>
      </c>
      <c r="M38" s="133">
        <v>109179</v>
      </c>
      <c r="N38" s="133">
        <v>7030</v>
      </c>
      <c r="O38" s="133">
        <v>13242</v>
      </c>
      <c r="P38" s="133">
        <v>355</v>
      </c>
      <c r="Q38" s="133">
        <v>4714</v>
      </c>
      <c r="R38" s="133">
        <v>102897</v>
      </c>
      <c r="S38" s="133">
        <v>129416</v>
      </c>
      <c r="T38" s="133">
        <v>5138</v>
      </c>
      <c r="U38" s="133">
        <v>6583</v>
      </c>
      <c r="V38" s="133">
        <v>2</v>
      </c>
      <c r="W38" s="133">
        <v>1</v>
      </c>
      <c r="X38" s="133">
        <v>13</v>
      </c>
      <c r="Y38" s="133">
        <v>5</v>
      </c>
      <c r="Z38" s="133">
        <v>20400</v>
      </c>
      <c r="AA38" s="133">
        <v>8406</v>
      </c>
      <c r="AB38" s="133">
        <v>469</v>
      </c>
      <c r="AC38" s="133">
        <v>241</v>
      </c>
      <c r="AD38" s="133">
        <v>87181</v>
      </c>
      <c r="AE38" s="133">
        <v>127358</v>
      </c>
      <c r="AF38" s="133">
        <v>107937</v>
      </c>
      <c r="AG38" s="133">
        <v>135974</v>
      </c>
      <c r="AH38" s="133">
        <v>113</v>
      </c>
      <c r="AI38" s="133">
        <v>31</v>
      </c>
      <c r="AJ38" s="133">
        <v>107767</v>
      </c>
      <c r="AK38" s="133">
        <v>135890</v>
      </c>
      <c r="AL38" s="133">
        <v>283</v>
      </c>
      <c r="AM38" s="133">
        <v>115</v>
      </c>
      <c r="AN38" s="133">
        <v>100271</v>
      </c>
      <c r="AO38" s="133">
        <v>123332</v>
      </c>
      <c r="AP38" s="133">
        <v>7779</v>
      </c>
      <c r="AQ38" s="133">
        <v>12673</v>
      </c>
      <c r="AR38" s="133">
        <v>92253</v>
      </c>
      <c r="AS38" s="133">
        <v>119914</v>
      </c>
      <c r="AT38" s="133">
        <v>15797</v>
      </c>
      <c r="AU38" s="133">
        <v>16091</v>
      </c>
      <c r="AV38" s="133">
        <v>355</v>
      </c>
      <c r="AW38" s="133">
        <v>4710</v>
      </c>
      <c r="AX38" s="133">
        <v>21996</v>
      </c>
      <c r="AY38" s="133">
        <v>10514</v>
      </c>
      <c r="AZ38" s="133">
        <v>40007</v>
      </c>
      <c r="BA38" s="133">
        <v>53015</v>
      </c>
      <c r="BB38" s="133">
        <v>33925</v>
      </c>
      <c r="BC38" s="133">
        <v>35705</v>
      </c>
      <c r="BD38" s="133">
        <v>5658</v>
      </c>
      <c r="BE38" s="133">
        <v>23159</v>
      </c>
      <c r="BF38" s="133">
        <v>6109</v>
      </c>
      <c r="BG38" s="133">
        <v>8902</v>
      </c>
      <c r="BH38" s="133">
        <v>107723</v>
      </c>
      <c r="BI38" s="133">
        <v>135431</v>
      </c>
      <c r="BJ38" s="133">
        <v>327</v>
      </c>
      <c r="BK38" s="133">
        <v>574</v>
      </c>
      <c r="BL38" s="133"/>
      <c r="BM38" s="133"/>
      <c r="BN38" s="418">
        <v>20209</v>
      </c>
      <c r="BO38" s="418">
        <v>55418</v>
      </c>
      <c r="BP38" s="133"/>
      <c r="BQ38" s="133"/>
      <c r="BR38" s="133">
        <v>64380</v>
      </c>
      <c r="BS38" s="133">
        <v>92177</v>
      </c>
      <c r="BT38" s="133">
        <v>43670</v>
      </c>
      <c r="BU38" s="133">
        <v>43828</v>
      </c>
      <c r="BV38" s="133">
        <v>108007</v>
      </c>
      <c r="BW38" s="133">
        <v>133321</v>
      </c>
      <c r="BX38" s="133">
        <v>43</v>
      </c>
      <c r="BY38" s="133">
        <v>2684</v>
      </c>
      <c r="CB38" s="161">
        <v>31</v>
      </c>
      <c r="CC38" s="162">
        <v>73.66</v>
      </c>
      <c r="CD38" s="162">
        <v>941.39</v>
      </c>
      <c r="CE38" s="162">
        <v>75.290000000000006</v>
      </c>
      <c r="CF38" s="162">
        <v>730.6</v>
      </c>
      <c r="CG38" s="162">
        <v>74.569999999999993</v>
      </c>
      <c r="CH38" s="162">
        <v>823.62</v>
      </c>
      <c r="CJ38" s="429">
        <v>31</v>
      </c>
      <c r="CK38" s="170">
        <f t="shared" si="0"/>
        <v>108050</v>
      </c>
      <c r="CL38" s="435">
        <f t="shared" si="1"/>
        <v>73.739999999999995</v>
      </c>
      <c r="CM38" s="173">
        <f t="shared" si="2"/>
        <v>955.84</v>
      </c>
      <c r="CN38" s="170">
        <f t="shared" si="3"/>
        <v>7967420.5099999998</v>
      </c>
      <c r="CO38" s="170">
        <f t="shared" si="4"/>
        <v>103278841.45999999</v>
      </c>
      <c r="CP38" s="170">
        <f t="shared" si="5"/>
        <v>108050</v>
      </c>
      <c r="CQ38" s="435">
        <f t="shared" si="6"/>
        <v>75.349999999999994</v>
      </c>
      <c r="CR38" s="173">
        <f t="shared" si="7"/>
        <v>746.31</v>
      </c>
      <c r="CS38" s="170">
        <f t="shared" si="8"/>
        <v>10248235.5</v>
      </c>
      <c r="CT38" s="170">
        <f t="shared" si="9"/>
        <v>101502167.98</v>
      </c>
      <c r="CU38" s="170">
        <f t="shared" si="10"/>
        <v>136005</v>
      </c>
      <c r="CV38" s="170">
        <f t="shared" si="11"/>
        <v>18215656.009999998</v>
      </c>
      <c r="CW38" s="435">
        <f t="shared" si="12"/>
        <v>74.637503882321596</v>
      </c>
      <c r="CX38" s="170">
        <f t="shared" si="13"/>
        <v>204781009.44</v>
      </c>
      <c r="CY38" s="173">
        <f t="shared" si="14"/>
        <v>839.07729585544246</v>
      </c>
      <c r="DB38" s="423">
        <v>31</v>
      </c>
      <c r="DC38" s="424">
        <v>108050</v>
      </c>
      <c r="DD38" s="427">
        <v>73.739999999999995</v>
      </c>
      <c r="DE38" s="425">
        <v>7967420.5099999998</v>
      </c>
      <c r="DF38" s="424">
        <v>108050</v>
      </c>
      <c r="DG38" s="428">
        <v>955.84</v>
      </c>
      <c r="DH38" s="425">
        <v>103278841.45999999</v>
      </c>
      <c r="DI38" s="424">
        <v>136005</v>
      </c>
      <c r="DJ38" s="427">
        <v>75.349999999999994</v>
      </c>
      <c r="DK38" s="425">
        <v>10248235.5</v>
      </c>
      <c r="DL38" s="424">
        <v>136005</v>
      </c>
      <c r="DM38" s="428">
        <v>746.31</v>
      </c>
      <c r="DN38" s="425">
        <v>101502167.98</v>
      </c>
      <c r="DO38" s="168">
        <f t="shared" si="15"/>
        <v>244055</v>
      </c>
      <c r="DP38" s="215">
        <f t="shared" si="16"/>
        <v>74.637503882321596</v>
      </c>
      <c r="DQ38" s="415">
        <f t="shared" si="17"/>
        <v>18215656.009999998</v>
      </c>
      <c r="DR38" s="168">
        <f t="shared" si="18"/>
        <v>244055</v>
      </c>
      <c r="DS38" s="171">
        <f t="shared" si="19"/>
        <v>839.07729585544246</v>
      </c>
      <c r="DT38" s="415">
        <f t="shared" si="20"/>
        <v>204781009.44</v>
      </c>
    </row>
    <row r="39" spans="1:124">
      <c r="A39" s="135">
        <v>32</v>
      </c>
      <c r="B39" s="135" t="s">
        <v>285</v>
      </c>
      <c r="C39" s="135" t="s">
        <v>264</v>
      </c>
      <c r="D39" s="133">
        <v>237</v>
      </c>
      <c r="E39" s="133">
        <v>1049</v>
      </c>
      <c r="F39" s="133">
        <v>786</v>
      </c>
      <c r="G39" s="133">
        <v>5622</v>
      </c>
      <c r="H39" s="133">
        <v>19705</v>
      </c>
      <c r="I39" s="133">
        <v>20154</v>
      </c>
      <c r="J39" s="133">
        <v>1139</v>
      </c>
      <c r="K39" s="133">
        <v>1545</v>
      </c>
      <c r="L39" s="133">
        <v>17731</v>
      </c>
      <c r="M39" s="133">
        <v>21403</v>
      </c>
      <c r="N39" s="133">
        <v>1620</v>
      </c>
      <c r="O39" s="133">
        <v>2828</v>
      </c>
      <c r="P39" s="133">
        <v>238</v>
      </c>
      <c r="Q39" s="133">
        <v>1049</v>
      </c>
      <c r="R39" s="133">
        <v>19941</v>
      </c>
      <c r="S39" s="133">
        <v>25583</v>
      </c>
      <c r="T39" s="133">
        <v>785</v>
      </c>
      <c r="U39" s="133">
        <v>1242</v>
      </c>
      <c r="V39" s="133">
        <v>1</v>
      </c>
      <c r="W39" s="133">
        <v>0</v>
      </c>
      <c r="X39" s="133">
        <v>1</v>
      </c>
      <c r="Y39" s="133">
        <v>0</v>
      </c>
      <c r="Z39" s="133">
        <v>4609</v>
      </c>
      <c r="AA39" s="133">
        <v>1892</v>
      </c>
      <c r="AB39" s="133">
        <v>70</v>
      </c>
      <c r="AC39" s="133">
        <v>52</v>
      </c>
      <c r="AD39" s="133">
        <v>16049</v>
      </c>
      <c r="AE39" s="133">
        <v>24881</v>
      </c>
      <c r="AF39" s="133">
        <v>20699</v>
      </c>
      <c r="AG39" s="133">
        <v>26822</v>
      </c>
      <c r="AH39" s="133">
        <v>29</v>
      </c>
      <c r="AI39" s="133">
        <v>3</v>
      </c>
      <c r="AJ39" s="133">
        <v>20630</v>
      </c>
      <c r="AK39" s="133">
        <v>26780</v>
      </c>
      <c r="AL39" s="133">
        <v>98</v>
      </c>
      <c r="AM39" s="133">
        <v>45</v>
      </c>
      <c r="AN39" s="133">
        <v>19396</v>
      </c>
      <c r="AO39" s="133">
        <v>24708</v>
      </c>
      <c r="AP39" s="133">
        <v>1332</v>
      </c>
      <c r="AQ39" s="133">
        <v>2117</v>
      </c>
      <c r="AR39" s="133">
        <v>18298</v>
      </c>
      <c r="AS39" s="133">
        <v>23911</v>
      </c>
      <c r="AT39" s="133">
        <v>2430</v>
      </c>
      <c r="AU39" s="133">
        <v>2914</v>
      </c>
      <c r="AV39" s="133">
        <v>237</v>
      </c>
      <c r="AW39" s="133">
        <v>1049</v>
      </c>
      <c r="AX39" s="133">
        <v>4874</v>
      </c>
      <c r="AY39" s="133">
        <v>2223</v>
      </c>
      <c r="AZ39" s="133">
        <v>8371</v>
      </c>
      <c r="BA39" s="133">
        <v>11170</v>
      </c>
      <c r="BB39" s="133">
        <v>5357</v>
      </c>
      <c r="BC39" s="133">
        <v>6568</v>
      </c>
      <c r="BD39" s="133">
        <v>887</v>
      </c>
      <c r="BE39" s="133">
        <v>4237</v>
      </c>
      <c r="BF39" s="133">
        <v>1002</v>
      </c>
      <c r="BG39" s="133">
        <v>1578</v>
      </c>
      <c r="BH39" s="133">
        <v>20716</v>
      </c>
      <c r="BI39" s="133">
        <v>26763</v>
      </c>
      <c r="BJ39" s="133">
        <v>12</v>
      </c>
      <c r="BK39" s="133">
        <v>62</v>
      </c>
      <c r="BL39" s="133"/>
      <c r="BM39" s="133"/>
      <c r="BN39" s="418">
        <v>5588</v>
      </c>
      <c r="BO39" s="418">
        <v>13253</v>
      </c>
      <c r="BP39" s="133"/>
      <c r="BQ39" s="133"/>
      <c r="BR39" s="133">
        <v>9686</v>
      </c>
      <c r="BS39" s="133">
        <v>14295</v>
      </c>
      <c r="BT39" s="133">
        <v>11042</v>
      </c>
      <c r="BU39" s="133">
        <v>12530</v>
      </c>
      <c r="BV39" s="133">
        <v>20715</v>
      </c>
      <c r="BW39" s="133">
        <v>26244</v>
      </c>
      <c r="BX39" s="133">
        <v>13</v>
      </c>
      <c r="BY39" s="133">
        <v>581</v>
      </c>
      <c r="CB39" s="161">
        <v>32</v>
      </c>
      <c r="CC39" s="162">
        <v>73.98</v>
      </c>
      <c r="CD39" s="162">
        <v>783.86</v>
      </c>
      <c r="CE39" s="162">
        <v>75.459999999999994</v>
      </c>
      <c r="CF39" s="162">
        <v>627.83000000000004</v>
      </c>
      <c r="CG39" s="162">
        <v>74.81</v>
      </c>
      <c r="CH39" s="162">
        <v>695.8</v>
      </c>
      <c r="CJ39" s="429">
        <v>32</v>
      </c>
      <c r="CK39" s="170">
        <f t="shared" si="0"/>
        <v>20728</v>
      </c>
      <c r="CL39" s="435">
        <f t="shared" si="1"/>
        <v>74.13</v>
      </c>
      <c r="CM39" s="173">
        <f t="shared" si="2"/>
        <v>800.01</v>
      </c>
      <c r="CN39" s="170">
        <f t="shared" si="3"/>
        <v>1536481.09</v>
      </c>
      <c r="CO39" s="170">
        <f t="shared" si="4"/>
        <v>16582648.140000001</v>
      </c>
      <c r="CP39" s="170">
        <f t="shared" si="5"/>
        <v>20728</v>
      </c>
      <c r="CQ39" s="435">
        <f t="shared" si="6"/>
        <v>75.599999999999994</v>
      </c>
      <c r="CR39" s="173">
        <f t="shared" si="7"/>
        <v>644.85</v>
      </c>
      <c r="CS39" s="170">
        <f t="shared" si="8"/>
        <v>2027885.34</v>
      </c>
      <c r="CT39" s="170">
        <f t="shared" si="9"/>
        <v>17298223.239999998</v>
      </c>
      <c r="CU39" s="170">
        <f t="shared" si="10"/>
        <v>26825</v>
      </c>
      <c r="CV39" s="170">
        <f t="shared" si="11"/>
        <v>3564366.43</v>
      </c>
      <c r="CW39" s="435">
        <f t="shared" si="12"/>
        <v>74.955658528378862</v>
      </c>
      <c r="CX39" s="170">
        <f t="shared" si="13"/>
        <v>33880871.379999995</v>
      </c>
      <c r="CY39" s="173">
        <f t="shared" si="14"/>
        <v>712.48651778016097</v>
      </c>
      <c r="DB39" s="423">
        <v>32</v>
      </c>
      <c r="DC39" s="424">
        <v>20728</v>
      </c>
      <c r="DD39" s="427">
        <v>74.13</v>
      </c>
      <c r="DE39" s="425">
        <v>1536481.09</v>
      </c>
      <c r="DF39" s="424">
        <v>20728</v>
      </c>
      <c r="DG39" s="428">
        <v>800.01</v>
      </c>
      <c r="DH39" s="425">
        <v>16582648.140000001</v>
      </c>
      <c r="DI39" s="424">
        <v>26825</v>
      </c>
      <c r="DJ39" s="427">
        <v>75.599999999999994</v>
      </c>
      <c r="DK39" s="425">
        <v>2027885.34</v>
      </c>
      <c r="DL39" s="424">
        <v>26825</v>
      </c>
      <c r="DM39" s="428">
        <v>644.85</v>
      </c>
      <c r="DN39" s="425">
        <v>17298223.239999998</v>
      </c>
      <c r="DO39" s="168">
        <f t="shared" si="15"/>
        <v>47553</v>
      </c>
      <c r="DP39" s="215">
        <f t="shared" si="16"/>
        <v>74.955658528378862</v>
      </c>
      <c r="DQ39" s="415">
        <f t="shared" si="17"/>
        <v>3564366.43</v>
      </c>
      <c r="DR39" s="168">
        <f t="shared" si="18"/>
        <v>47553</v>
      </c>
      <c r="DS39" s="171">
        <f t="shared" si="19"/>
        <v>712.48651778016097</v>
      </c>
      <c r="DT39" s="415">
        <f t="shared" si="20"/>
        <v>33880871.379999995</v>
      </c>
    </row>
    <row r="40" spans="1:124">
      <c r="A40" s="135">
        <v>33</v>
      </c>
      <c r="B40" s="135" t="s">
        <v>285</v>
      </c>
      <c r="C40" s="135" t="s">
        <v>264</v>
      </c>
      <c r="D40" s="133">
        <v>567</v>
      </c>
      <c r="E40" s="133">
        <v>6552</v>
      </c>
      <c r="F40" s="133">
        <v>4131</v>
      </c>
      <c r="G40" s="133">
        <v>40989</v>
      </c>
      <c r="H40" s="133">
        <v>139073</v>
      </c>
      <c r="I40" s="133">
        <v>138029</v>
      </c>
      <c r="J40" s="133">
        <v>7753</v>
      </c>
      <c r="K40" s="133">
        <v>11159</v>
      </c>
      <c r="L40" s="133">
        <v>125595</v>
      </c>
      <c r="M40" s="133">
        <v>148769</v>
      </c>
      <c r="N40" s="133">
        <v>9856</v>
      </c>
      <c r="O40" s="133">
        <v>19084</v>
      </c>
      <c r="P40" s="133">
        <v>567</v>
      </c>
      <c r="Q40" s="133">
        <v>6558</v>
      </c>
      <c r="R40" s="133">
        <v>138364</v>
      </c>
      <c r="S40" s="133">
        <v>177664</v>
      </c>
      <c r="T40" s="133">
        <v>5395</v>
      </c>
      <c r="U40" s="133">
        <v>7903</v>
      </c>
      <c r="V40" s="133">
        <v>1</v>
      </c>
      <c r="W40" s="133">
        <v>0</v>
      </c>
      <c r="X40" s="133">
        <v>11</v>
      </c>
      <c r="Y40" s="133">
        <v>3</v>
      </c>
      <c r="Z40" s="133">
        <v>30845</v>
      </c>
      <c r="AA40" s="133">
        <v>13628</v>
      </c>
      <c r="AB40" s="133">
        <v>395</v>
      </c>
      <c r="AC40" s="133">
        <v>240</v>
      </c>
      <c r="AD40" s="133">
        <v>112531</v>
      </c>
      <c r="AE40" s="133">
        <v>171702</v>
      </c>
      <c r="AF40" s="133">
        <v>142531</v>
      </c>
      <c r="AG40" s="133">
        <v>185391</v>
      </c>
      <c r="AH40" s="133">
        <v>1240</v>
      </c>
      <c r="AI40" s="133">
        <v>179</v>
      </c>
      <c r="AJ40" s="133">
        <v>143012</v>
      </c>
      <c r="AK40" s="133">
        <v>185030</v>
      </c>
      <c r="AL40" s="133">
        <v>759</v>
      </c>
      <c r="AM40" s="133">
        <v>540</v>
      </c>
      <c r="AN40" s="133">
        <v>134555</v>
      </c>
      <c r="AO40" s="133">
        <v>168553</v>
      </c>
      <c r="AP40" s="133">
        <v>9216</v>
      </c>
      <c r="AQ40" s="133">
        <v>17017</v>
      </c>
      <c r="AR40" s="133">
        <v>124712</v>
      </c>
      <c r="AS40" s="133">
        <v>166239</v>
      </c>
      <c r="AT40" s="133">
        <v>19059</v>
      </c>
      <c r="AU40" s="133">
        <v>19331</v>
      </c>
      <c r="AV40" s="133">
        <v>567</v>
      </c>
      <c r="AW40" s="133">
        <v>6552</v>
      </c>
      <c r="AX40" s="133">
        <v>33654</v>
      </c>
      <c r="AY40" s="133">
        <v>16108</v>
      </c>
      <c r="AZ40" s="133">
        <v>55678</v>
      </c>
      <c r="BA40" s="133">
        <v>74979</v>
      </c>
      <c r="BB40" s="133">
        <v>40470</v>
      </c>
      <c r="BC40" s="133">
        <v>45460</v>
      </c>
      <c r="BD40" s="133">
        <v>6533</v>
      </c>
      <c r="BE40" s="133">
        <v>31623</v>
      </c>
      <c r="BF40" s="133">
        <v>6869</v>
      </c>
      <c r="BG40" s="133">
        <v>10848</v>
      </c>
      <c r="BH40" s="133">
        <v>143555</v>
      </c>
      <c r="BI40" s="133">
        <v>185109</v>
      </c>
      <c r="BJ40" s="133">
        <v>216</v>
      </c>
      <c r="BK40" s="133">
        <v>461</v>
      </c>
      <c r="BL40" s="133"/>
      <c r="BM40" s="133"/>
      <c r="BN40" s="418">
        <v>26360</v>
      </c>
      <c r="BO40" s="418">
        <v>76915</v>
      </c>
      <c r="BP40" s="133"/>
      <c r="BQ40" s="133"/>
      <c r="BR40" s="133">
        <v>85175</v>
      </c>
      <c r="BS40" s="133">
        <v>124216</v>
      </c>
      <c r="BT40" s="133">
        <v>58596</v>
      </c>
      <c r="BU40" s="133">
        <v>61354</v>
      </c>
      <c r="BV40" s="133">
        <v>143725</v>
      </c>
      <c r="BW40" s="133">
        <v>182243</v>
      </c>
      <c r="BX40" s="133">
        <v>46</v>
      </c>
      <c r="BY40" s="133">
        <v>3327</v>
      </c>
      <c r="CB40" s="161">
        <v>33</v>
      </c>
      <c r="CC40" s="162">
        <v>73.63</v>
      </c>
      <c r="CD40" s="162">
        <v>928.25</v>
      </c>
      <c r="CE40" s="162">
        <v>75.290000000000006</v>
      </c>
      <c r="CF40" s="162">
        <v>724.84</v>
      </c>
      <c r="CG40" s="162">
        <v>74.569999999999993</v>
      </c>
      <c r="CH40" s="162">
        <v>813.47</v>
      </c>
      <c r="CJ40" s="429">
        <v>33</v>
      </c>
      <c r="CK40" s="170">
        <f t="shared" si="0"/>
        <v>143771</v>
      </c>
      <c r="CL40" s="435">
        <f t="shared" si="1"/>
        <v>73.81</v>
      </c>
      <c r="CM40" s="173">
        <f t="shared" si="2"/>
        <v>941.52</v>
      </c>
      <c r="CN40" s="170">
        <f t="shared" si="3"/>
        <v>10611721.09</v>
      </c>
      <c r="CO40" s="170">
        <f t="shared" si="4"/>
        <v>135363879.00999999</v>
      </c>
      <c r="CP40" s="170">
        <f t="shared" si="5"/>
        <v>143771</v>
      </c>
      <c r="CQ40" s="435">
        <f t="shared" si="6"/>
        <v>75.41</v>
      </c>
      <c r="CR40" s="173">
        <f t="shared" si="7"/>
        <v>739.82</v>
      </c>
      <c r="CS40" s="170">
        <f t="shared" si="8"/>
        <v>13994227.01</v>
      </c>
      <c r="CT40" s="170">
        <f t="shared" si="9"/>
        <v>137287924.47999999</v>
      </c>
      <c r="CU40" s="170">
        <f t="shared" si="10"/>
        <v>185570</v>
      </c>
      <c r="CV40" s="170">
        <f t="shared" si="11"/>
        <v>24605948.100000001</v>
      </c>
      <c r="CW40" s="435">
        <f t="shared" si="12"/>
        <v>74.712678044944298</v>
      </c>
      <c r="CX40" s="170">
        <f t="shared" si="13"/>
        <v>272651803.49000001</v>
      </c>
      <c r="CY40" s="173">
        <f t="shared" si="14"/>
        <v>827.87081927242582</v>
      </c>
      <c r="DB40" s="423">
        <v>33</v>
      </c>
      <c r="DC40" s="424">
        <v>143771</v>
      </c>
      <c r="DD40" s="427">
        <v>73.81</v>
      </c>
      <c r="DE40" s="425">
        <v>10611721.09</v>
      </c>
      <c r="DF40" s="424">
        <v>143771</v>
      </c>
      <c r="DG40" s="428">
        <v>941.52</v>
      </c>
      <c r="DH40" s="425">
        <v>135363879.00999999</v>
      </c>
      <c r="DI40" s="424">
        <v>185570</v>
      </c>
      <c r="DJ40" s="427">
        <v>75.41</v>
      </c>
      <c r="DK40" s="425">
        <v>13994227.01</v>
      </c>
      <c r="DL40" s="424">
        <v>185570</v>
      </c>
      <c r="DM40" s="428">
        <v>739.82</v>
      </c>
      <c r="DN40" s="425">
        <v>137287924.47999999</v>
      </c>
      <c r="DO40" s="168">
        <f t="shared" si="15"/>
        <v>329341</v>
      </c>
      <c r="DP40" s="215">
        <f t="shared" si="16"/>
        <v>74.712678044944298</v>
      </c>
      <c r="DQ40" s="415">
        <f t="shared" si="17"/>
        <v>24605948.100000001</v>
      </c>
      <c r="DR40" s="168">
        <f t="shared" si="18"/>
        <v>329341</v>
      </c>
      <c r="DS40" s="171">
        <f t="shared" si="19"/>
        <v>827.87081927242582</v>
      </c>
      <c r="DT40" s="415">
        <f t="shared" si="20"/>
        <v>272651803.49000001</v>
      </c>
    </row>
    <row r="41" spans="1:124">
      <c r="A41" s="135">
        <v>34</v>
      </c>
      <c r="B41" s="135" t="s">
        <v>285</v>
      </c>
      <c r="C41" s="135" t="s">
        <v>264</v>
      </c>
      <c r="D41" s="133">
        <v>497</v>
      </c>
      <c r="E41" s="133">
        <v>5919</v>
      </c>
      <c r="F41" s="133">
        <v>3416</v>
      </c>
      <c r="G41" s="133">
        <v>31166</v>
      </c>
      <c r="H41" s="133">
        <v>108426</v>
      </c>
      <c r="I41" s="133">
        <v>106960</v>
      </c>
      <c r="J41" s="133">
        <v>7527</v>
      </c>
      <c r="K41" s="133">
        <v>10072</v>
      </c>
      <c r="L41" s="133">
        <v>94172</v>
      </c>
      <c r="M41" s="133">
        <v>109598</v>
      </c>
      <c r="N41" s="133">
        <v>10143</v>
      </c>
      <c r="O41" s="133">
        <v>18442</v>
      </c>
      <c r="P41" s="133">
        <v>497</v>
      </c>
      <c r="Q41" s="133">
        <v>5933</v>
      </c>
      <c r="R41" s="133">
        <v>104852</v>
      </c>
      <c r="S41" s="133">
        <v>135228</v>
      </c>
      <c r="T41" s="133">
        <v>7468</v>
      </c>
      <c r="U41" s="133">
        <v>8815</v>
      </c>
      <c r="V41" s="133">
        <v>3</v>
      </c>
      <c r="W41" s="133">
        <v>0</v>
      </c>
      <c r="X41" s="133">
        <v>16</v>
      </c>
      <c r="Y41" s="133">
        <v>2</v>
      </c>
      <c r="Z41" s="133">
        <v>18249</v>
      </c>
      <c r="AA41" s="133">
        <v>6661</v>
      </c>
      <c r="AB41" s="133">
        <v>304</v>
      </c>
      <c r="AC41" s="133">
        <v>144</v>
      </c>
      <c r="AD41" s="133">
        <v>93786</v>
      </c>
      <c r="AE41" s="133">
        <v>137240</v>
      </c>
      <c r="AF41" s="133">
        <v>112065</v>
      </c>
      <c r="AG41" s="133">
        <v>144013</v>
      </c>
      <c r="AH41" s="133">
        <v>274</v>
      </c>
      <c r="AI41" s="133">
        <v>32</v>
      </c>
      <c r="AJ41" s="133">
        <v>111962</v>
      </c>
      <c r="AK41" s="133">
        <v>143883</v>
      </c>
      <c r="AL41" s="133">
        <v>377</v>
      </c>
      <c r="AM41" s="133">
        <v>162</v>
      </c>
      <c r="AN41" s="133">
        <v>103537</v>
      </c>
      <c r="AO41" s="133">
        <v>128808</v>
      </c>
      <c r="AP41" s="133">
        <v>8802</v>
      </c>
      <c r="AQ41" s="133">
        <v>15237</v>
      </c>
      <c r="AR41" s="133">
        <v>98537</v>
      </c>
      <c r="AS41" s="133">
        <v>129612</v>
      </c>
      <c r="AT41" s="133">
        <v>13802</v>
      </c>
      <c r="AU41" s="133">
        <v>14433</v>
      </c>
      <c r="AV41" s="133">
        <v>497</v>
      </c>
      <c r="AW41" s="133">
        <v>5919</v>
      </c>
      <c r="AX41" s="133">
        <v>19642</v>
      </c>
      <c r="AY41" s="133">
        <v>7994</v>
      </c>
      <c r="AZ41" s="133">
        <v>45738</v>
      </c>
      <c r="BA41" s="133">
        <v>56847</v>
      </c>
      <c r="BB41" s="133">
        <v>32259</v>
      </c>
      <c r="BC41" s="133">
        <v>36445</v>
      </c>
      <c r="BD41" s="133">
        <v>7608</v>
      </c>
      <c r="BE41" s="133">
        <v>26997</v>
      </c>
      <c r="BF41" s="133">
        <v>6595</v>
      </c>
      <c r="BG41" s="133">
        <v>9843</v>
      </c>
      <c r="BH41" s="133">
        <v>112182</v>
      </c>
      <c r="BI41" s="133">
        <v>143748</v>
      </c>
      <c r="BJ41" s="133">
        <v>157</v>
      </c>
      <c r="BK41" s="133">
        <v>297</v>
      </c>
      <c r="BL41" s="133"/>
      <c r="BM41" s="133"/>
      <c r="BN41" s="418">
        <v>26397</v>
      </c>
      <c r="BO41" s="418">
        <v>62834</v>
      </c>
      <c r="BP41" s="133"/>
      <c r="BQ41" s="133"/>
      <c r="BR41" s="133">
        <v>63402</v>
      </c>
      <c r="BS41" s="133">
        <v>95140</v>
      </c>
      <c r="BT41" s="133">
        <v>48937</v>
      </c>
      <c r="BU41" s="133">
        <v>48905</v>
      </c>
      <c r="BV41" s="133">
        <v>112287</v>
      </c>
      <c r="BW41" s="133">
        <v>141049</v>
      </c>
      <c r="BX41" s="133">
        <v>52</v>
      </c>
      <c r="BY41" s="133">
        <v>2996</v>
      </c>
      <c r="CB41" s="161">
        <v>34</v>
      </c>
      <c r="CC41" s="162">
        <v>73.930000000000007</v>
      </c>
      <c r="CD41" s="162">
        <v>870.62</v>
      </c>
      <c r="CE41" s="162">
        <v>75.28</v>
      </c>
      <c r="CF41" s="162">
        <v>687.05</v>
      </c>
      <c r="CG41" s="162">
        <v>74.69</v>
      </c>
      <c r="CH41" s="162">
        <v>767.52</v>
      </c>
      <c r="CJ41" s="429">
        <v>34</v>
      </c>
      <c r="CK41" s="170">
        <f t="shared" si="0"/>
        <v>112339</v>
      </c>
      <c r="CL41" s="435">
        <f t="shared" si="1"/>
        <v>74.08</v>
      </c>
      <c r="CM41" s="173">
        <f t="shared" si="2"/>
        <v>881.55</v>
      </c>
      <c r="CN41" s="170">
        <f t="shared" si="3"/>
        <v>8322487.3300000001</v>
      </c>
      <c r="CO41" s="170">
        <f t="shared" si="4"/>
        <v>99032979.359999999</v>
      </c>
      <c r="CP41" s="170">
        <f t="shared" si="5"/>
        <v>112339</v>
      </c>
      <c r="CQ41" s="435">
        <f t="shared" si="6"/>
        <v>75.37</v>
      </c>
      <c r="CR41" s="173">
        <f t="shared" si="7"/>
        <v>700.47</v>
      </c>
      <c r="CS41" s="170">
        <f t="shared" si="8"/>
        <v>10856687.66</v>
      </c>
      <c r="CT41" s="170">
        <f t="shared" si="9"/>
        <v>100899778.33</v>
      </c>
      <c r="CU41" s="170">
        <f t="shared" si="10"/>
        <v>144045</v>
      </c>
      <c r="CV41" s="170">
        <f t="shared" si="11"/>
        <v>19179174.990000002</v>
      </c>
      <c r="CW41" s="435">
        <f t="shared" si="12"/>
        <v>74.806442640726416</v>
      </c>
      <c r="CX41" s="170">
        <f t="shared" si="13"/>
        <v>199932757.69</v>
      </c>
      <c r="CY41" s="173">
        <f t="shared" si="14"/>
        <v>779.81760831409133</v>
      </c>
      <c r="DB41" s="423">
        <v>34</v>
      </c>
      <c r="DC41" s="424">
        <v>112339</v>
      </c>
      <c r="DD41" s="427">
        <v>74.08</v>
      </c>
      <c r="DE41" s="425">
        <v>8322487.3300000001</v>
      </c>
      <c r="DF41" s="424">
        <v>112339</v>
      </c>
      <c r="DG41" s="428">
        <v>881.55</v>
      </c>
      <c r="DH41" s="425">
        <v>99032979.359999999</v>
      </c>
      <c r="DI41" s="424">
        <v>144045</v>
      </c>
      <c r="DJ41" s="427">
        <v>75.37</v>
      </c>
      <c r="DK41" s="425">
        <v>10856687.66</v>
      </c>
      <c r="DL41" s="424">
        <v>144045</v>
      </c>
      <c r="DM41" s="428">
        <v>700.47</v>
      </c>
      <c r="DN41" s="425">
        <v>100899778.33</v>
      </c>
      <c r="DO41" s="168">
        <f t="shared" si="15"/>
        <v>256384</v>
      </c>
      <c r="DP41" s="215">
        <f t="shared" si="16"/>
        <v>74.806442640726416</v>
      </c>
      <c r="DQ41" s="415">
        <f t="shared" si="17"/>
        <v>19179174.990000002</v>
      </c>
      <c r="DR41" s="168">
        <f t="shared" si="18"/>
        <v>256384</v>
      </c>
      <c r="DS41" s="171">
        <f t="shared" si="19"/>
        <v>779.81760831409133</v>
      </c>
      <c r="DT41" s="415">
        <f t="shared" si="20"/>
        <v>199932757.69</v>
      </c>
    </row>
    <row r="42" spans="1:124">
      <c r="A42" s="135">
        <v>35</v>
      </c>
      <c r="B42" s="135" t="s">
        <v>285</v>
      </c>
      <c r="C42" s="135" t="s">
        <v>264</v>
      </c>
      <c r="D42" s="133">
        <v>623</v>
      </c>
      <c r="E42" s="133">
        <v>3308</v>
      </c>
      <c r="F42" s="133">
        <v>2984</v>
      </c>
      <c r="G42" s="133">
        <v>26024</v>
      </c>
      <c r="H42" s="133">
        <v>88388</v>
      </c>
      <c r="I42" s="133">
        <v>89631</v>
      </c>
      <c r="J42" s="133">
        <v>5737</v>
      </c>
      <c r="K42" s="133">
        <v>9320</v>
      </c>
      <c r="L42" s="133">
        <v>81035</v>
      </c>
      <c r="M42" s="133">
        <v>95609</v>
      </c>
      <c r="N42" s="133">
        <v>4600</v>
      </c>
      <c r="O42" s="133">
        <v>10725</v>
      </c>
      <c r="P42" s="133">
        <v>623</v>
      </c>
      <c r="Q42" s="133">
        <v>3309</v>
      </c>
      <c r="R42" s="133">
        <v>89689</v>
      </c>
      <c r="S42" s="133">
        <v>115847</v>
      </c>
      <c r="T42" s="133">
        <v>2304</v>
      </c>
      <c r="U42" s="133">
        <v>3114</v>
      </c>
      <c r="V42" s="133">
        <v>0</v>
      </c>
      <c r="W42" s="133">
        <v>0</v>
      </c>
      <c r="X42" s="133">
        <v>2</v>
      </c>
      <c r="Y42" s="133">
        <v>2</v>
      </c>
      <c r="Z42" s="133">
        <v>28674</v>
      </c>
      <c r="AA42" s="133">
        <v>14479</v>
      </c>
      <c r="AB42" s="133">
        <v>576</v>
      </c>
      <c r="AC42" s="133">
        <v>358</v>
      </c>
      <c r="AD42" s="133">
        <v>62745</v>
      </c>
      <c r="AE42" s="133">
        <v>104126</v>
      </c>
      <c r="AF42" s="133">
        <v>91699</v>
      </c>
      <c r="AG42" s="133">
        <v>118909</v>
      </c>
      <c r="AH42" s="133">
        <v>296</v>
      </c>
      <c r="AI42" s="133">
        <v>54</v>
      </c>
      <c r="AJ42" s="133">
        <v>91598</v>
      </c>
      <c r="AK42" s="133">
        <v>118644</v>
      </c>
      <c r="AL42" s="133">
        <v>397</v>
      </c>
      <c r="AM42" s="133">
        <v>319</v>
      </c>
      <c r="AN42" s="133">
        <v>86909</v>
      </c>
      <c r="AO42" s="133">
        <v>110800</v>
      </c>
      <c r="AP42" s="133">
        <v>5086</v>
      </c>
      <c r="AQ42" s="133">
        <v>8163</v>
      </c>
      <c r="AR42" s="133">
        <v>83056</v>
      </c>
      <c r="AS42" s="133">
        <v>109736</v>
      </c>
      <c r="AT42" s="133">
        <v>8939</v>
      </c>
      <c r="AU42" s="133">
        <v>9227</v>
      </c>
      <c r="AV42" s="133">
        <v>623</v>
      </c>
      <c r="AW42" s="133">
        <v>3308</v>
      </c>
      <c r="AX42" s="133">
        <v>30525</v>
      </c>
      <c r="AY42" s="133">
        <v>16788</v>
      </c>
      <c r="AZ42" s="133">
        <v>35715</v>
      </c>
      <c r="BA42" s="133">
        <v>57241</v>
      </c>
      <c r="BB42" s="133">
        <v>19733</v>
      </c>
      <c r="BC42" s="133">
        <v>23442</v>
      </c>
      <c r="BD42" s="133">
        <v>2785</v>
      </c>
      <c r="BE42" s="133">
        <v>14593</v>
      </c>
      <c r="BF42" s="133">
        <v>2614</v>
      </c>
      <c r="BG42" s="133">
        <v>3591</v>
      </c>
      <c r="BH42" s="133">
        <v>91722</v>
      </c>
      <c r="BI42" s="133">
        <v>118473</v>
      </c>
      <c r="BJ42" s="133">
        <v>273</v>
      </c>
      <c r="BK42" s="133">
        <v>490</v>
      </c>
      <c r="BL42" s="133"/>
      <c r="BM42" s="133"/>
      <c r="BN42" s="418">
        <v>15298</v>
      </c>
      <c r="BO42" s="418">
        <v>51135</v>
      </c>
      <c r="BP42" s="133"/>
      <c r="BQ42" s="133"/>
      <c r="BR42" s="133">
        <v>52159</v>
      </c>
      <c r="BS42" s="133">
        <v>72170</v>
      </c>
      <c r="BT42" s="133">
        <v>39836</v>
      </c>
      <c r="BU42" s="133">
        <v>46793</v>
      </c>
      <c r="BV42" s="133">
        <v>91970</v>
      </c>
      <c r="BW42" s="133">
        <v>117466</v>
      </c>
      <c r="BX42" s="133">
        <v>25</v>
      </c>
      <c r="BY42" s="133">
        <v>1497</v>
      </c>
      <c r="CB42" s="161">
        <v>35</v>
      </c>
      <c r="CC42" s="162">
        <v>73.03</v>
      </c>
      <c r="CD42" s="162">
        <v>939.27</v>
      </c>
      <c r="CE42" s="162">
        <v>74.98</v>
      </c>
      <c r="CF42" s="162">
        <v>730.72</v>
      </c>
      <c r="CG42" s="162">
        <v>74.13</v>
      </c>
      <c r="CH42" s="162">
        <v>821.45</v>
      </c>
      <c r="CJ42" s="429">
        <v>35</v>
      </c>
      <c r="CK42" s="170">
        <f t="shared" si="0"/>
        <v>91995</v>
      </c>
      <c r="CL42" s="435">
        <f t="shared" si="1"/>
        <v>73.2</v>
      </c>
      <c r="CM42" s="173">
        <f t="shared" si="2"/>
        <v>954.56</v>
      </c>
      <c r="CN42" s="170">
        <f t="shared" si="3"/>
        <v>6734315.6200000001</v>
      </c>
      <c r="CO42" s="170">
        <f t="shared" si="4"/>
        <v>87814842.629999995</v>
      </c>
      <c r="CP42" s="170">
        <f t="shared" si="5"/>
        <v>91995</v>
      </c>
      <c r="CQ42" s="435">
        <f t="shared" si="6"/>
        <v>75.11</v>
      </c>
      <c r="CR42" s="173">
        <f t="shared" si="7"/>
        <v>749.19</v>
      </c>
      <c r="CS42" s="170">
        <f t="shared" si="8"/>
        <v>8935533.4199999999</v>
      </c>
      <c r="CT42" s="170">
        <f t="shared" si="9"/>
        <v>89125723.280000001</v>
      </c>
      <c r="CU42" s="170">
        <f t="shared" si="10"/>
        <v>118963</v>
      </c>
      <c r="CV42" s="170">
        <f t="shared" si="11"/>
        <v>15669849.039999999</v>
      </c>
      <c r="CW42" s="435">
        <f t="shared" si="12"/>
        <v>74.279472880857796</v>
      </c>
      <c r="CX42" s="170">
        <f t="shared" si="13"/>
        <v>176940565.91</v>
      </c>
      <c r="CY42" s="173">
        <f t="shared" si="14"/>
        <v>838.74783563552933</v>
      </c>
      <c r="DB42" s="423">
        <v>35</v>
      </c>
      <c r="DC42" s="424">
        <v>91995</v>
      </c>
      <c r="DD42" s="427">
        <v>73.2</v>
      </c>
      <c r="DE42" s="425">
        <v>6734315.6200000001</v>
      </c>
      <c r="DF42" s="424">
        <v>91995</v>
      </c>
      <c r="DG42" s="428">
        <v>954.56</v>
      </c>
      <c r="DH42" s="425">
        <v>87814842.629999995</v>
      </c>
      <c r="DI42" s="424">
        <v>118963</v>
      </c>
      <c r="DJ42" s="427">
        <v>75.11</v>
      </c>
      <c r="DK42" s="425">
        <v>8935533.4199999999</v>
      </c>
      <c r="DL42" s="424">
        <v>118963</v>
      </c>
      <c r="DM42" s="428">
        <v>749.19</v>
      </c>
      <c r="DN42" s="425">
        <v>89125723.280000001</v>
      </c>
      <c r="DO42" s="168">
        <f t="shared" si="15"/>
        <v>210958</v>
      </c>
      <c r="DP42" s="215">
        <f t="shared" si="16"/>
        <v>74.279472880857796</v>
      </c>
      <c r="DQ42" s="415">
        <f t="shared" si="17"/>
        <v>15669849.039999999</v>
      </c>
      <c r="DR42" s="168">
        <f t="shared" si="18"/>
        <v>210958</v>
      </c>
      <c r="DS42" s="171">
        <f t="shared" si="19"/>
        <v>838.74783563552933</v>
      </c>
      <c r="DT42" s="415">
        <f t="shared" si="20"/>
        <v>176940565.91</v>
      </c>
    </row>
    <row r="43" spans="1:124">
      <c r="A43" s="135">
        <v>36</v>
      </c>
      <c r="B43" s="135" t="s">
        <v>285</v>
      </c>
      <c r="C43" s="135" t="s">
        <v>264</v>
      </c>
      <c r="D43" s="133">
        <v>218</v>
      </c>
      <c r="E43" s="133">
        <v>984</v>
      </c>
      <c r="F43" s="133">
        <v>1239</v>
      </c>
      <c r="G43" s="133">
        <v>9300</v>
      </c>
      <c r="H43" s="133">
        <v>25067</v>
      </c>
      <c r="I43" s="133">
        <v>24212</v>
      </c>
      <c r="J43" s="133">
        <v>1436</v>
      </c>
      <c r="K43" s="133">
        <v>2079</v>
      </c>
      <c r="L43" s="133">
        <v>23412</v>
      </c>
      <c r="M43" s="133">
        <v>28362</v>
      </c>
      <c r="N43" s="133">
        <v>1458</v>
      </c>
      <c r="O43" s="133">
        <v>3071</v>
      </c>
      <c r="P43" s="133">
        <v>218</v>
      </c>
      <c r="Q43" s="133">
        <v>984</v>
      </c>
      <c r="R43" s="133">
        <v>25773</v>
      </c>
      <c r="S43" s="133">
        <v>33429</v>
      </c>
      <c r="T43" s="133">
        <v>750</v>
      </c>
      <c r="U43" s="133">
        <v>1067</v>
      </c>
      <c r="V43" s="133">
        <v>1</v>
      </c>
      <c r="W43" s="133">
        <v>0</v>
      </c>
      <c r="X43" s="133">
        <v>0</v>
      </c>
      <c r="Y43" s="133">
        <v>0</v>
      </c>
      <c r="Z43" s="133">
        <v>8665</v>
      </c>
      <c r="AA43" s="133">
        <v>4353</v>
      </c>
      <c r="AB43" s="133">
        <v>139</v>
      </c>
      <c r="AC43" s="133">
        <v>97</v>
      </c>
      <c r="AD43" s="133">
        <v>17720</v>
      </c>
      <c r="AE43" s="133">
        <v>30046</v>
      </c>
      <c r="AF43" s="133">
        <v>26440</v>
      </c>
      <c r="AG43" s="133">
        <v>34394</v>
      </c>
      <c r="AH43" s="133">
        <v>84</v>
      </c>
      <c r="AI43" s="133">
        <v>102</v>
      </c>
      <c r="AJ43" s="133">
        <v>26434</v>
      </c>
      <c r="AK43" s="133">
        <v>34448</v>
      </c>
      <c r="AL43" s="133">
        <v>90</v>
      </c>
      <c r="AM43" s="133">
        <v>48</v>
      </c>
      <c r="AN43" s="133">
        <v>25027</v>
      </c>
      <c r="AO43" s="133">
        <v>31787</v>
      </c>
      <c r="AP43" s="133">
        <v>1497</v>
      </c>
      <c r="AQ43" s="133">
        <v>2709</v>
      </c>
      <c r="AR43" s="133">
        <v>24491</v>
      </c>
      <c r="AS43" s="133">
        <v>32073</v>
      </c>
      <c r="AT43" s="133">
        <v>2033</v>
      </c>
      <c r="AU43" s="133">
        <v>2423</v>
      </c>
      <c r="AV43" s="133">
        <v>218</v>
      </c>
      <c r="AW43" s="133">
        <v>984</v>
      </c>
      <c r="AX43" s="133">
        <v>9027</v>
      </c>
      <c r="AY43" s="133">
        <v>4748</v>
      </c>
      <c r="AZ43" s="133">
        <v>10922</v>
      </c>
      <c r="BA43" s="133">
        <v>16478</v>
      </c>
      <c r="BB43" s="133">
        <v>4824</v>
      </c>
      <c r="BC43" s="133">
        <v>6832</v>
      </c>
      <c r="BD43" s="133">
        <v>805</v>
      </c>
      <c r="BE43" s="133">
        <v>4299</v>
      </c>
      <c r="BF43" s="133">
        <v>728</v>
      </c>
      <c r="BG43" s="133">
        <v>1155</v>
      </c>
      <c r="BH43" s="133">
        <v>26505</v>
      </c>
      <c r="BI43" s="133">
        <v>34458</v>
      </c>
      <c r="BJ43" s="133">
        <v>19</v>
      </c>
      <c r="BK43" s="133">
        <v>38</v>
      </c>
      <c r="BL43" s="133"/>
      <c r="BM43" s="133"/>
      <c r="BN43" s="418">
        <v>5418</v>
      </c>
      <c r="BO43" s="418">
        <v>16090</v>
      </c>
      <c r="BP43" s="133"/>
      <c r="BQ43" s="133"/>
      <c r="BR43" s="133">
        <v>15143</v>
      </c>
      <c r="BS43" s="133">
        <v>22380</v>
      </c>
      <c r="BT43" s="133">
        <v>11381</v>
      </c>
      <c r="BU43" s="133">
        <v>12116</v>
      </c>
      <c r="BV43" s="133">
        <v>26506</v>
      </c>
      <c r="BW43" s="133">
        <v>33906</v>
      </c>
      <c r="BX43" s="133">
        <v>18</v>
      </c>
      <c r="BY43" s="133">
        <v>590</v>
      </c>
      <c r="CB43" s="161">
        <v>36</v>
      </c>
      <c r="CC43" s="162">
        <v>73.44</v>
      </c>
      <c r="CD43" s="162">
        <v>871.43</v>
      </c>
      <c r="CE43" s="162">
        <v>75.55</v>
      </c>
      <c r="CF43" s="162">
        <v>738.63</v>
      </c>
      <c r="CG43" s="162">
        <v>74.64</v>
      </c>
      <c r="CH43" s="162">
        <v>796.16</v>
      </c>
      <c r="CJ43" s="429">
        <v>36</v>
      </c>
      <c r="CK43" s="170">
        <f t="shared" si="0"/>
        <v>26524</v>
      </c>
      <c r="CL43" s="435">
        <f t="shared" si="1"/>
        <v>73.569999999999993</v>
      </c>
      <c r="CM43" s="173">
        <f t="shared" si="2"/>
        <v>886.22</v>
      </c>
      <c r="CN43" s="170">
        <f t="shared" si="3"/>
        <v>1951388.99</v>
      </c>
      <c r="CO43" s="170">
        <f t="shared" si="4"/>
        <v>23506039.530000001</v>
      </c>
      <c r="CP43" s="170">
        <f t="shared" si="5"/>
        <v>26524</v>
      </c>
      <c r="CQ43" s="435">
        <f t="shared" si="6"/>
        <v>75.63</v>
      </c>
      <c r="CR43" s="173">
        <f t="shared" si="7"/>
        <v>755.28</v>
      </c>
      <c r="CS43" s="170">
        <f t="shared" si="8"/>
        <v>2609074.7599999998</v>
      </c>
      <c r="CT43" s="170">
        <f t="shared" si="9"/>
        <v>26054240.030000001</v>
      </c>
      <c r="CU43" s="170">
        <f t="shared" si="10"/>
        <v>34496</v>
      </c>
      <c r="CV43" s="170">
        <f t="shared" si="11"/>
        <v>4560463.75</v>
      </c>
      <c r="CW43" s="435">
        <f t="shared" si="12"/>
        <v>74.737196820714516</v>
      </c>
      <c r="CX43" s="170">
        <f t="shared" si="13"/>
        <v>49560279.560000002</v>
      </c>
      <c r="CY43" s="173">
        <f t="shared" si="14"/>
        <v>812.19730514585387</v>
      </c>
      <c r="DB43" s="423">
        <v>36</v>
      </c>
      <c r="DC43" s="424">
        <v>26524</v>
      </c>
      <c r="DD43" s="427">
        <v>73.569999999999993</v>
      </c>
      <c r="DE43" s="425">
        <v>1951388.99</v>
      </c>
      <c r="DF43" s="424">
        <v>26524</v>
      </c>
      <c r="DG43" s="428">
        <v>886.22</v>
      </c>
      <c r="DH43" s="425">
        <v>23506039.530000001</v>
      </c>
      <c r="DI43" s="424">
        <v>34496</v>
      </c>
      <c r="DJ43" s="427">
        <v>75.63</v>
      </c>
      <c r="DK43" s="425">
        <v>2609074.7599999998</v>
      </c>
      <c r="DL43" s="424">
        <v>34496</v>
      </c>
      <c r="DM43" s="428">
        <v>755.28</v>
      </c>
      <c r="DN43" s="425">
        <v>26054240.030000001</v>
      </c>
      <c r="DO43" s="168">
        <f t="shared" si="15"/>
        <v>61020</v>
      </c>
      <c r="DP43" s="215">
        <f t="shared" si="16"/>
        <v>74.737196820714516</v>
      </c>
      <c r="DQ43" s="415">
        <f t="shared" si="17"/>
        <v>4560463.75</v>
      </c>
      <c r="DR43" s="168">
        <f t="shared" si="18"/>
        <v>61020</v>
      </c>
      <c r="DS43" s="171">
        <f t="shared" si="19"/>
        <v>812.19730514585387</v>
      </c>
      <c r="DT43" s="415">
        <f t="shared" si="20"/>
        <v>49560279.560000002</v>
      </c>
    </row>
    <row r="44" spans="1:124">
      <c r="A44" s="135">
        <v>37</v>
      </c>
      <c r="B44" s="135" t="s">
        <v>285</v>
      </c>
      <c r="C44" s="135" t="s">
        <v>264</v>
      </c>
      <c r="D44" s="133">
        <v>348</v>
      </c>
      <c r="E44" s="133">
        <v>2149</v>
      </c>
      <c r="F44" s="133">
        <v>2001</v>
      </c>
      <c r="G44" s="133">
        <v>18311</v>
      </c>
      <c r="H44" s="133">
        <v>58218</v>
      </c>
      <c r="I44" s="133">
        <v>57498</v>
      </c>
      <c r="J44" s="133">
        <v>2377</v>
      </c>
      <c r="K44" s="133">
        <v>3554</v>
      </c>
      <c r="L44" s="133">
        <v>55159</v>
      </c>
      <c r="M44" s="133">
        <v>66909</v>
      </c>
      <c r="N44" s="133">
        <v>2683</v>
      </c>
      <c r="O44" s="133">
        <v>5344</v>
      </c>
      <c r="P44" s="133">
        <v>348</v>
      </c>
      <c r="Q44" s="133">
        <v>2151</v>
      </c>
      <c r="R44" s="133">
        <v>58857</v>
      </c>
      <c r="S44" s="133">
        <v>75628</v>
      </c>
      <c r="T44" s="133">
        <v>1707</v>
      </c>
      <c r="U44" s="133">
        <v>2330</v>
      </c>
      <c r="V44" s="133">
        <v>0</v>
      </c>
      <c r="W44" s="133">
        <v>0</v>
      </c>
      <c r="X44" s="133">
        <v>3</v>
      </c>
      <c r="Y44" s="133">
        <v>0</v>
      </c>
      <c r="Z44" s="133">
        <v>17692</v>
      </c>
      <c r="AA44" s="133">
        <v>8781</v>
      </c>
      <c r="AB44" s="133">
        <v>325</v>
      </c>
      <c r="AC44" s="133">
        <v>157</v>
      </c>
      <c r="AD44" s="133">
        <v>42550</v>
      </c>
      <c r="AE44" s="133">
        <v>69020</v>
      </c>
      <c r="AF44" s="133">
        <v>60445</v>
      </c>
      <c r="AG44" s="133">
        <v>77893</v>
      </c>
      <c r="AH44" s="133">
        <v>122</v>
      </c>
      <c r="AI44" s="133">
        <v>65</v>
      </c>
      <c r="AJ44" s="133">
        <v>60385</v>
      </c>
      <c r="AK44" s="133">
        <v>77837</v>
      </c>
      <c r="AL44" s="133">
        <v>182</v>
      </c>
      <c r="AM44" s="133">
        <v>121</v>
      </c>
      <c r="AN44" s="133">
        <v>56890</v>
      </c>
      <c r="AO44" s="133">
        <v>71349</v>
      </c>
      <c r="AP44" s="133">
        <v>3677</v>
      </c>
      <c r="AQ44" s="133">
        <v>6609</v>
      </c>
      <c r="AR44" s="133">
        <v>54241</v>
      </c>
      <c r="AS44" s="133">
        <v>71132</v>
      </c>
      <c r="AT44" s="133">
        <v>6326</v>
      </c>
      <c r="AU44" s="133">
        <v>6826</v>
      </c>
      <c r="AV44" s="133">
        <v>348</v>
      </c>
      <c r="AW44" s="133">
        <v>2149</v>
      </c>
      <c r="AX44" s="133">
        <v>18478</v>
      </c>
      <c r="AY44" s="133">
        <v>9576</v>
      </c>
      <c r="AZ44" s="133">
        <v>23117</v>
      </c>
      <c r="BA44" s="133">
        <v>32659</v>
      </c>
      <c r="BB44" s="133">
        <v>14190</v>
      </c>
      <c r="BC44" s="133">
        <v>17193</v>
      </c>
      <c r="BD44" s="133">
        <v>2298</v>
      </c>
      <c r="BE44" s="133">
        <v>13067</v>
      </c>
      <c r="BF44" s="133">
        <v>2136</v>
      </c>
      <c r="BG44" s="133">
        <v>3314</v>
      </c>
      <c r="BH44" s="133">
        <v>60487</v>
      </c>
      <c r="BI44" s="133">
        <v>77772</v>
      </c>
      <c r="BJ44" s="133">
        <v>80</v>
      </c>
      <c r="BK44" s="133">
        <v>186</v>
      </c>
      <c r="BL44" s="133"/>
      <c r="BM44" s="133"/>
      <c r="BN44" s="418">
        <v>10116</v>
      </c>
      <c r="BO44" s="418">
        <v>32697</v>
      </c>
      <c r="BP44" s="133"/>
      <c r="BQ44" s="133"/>
      <c r="BR44" s="133">
        <v>35299</v>
      </c>
      <c r="BS44" s="133">
        <v>50019</v>
      </c>
      <c r="BT44" s="133">
        <v>25268</v>
      </c>
      <c r="BU44" s="133">
        <v>27939</v>
      </c>
      <c r="BV44" s="133">
        <v>60555</v>
      </c>
      <c r="BW44" s="133">
        <v>76716</v>
      </c>
      <c r="BX44" s="133">
        <v>12</v>
      </c>
      <c r="BY44" s="133">
        <v>1242</v>
      </c>
      <c r="CB44" s="161">
        <v>37</v>
      </c>
      <c r="CC44" s="162">
        <v>73.66</v>
      </c>
      <c r="CD44" s="162">
        <v>928.79</v>
      </c>
      <c r="CE44" s="162">
        <v>75.55</v>
      </c>
      <c r="CF44" s="162">
        <v>744.11</v>
      </c>
      <c r="CG44" s="162">
        <v>74.73</v>
      </c>
      <c r="CH44" s="162">
        <v>824.69</v>
      </c>
      <c r="CJ44" s="429">
        <v>37</v>
      </c>
      <c r="CK44" s="170">
        <f t="shared" si="0"/>
        <v>60567</v>
      </c>
      <c r="CL44" s="435">
        <f t="shared" si="1"/>
        <v>73.849999999999994</v>
      </c>
      <c r="CM44" s="173">
        <f t="shared" si="2"/>
        <v>940.55</v>
      </c>
      <c r="CN44" s="170">
        <f t="shared" si="3"/>
        <v>4472845.1500000004</v>
      </c>
      <c r="CO44" s="170">
        <f t="shared" si="4"/>
        <v>56966512.130000003</v>
      </c>
      <c r="CP44" s="170">
        <f t="shared" si="5"/>
        <v>60567</v>
      </c>
      <c r="CQ44" s="435">
        <f t="shared" si="6"/>
        <v>75.69</v>
      </c>
      <c r="CR44" s="173">
        <f t="shared" si="7"/>
        <v>759.88</v>
      </c>
      <c r="CS44" s="170">
        <f t="shared" si="8"/>
        <v>5900513.4299999997</v>
      </c>
      <c r="CT44" s="170">
        <f t="shared" si="9"/>
        <v>59238719.850000001</v>
      </c>
      <c r="CU44" s="170">
        <f t="shared" si="10"/>
        <v>77958</v>
      </c>
      <c r="CV44" s="170">
        <f t="shared" si="11"/>
        <v>10373358.58</v>
      </c>
      <c r="CW44" s="435">
        <f t="shared" si="12"/>
        <v>74.884378848583282</v>
      </c>
      <c r="CX44" s="170">
        <f t="shared" si="13"/>
        <v>116205231.98</v>
      </c>
      <c r="CY44" s="173">
        <f t="shared" si="14"/>
        <v>838.87552412921855</v>
      </c>
      <c r="DB44" s="423">
        <v>37</v>
      </c>
      <c r="DC44" s="424">
        <v>60567</v>
      </c>
      <c r="DD44" s="427">
        <v>73.849999999999994</v>
      </c>
      <c r="DE44" s="425">
        <v>4472845.1500000004</v>
      </c>
      <c r="DF44" s="424">
        <v>60567</v>
      </c>
      <c r="DG44" s="428">
        <v>940.55</v>
      </c>
      <c r="DH44" s="425">
        <v>56966512.130000003</v>
      </c>
      <c r="DI44" s="424">
        <v>77958</v>
      </c>
      <c r="DJ44" s="427">
        <v>75.69</v>
      </c>
      <c r="DK44" s="425">
        <v>5900513.4299999997</v>
      </c>
      <c r="DL44" s="424">
        <v>77958</v>
      </c>
      <c r="DM44" s="428">
        <v>759.88</v>
      </c>
      <c r="DN44" s="425">
        <v>59238719.850000001</v>
      </c>
      <c r="DO44" s="168">
        <f t="shared" si="15"/>
        <v>138525</v>
      </c>
      <c r="DP44" s="215">
        <f t="shared" si="16"/>
        <v>74.884378848583282</v>
      </c>
      <c r="DQ44" s="415">
        <f t="shared" si="17"/>
        <v>10373358.58</v>
      </c>
      <c r="DR44" s="168">
        <f t="shared" si="18"/>
        <v>138525</v>
      </c>
      <c r="DS44" s="171">
        <f t="shared" si="19"/>
        <v>838.87552412921855</v>
      </c>
      <c r="DT44" s="415">
        <f t="shared" si="20"/>
        <v>116205231.98</v>
      </c>
    </row>
    <row r="45" spans="1:124">
      <c r="A45" s="135">
        <v>38</v>
      </c>
      <c r="B45" s="135" t="s">
        <v>285</v>
      </c>
      <c r="C45" s="135" t="s">
        <v>264</v>
      </c>
      <c r="D45" s="133">
        <v>323</v>
      </c>
      <c r="E45" s="133">
        <v>4299</v>
      </c>
      <c r="F45" s="133">
        <v>3057</v>
      </c>
      <c r="G45" s="133">
        <v>34231</v>
      </c>
      <c r="H45" s="133">
        <v>119516</v>
      </c>
      <c r="I45" s="133">
        <v>105787</v>
      </c>
      <c r="J45" s="133">
        <v>9737</v>
      </c>
      <c r="K45" s="133">
        <v>12702</v>
      </c>
      <c r="L45" s="133">
        <v>106766</v>
      </c>
      <c r="M45" s="133">
        <v>114527</v>
      </c>
      <c r="N45" s="133">
        <v>6070</v>
      </c>
      <c r="O45" s="133">
        <v>12786</v>
      </c>
      <c r="P45" s="133">
        <v>323</v>
      </c>
      <c r="Q45" s="133">
        <v>4302</v>
      </c>
      <c r="R45" s="133">
        <v>119118</v>
      </c>
      <c r="S45" s="133">
        <v>139497</v>
      </c>
      <c r="T45" s="133">
        <v>3764</v>
      </c>
      <c r="U45" s="133">
        <v>4819</v>
      </c>
      <c r="V45" s="133">
        <v>1</v>
      </c>
      <c r="W45" s="133">
        <v>0</v>
      </c>
      <c r="X45" s="133">
        <v>13</v>
      </c>
      <c r="Y45" s="133">
        <v>1</v>
      </c>
      <c r="Z45" s="133">
        <v>30593</v>
      </c>
      <c r="AA45" s="133">
        <v>10326</v>
      </c>
      <c r="AB45" s="133">
        <v>399</v>
      </c>
      <c r="AC45" s="133">
        <v>217</v>
      </c>
      <c r="AD45" s="133">
        <v>91904</v>
      </c>
      <c r="AE45" s="133">
        <v>133774</v>
      </c>
      <c r="AF45" s="133">
        <v>121752</v>
      </c>
      <c r="AG45" s="133">
        <v>144040</v>
      </c>
      <c r="AH45" s="133">
        <v>1144</v>
      </c>
      <c r="AI45" s="133">
        <v>277</v>
      </c>
      <c r="AJ45" s="133">
        <v>122400</v>
      </c>
      <c r="AK45" s="133">
        <v>144025</v>
      </c>
      <c r="AL45" s="133">
        <v>496</v>
      </c>
      <c r="AM45" s="133">
        <v>292</v>
      </c>
      <c r="AN45" s="133">
        <v>116478</v>
      </c>
      <c r="AO45" s="133">
        <v>130411</v>
      </c>
      <c r="AP45" s="133">
        <v>6418</v>
      </c>
      <c r="AQ45" s="133">
        <v>13906</v>
      </c>
      <c r="AR45" s="133">
        <v>108386</v>
      </c>
      <c r="AS45" s="133">
        <v>129225</v>
      </c>
      <c r="AT45" s="133">
        <v>14510</v>
      </c>
      <c r="AU45" s="133">
        <v>15092</v>
      </c>
      <c r="AV45" s="133">
        <v>323</v>
      </c>
      <c r="AW45" s="133">
        <v>4299</v>
      </c>
      <c r="AX45" s="133">
        <v>33129</v>
      </c>
      <c r="AY45" s="133">
        <v>12451</v>
      </c>
      <c r="AZ45" s="133">
        <v>47773</v>
      </c>
      <c r="BA45" s="133">
        <v>60481</v>
      </c>
      <c r="BB45" s="133">
        <v>32363</v>
      </c>
      <c r="BC45" s="133">
        <v>36129</v>
      </c>
      <c r="BD45" s="133">
        <v>4879</v>
      </c>
      <c r="BE45" s="133">
        <v>23352</v>
      </c>
      <c r="BF45" s="133">
        <v>4429</v>
      </c>
      <c r="BG45" s="133">
        <v>7605</v>
      </c>
      <c r="BH45" s="133">
        <v>122614</v>
      </c>
      <c r="BI45" s="133">
        <v>143874</v>
      </c>
      <c r="BJ45" s="133">
        <v>282</v>
      </c>
      <c r="BK45" s="133">
        <v>443</v>
      </c>
      <c r="BL45" s="133"/>
      <c r="BM45" s="133"/>
      <c r="BN45" s="418">
        <v>16184</v>
      </c>
      <c r="BO45" s="418">
        <v>57591</v>
      </c>
      <c r="BP45" s="133"/>
      <c r="BQ45" s="133"/>
      <c r="BR45" s="133">
        <v>85532</v>
      </c>
      <c r="BS45" s="133">
        <v>103456</v>
      </c>
      <c r="BT45" s="133">
        <v>37364</v>
      </c>
      <c r="BU45" s="133">
        <v>40861</v>
      </c>
      <c r="BV45" s="133">
        <v>122869</v>
      </c>
      <c r="BW45" s="133">
        <v>141900</v>
      </c>
      <c r="BX45" s="133">
        <v>27</v>
      </c>
      <c r="BY45" s="133">
        <v>2417</v>
      </c>
      <c r="CB45" s="161">
        <v>38</v>
      </c>
      <c r="CC45" s="162">
        <v>73.47</v>
      </c>
      <c r="CD45" s="162">
        <v>1049.99</v>
      </c>
      <c r="CE45" s="162">
        <v>75.14</v>
      </c>
      <c r="CF45" s="162">
        <v>766.33</v>
      </c>
      <c r="CG45" s="162">
        <v>74.37</v>
      </c>
      <c r="CH45" s="162">
        <v>896.52</v>
      </c>
      <c r="CJ45" s="429">
        <v>38</v>
      </c>
      <c r="CK45" s="170">
        <f t="shared" si="0"/>
        <v>122896</v>
      </c>
      <c r="CL45" s="435">
        <f t="shared" si="1"/>
        <v>73.59</v>
      </c>
      <c r="CM45" s="173">
        <f t="shared" si="2"/>
        <v>1063.56</v>
      </c>
      <c r="CN45" s="170">
        <f t="shared" si="3"/>
        <v>9044002.4900000002</v>
      </c>
      <c r="CO45" s="170">
        <f t="shared" si="4"/>
        <v>130707001.04000001</v>
      </c>
      <c r="CP45" s="170">
        <f t="shared" si="5"/>
        <v>122896</v>
      </c>
      <c r="CQ45" s="435">
        <f t="shared" si="6"/>
        <v>75.239999999999995</v>
      </c>
      <c r="CR45" s="173">
        <f t="shared" si="7"/>
        <v>781.95</v>
      </c>
      <c r="CS45" s="170">
        <f t="shared" si="8"/>
        <v>10857964.6</v>
      </c>
      <c r="CT45" s="170">
        <f t="shared" si="9"/>
        <v>112848225.58</v>
      </c>
      <c r="CU45" s="170">
        <f t="shared" si="10"/>
        <v>144317</v>
      </c>
      <c r="CV45" s="170">
        <f t="shared" si="11"/>
        <v>19901967.09</v>
      </c>
      <c r="CW45" s="435">
        <f t="shared" si="12"/>
        <v>74.47978612567502</v>
      </c>
      <c r="CX45" s="170">
        <f t="shared" si="13"/>
        <v>243555226.62</v>
      </c>
      <c r="CY45" s="173">
        <f t="shared" si="14"/>
        <v>911.46473644620585</v>
      </c>
      <c r="DB45" s="423">
        <v>38</v>
      </c>
      <c r="DC45" s="424">
        <v>122896</v>
      </c>
      <c r="DD45" s="427">
        <v>73.59</v>
      </c>
      <c r="DE45" s="425">
        <v>9044002.4900000002</v>
      </c>
      <c r="DF45" s="424">
        <v>122896</v>
      </c>
      <c r="DG45" s="428">
        <v>1063.56</v>
      </c>
      <c r="DH45" s="425">
        <v>130707001.04000001</v>
      </c>
      <c r="DI45" s="424">
        <v>144317</v>
      </c>
      <c r="DJ45" s="427">
        <v>75.239999999999995</v>
      </c>
      <c r="DK45" s="425">
        <v>10857964.6</v>
      </c>
      <c r="DL45" s="424">
        <v>144317</v>
      </c>
      <c r="DM45" s="428">
        <v>781.95</v>
      </c>
      <c r="DN45" s="425">
        <v>112848225.58</v>
      </c>
      <c r="DO45" s="168">
        <f t="shared" si="15"/>
        <v>267213</v>
      </c>
      <c r="DP45" s="215">
        <f t="shared" si="16"/>
        <v>74.47978612567502</v>
      </c>
      <c r="DQ45" s="415">
        <f t="shared" si="17"/>
        <v>19901967.09</v>
      </c>
      <c r="DR45" s="168">
        <f t="shared" si="18"/>
        <v>267213</v>
      </c>
      <c r="DS45" s="171">
        <f t="shared" si="19"/>
        <v>911.46473644620585</v>
      </c>
      <c r="DT45" s="415">
        <f t="shared" si="20"/>
        <v>243555226.62</v>
      </c>
    </row>
    <row r="46" spans="1:124">
      <c r="A46" s="135">
        <v>39</v>
      </c>
      <c r="B46" s="135" t="s">
        <v>285</v>
      </c>
      <c r="C46" s="135" t="s">
        <v>264</v>
      </c>
      <c r="D46" s="133">
        <v>154</v>
      </c>
      <c r="E46" s="133">
        <v>1043</v>
      </c>
      <c r="F46" s="133">
        <v>1083</v>
      </c>
      <c r="G46" s="133">
        <v>9364</v>
      </c>
      <c r="H46" s="133">
        <v>27904</v>
      </c>
      <c r="I46" s="133">
        <v>25478</v>
      </c>
      <c r="J46" s="133">
        <v>1358</v>
      </c>
      <c r="K46" s="133">
        <v>1970</v>
      </c>
      <c r="L46" s="133">
        <v>25963</v>
      </c>
      <c r="M46" s="133">
        <v>29614</v>
      </c>
      <c r="N46" s="133">
        <v>1666</v>
      </c>
      <c r="O46" s="133">
        <v>3257</v>
      </c>
      <c r="P46" s="133">
        <v>154</v>
      </c>
      <c r="Q46" s="133">
        <v>1044</v>
      </c>
      <c r="R46" s="133">
        <v>28410</v>
      </c>
      <c r="S46" s="133">
        <v>34824</v>
      </c>
      <c r="T46" s="133">
        <v>727</v>
      </c>
      <c r="U46" s="133">
        <v>1061</v>
      </c>
      <c r="V46" s="133">
        <v>0</v>
      </c>
      <c r="W46" s="133">
        <v>0</v>
      </c>
      <c r="X46" s="133">
        <v>4</v>
      </c>
      <c r="Y46" s="133">
        <v>0</v>
      </c>
      <c r="Z46" s="133">
        <v>8692</v>
      </c>
      <c r="AA46" s="133">
        <v>3428</v>
      </c>
      <c r="AB46" s="133">
        <v>137</v>
      </c>
      <c r="AC46" s="133">
        <v>70</v>
      </c>
      <c r="AD46" s="133">
        <v>20312</v>
      </c>
      <c r="AE46" s="133">
        <v>32387</v>
      </c>
      <c r="AF46" s="133">
        <v>29106</v>
      </c>
      <c r="AG46" s="133">
        <v>35879</v>
      </c>
      <c r="AH46" s="133">
        <v>35</v>
      </c>
      <c r="AI46" s="133">
        <v>6</v>
      </c>
      <c r="AJ46" s="133">
        <v>28981</v>
      </c>
      <c r="AK46" s="133">
        <v>35769</v>
      </c>
      <c r="AL46" s="133">
        <v>160</v>
      </c>
      <c r="AM46" s="133">
        <v>116</v>
      </c>
      <c r="AN46" s="133">
        <v>27642</v>
      </c>
      <c r="AO46" s="133">
        <v>32819</v>
      </c>
      <c r="AP46" s="133">
        <v>1499</v>
      </c>
      <c r="AQ46" s="133">
        <v>3066</v>
      </c>
      <c r="AR46" s="133">
        <v>26432</v>
      </c>
      <c r="AS46" s="133">
        <v>33089</v>
      </c>
      <c r="AT46" s="133">
        <v>2709</v>
      </c>
      <c r="AU46" s="133">
        <v>2796</v>
      </c>
      <c r="AV46" s="133">
        <v>154</v>
      </c>
      <c r="AW46" s="133">
        <v>1043</v>
      </c>
      <c r="AX46" s="133">
        <v>9132</v>
      </c>
      <c r="AY46" s="133">
        <v>3924</v>
      </c>
      <c r="AZ46" s="133">
        <v>11564</v>
      </c>
      <c r="BA46" s="133">
        <v>15994</v>
      </c>
      <c r="BB46" s="133">
        <v>6407</v>
      </c>
      <c r="BC46" s="133">
        <v>7762</v>
      </c>
      <c r="BD46" s="133">
        <v>1068</v>
      </c>
      <c r="BE46" s="133">
        <v>5793</v>
      </c>
      <c r="BF46" s="133">
        <v>816</v>
      </c>
      <c r="BG46" s="133">
        <v>1369</v>
      </c>
      <c r="BH46" s="133">
        <v>29108</v>
      </c>
      <c r="BI46" s="133">
        <v>35800</v>
      </c>
      <c r="BJ46" s="133">
        <v>33</v>
      </c>
      <c r="BK46" s="133">
        <v>85</v>
      </c>
      <c r="BL46" s="133"/>
      <c r="BM46" s="133"/>
      <c r="BN46" s="418">
        <v>5147</v>
      </c>
      <c r="BO46" s="418">
        <v>16106</v>
      </c>
      <c r="BP46" s="133"/>
      <c r="BQ46" s="133"/>
      <c r="BR46" s="133">
        <v>17578</v>
      </c>
      <c r="BS46" s="133">
        <v>24469</v>
      </c>
      <c r="BT46" s="133">
        <v>11563</v>
      </c>
      <c r="BU46" s="133">
        <v>11416</v>
      </c>
      <c r="BV46" s="133">
        <v>29136</v>
      </c>
      <c r="BW46" s="133">
        <v>35291</v>
      </c>
      <c r="BX46" s="133">
        <v>5</v>
      </c>
      <c r="BY46" s="133">
        <v>594</v>
      </c>
      <c r="CB46" s="161">
        <v>39</v>
      </c>
      <c r="CC46" s="162">
        <v>73.430000000000007</v>
      </c>
      <c r="CD46" s="162">
        <v>936.03</v>
      </c>
      <c r="CE46" s="162">
        <v>75.33</v>
      </c>
      <c r="CF46" s="162">
        <v>731.74</v>
      </c>
      <c r="CG46" s="162">
        <v>74.48</v>
      </c>
      <c r="CH46" s="162">
        <v>823.34</v>
      </c>
      <c r="CJ46" s="429">
        <v>39</v>
      </c>
      <c r="CK46" s="170">
        <f t="shared" si="0"/>
        <v>29141</v>
      </c>
      <c r="CL46" s="435">
        <f t="shared" si="1"/>
        <v>73.61</v>
      </c>
      <c r="CM46" s="173">
        <f t="shared" si="2"/>
        <v>949.79</v>
      </c>
      <c r="CN46" s="170">
        <f t="shared" si="3"/>
        <v>2145145.63</v>
      </c>
      <c r="CO46" s="170">
        <f t="shared" si="4"/>
        <v>27677760.030000001</v>
      </c>
      <c r="CP46" s="170">
        <f t="shared" si="5"/>
        <v>29141</v>
      </c>
      <c r="CQ46" s="435">
        <f t="shared" si="6"/>
        <v>75.41</v>
      </c>
      <c r="CR46" s="173">
        <f t="shared" si="7"/>
        <v>747.21</v>
      </c>
      <c r="CS46" s="170">
        <f t="shared" si="8"/>
        <v>2706244.18</v>
      </c>
      <c r="CT46" s="170">
        <f t="shared" si="9"/>
        <v>26813494.82</v>
      </c>
      <c r="CU46" s="170">
        <f t="shared" si="10"/>
        <v>35885</v>
      </c>
      <c r="CV46" s="170">
        <f t="shared" si="11"/>
        <v>4851389.8100000005</v>
      </c>
      <c r="CW46" s="435">
        <f t="shared" si="12"/>
        <v>74.606923538277002</v>
      </c>
      <c r="CX46" s="170">
        <f t="shared" si="13"/>
        <v>54491254.850000001</v>
      </c>
      <c r="CY46" s="173">
        <f t="shared" si="14"/>
        <v>837.99180097191891</v>
      </c>
      <c r="DB46" s="423">
        <v>39</v>
      </c>
      <c r="DC46" s="424">
        <v>29141</v>
      </c>
      <c r="DD46" s="427">
        <v>73.61</v>
      </c>
      <c r="DE46" s="425">
        <v>2145145.63</v>
      </c>
      <c r="DF46" s="424">
        <v>29141</v>
      </c>
      <c r="DG46" s="428">
        <v>949.79</v>
      </c>
      <c r="DH46" s="425">
        <v>27677760.030000001</v>
      </c>
      <c r="DI46" s="424">
        <v>35885</v>
      </c>
      <c r="DJ46" s="427">
        <v>75.41</v>
      </c>
      <c r="DK46" s="425">
        <v>2706244.18</v>
      </c>
      <c r="DL46" s="424">
        <v>35885</v>
      </c>
      <c r="DM46" s="428">
        <v>747.21</v>
      </c>
      <c r="DN46" s="425">
        <v>26813494.82</v>
      </c>
      <c r="DO46" s="168">
        <f t="shared" si="15"/>
        <v>65026</v>
      </c>
      <c r="DP46" s="215">
        <f t="shared" si="16"/>
        <v>74.606923538277002</v>
      </c>
      <c r="DQ46" s="415">
        <f t="shared" si="17"/>
        <v>4851389.8100000005</v>
      </c>
      <c r="DR46" s="168">
        <f t="shared" si="18"/>
        <v>65026</v>
      </c>
      <c r="DS46" s="171">
        <f t="shared" si="19"/>
        <v>837.99180097191891</v>
      </c>
      <c r="DT46" s="415">
        <f t="shared" si="20"/>
        <v>54491254.850000001</v>
      </c>
    </row>
    <row r="47" spans="1:124">
      <c r="A47" s="135">
        <v>40</v>
      </c>
      <c r="B47" s="135" t="s">
        <v>285</v>
      </c>
      <c r="C47" s="135" t="s">
        <v>264</v>
      </c>
      <c r="D47" s="133">
        <v>296</v>
      </c>
      <c r="E47" s="133">
        <v>2321</v>
      </c>
      <c r="F47" s="133">
        <v>1661</v>
      </c>
      <c r="G47" s="133">
        <v>14164</v>
      </c>
      <c r="H47" s="133">
        <v>47407</v>
      </c>
      <c r="I47" s="133">
        <v>45788</v>
      </c>
      <c r="J47" s="133">
        <v>2500</v>
      </c>
      <c r="K47" s="133">
        <v>3485</v>
      </c>
      <c r="L47" s="133">
        <v>43755</v>
      </c>
      <c r="M47" s="133">
        <v>50895</v>
      </c>
      <c r="N47" s="133">
        <v>2813</v>
      </c>
      <c r="O47" s="133">
        <v>5570</v>
      </c>
      <c r="P47" s="133">
        <v>296</v>
      </c>
      <c r="Q47" s="133">
        <v>2323</v>
      </c>
      <c r="R47" s="133">
        <v>48067</v>
      </c>
      <c r="S47" s="133">
        <v>60147</v>
      </c>
      <c r="T47" s="133">
        <v>1294</v>
      </c>
      <c r="U47" s="133">
        <v>2125</v>
      </c>
      <c r="V47" s="133">
        <v>0</v>
      </c>
      <c r="W47" s="133">
        <v>0</v>
      </c>
      <c r="X47" s="133">
        <v>3</v>
      </c>
      <c r="Y47" s="133">
        <v>1</v>
      </c>
      <c r="Z47" s="133">
        <v>13836</v>
      </c>
      <c r="AA47" s="133">
        <v>5941</v>
      </c>
      <c r="AB47" s="133">
        <v>192</v>
      </c>
      <c r="AC47" s="133">
        <v>82</v>
      </c>
      <c r="AD47" s="133">
        <v>35336</v>
      </c>
      <c r="AE47" s="133">
        <v>56250</v>
      </c>
      <c r="AF47" s="133">
        <v>49118</v>
      </c>
      <c r="AG47" s="133">
        <v>62243</v>
      </c>
      <c r="AH47" s="133">
        <v>246</v>
      </c>
      <c r="AI47" s="133">
        <v>30</v>
      </c>
      <c r="AJ47" s="133">
        <v>49063</v>
      </c>
      <c r="AK47" s="133">
        <v>62029</v>
      </c>
      <c r="AL47" s="133">
        <v>301</v>
      </c>
      <c r="AM47" s="133">
        <v>244</v>
      </c>
      <c r="AN47" s="133">
        <v>46247</v>
      </c>
      <c r="AO47" s="133">
        <v>56165</v>
      </c>
      <c r="AP47" s="133">
        <v>3117</v>
      </c>
      <c r="AQ47" s="133">
        <v>6108</v>
      </c>
      <c r="AR47" s="133">
        <v>44573</v>
      </c>
      <c r="AS47" s="133">
        <v>57664</v>
      </c>
      <c r="AT47" s="133">
        <v>4791</v>
      </c>
      <c r="AU47" s="133">
        <v>4609</v>
      </c>
      <c r="AV47" s="133">
        <v>296</v>
      </c>
      <c r="AW47" s="133">
        <v>2321</v>
      </c>
      <c r="AX47" s="133">
        <v>14726</v>
      </c>
      <c r="AY47" s="133">
        <v>6797</v>
      </c>
      <c r="AZ47" s="133">
        <v>19588</v>
      </c>
      <c r="BA47" s="133">
        <v>26351</v>
      </c>
      <c r="BB47" s="133">
        <v>11254</v>
      </c>
      <c r="BC47" s="133">
        <v>13017</v>
      </c>
      <c r="BD47" s="133">
        <v>1808</v>
      </c>
      <c r="BE47" s="133">
        <v>10979</v>
      </c>
      <c r="BF47" s="133">
        <v>1692</v>
      </c>
      <c r="BG47" s="133">
        <v>2808</v>
      </c>
      <c r="BH47" s="133">
        <v>49319</v>
      </c>
      <c r="BI47" s="133">
        <v>62128</v>
      </c>
      <c r="BJ47" s="133">
        <v>45</v>
      </c>
      <c r="BK47" s="133">
        <v>145</v>
      </c>
      <c r="BL47" s="133"/>
      <c r="BM47" s="133"/>
      <c r="BN47" s="418">
        <v>9246</v>
      </c>
      <c r="BO47" s="418">
        <v>27805</v>
      </c>
      <c r="BP47" s="133"/>
      <c r="BQ47" s="133"/>
      <c r="BR47" s="133">
        <v>27012</v>
      </c>
      <c r="BS47" s="133">
        <v>40468</v>
      </c>
      <c r="BT47" s="133">
        <v>22352</v>
      </c>
      <c r="BU47" s="133">
        <v>21805</v>
      </c>
      <c r="BV47" s="133">
        <v>49348</v>
      </c>
      <c r="BW47" s="133">
        <v>61142</v>
      </c>
      <c r="BX47" s="133">
        <v>16</v>
      </c>
      <c r="BY47" s="133">
        <v>1131</v>
      </c>
      <c r="CB47" s="161">
        <v>40</v>
      </c>
      <c r="CC47" s="162">
        <v>73.44</v>
      </c>
      <c r="CD47" s="162">
        <v>879.46</v>
      </c>
      <c r="CE47" s="162">
        <v>75.03</v>
      </c>
      <c r="CF47" s="162">
        <v>691.13</v>
      </c>
      <c r="CG47" s="162">
        <v>74.33</v>
      </c>
      <c r="CH47" s="162">
        <v>774.35</v>
      </c>
      <c r="CJ47" s="429">
        <v>40</v>
      </c>
      <c r="CK47" s="170">
        <f t="shared" si="0"/>
        <v>49364</v>
      </c>
      <c r="CL47" s="435">
        <f t="shared" si="1"/>
        <v>73.599999999999994</v>
      </c>
      <c r="CM47" s="173">
        <f t="shared" si="2"/>
        <v>894.08</v>
      </c>
      <c r="CN47" s="170">
        <f t="shared" si="3"/>
        <v>3633014.72</v>
      </c>
      <c r="CO47" s="170">
        <f t="shared" si="4"/>
        <v>44135347.799999997</v>
      </c>
      <c r="CP47" s="170">
        <f t="shared" si="5"/>
        <v>49364</v>
      </c>
      <c r="CQ47" s="435">
        <f t="shared" si="6"/>
        <v>75.13</v>
      </c>
      <c r="CR47" s="173">
        <f t="shared" si="7"/>
        <v>707.62</v>
      </c>
      <c r="CS47" s="170">
        <f t="shared" si="8"/>
        <v>4678848.88</v>
      </c>
      <c r="CT47" s="170">
        <f t="shared" si="9"/>
        <v>44065353.299999997</v>
      </c>
      <c r="CU47" s="170">
        <f t="shared" si="10"/>
        <v>62273</v>
      </c>
      <c r="CV47" s="170">
        <f t="shared" si="11"/>
        <v>8311863.5999999996</v>
      </c>
      <c r="CW47" s="435">
        <f t="shared" si="12"/>
        <v>74.454379820310464</v>
      </c>
      <c r="CX47" s="170">
        <f t="shared" si="13"/>
        <v>88200701.099999994</v>
      </c>
      <c r="CY47" s="173">
        <f t="shared" si="14"/>
        <v>790.06692315271812</v>
      </c>
      <c r="DB47" s="423">
        <v>40</v>
      </c>
      <c r="DC47" s="424">
        <v>49364</v>
      </c>
      <c r="DD47" s="427">
        <v>73.599999999999994</v>
      </c>
      <c r="DE47" s="425">
        <v>3633014.72</v>
      </c>
      <c r="DF47" s="424">
        <v>49364</v>
      </c>
      <c r="DG47" s="428">
        <v>894.08</v>
      </c>
      <c r="DH47" s="425">
        <v>44135347.799999997</v>
      </c>
      <c r="DI47" s="424">
        <v>62273</v>
      </c>
      <c r="DJ47" s="427">
        <v>75.13</v>
      </c>
      <c r="DK47" s="425">
        <v>4678848.88</v>
      </c>
      <c r="DL47" s="424">
        <v>62273</v>
      </c>
      <c r="DM47" s="428">
        <v>707.62</v>
      </c>
      <c r="DN47" s="425">
        <v>44065353.299999997</v>
      </c>
      <c r="DO47" s="168">
        <f t="shared" si="15"/>
        <v>111637</v>
      </c>
      <c r="DP47" s="215">
        <f t="shared" si="16"/>
        <v>74.454379820310464</v>
      </c>
      <c r="DQ47" s="415">
        <f t="shared" si="17"/>
        <v>8311863.5999999996</v>
      </c>
      <c r="DR47" s="168">
        <f t="shared" si="18"/>
        <v>111637</v>
      </c>
      <c r="DS47" s="171">
        <f t="shared" si="19"/>
        <v>790.06692315271812</v>
      </c>
      <c r="DT47" s="415">
        <f t="shared" si="20"/>
        <v>88200701.099999994</v>
      </c>
    </row>
    <row r="48" spans="1:124">
      <c r="A48" s="135">
        <v>41</v>
      </c>
      <c r="B48" s="135" t="s">
        <v>285</v>
      </c>
      <c r="C48" s="135" t="s">
        <v>264</v>
      </c>
      <c r="D48" s="133">
        <v>280</v>
      </c>
      <c r="E48" s="133">
        <v>1195</v>
      </c>
      <c r="F48" s="133">
        <v>1452</v>
      </c>
      <c r="G48" s="133">
        <v>11711</v>
      </c>
      <c r="H48" s="133">
        <v>36489</v>
      </c>
      <c r="I48" s="133">
        <v>35183</v>
      </c>
      <c r="J48" s="133">
        <v>1639</v>
      </c>
      <c r="K48" s="133">
        <v>2466</v>
      </c>
      <c r="L48" s="133">
        <v>34714</v>
      </c>
      <c r="M48" s="133">
        <v>41331</v>
      </c>
      <c r="N48" s="133">
        <v>1588</v>
      </c>
      <c r="O48" s="133">
        <v>3097</v>
      </c>
      <c r="P48" s="133">
        <v>280</v>
      </c>
      <c r="Q48" s="133">
        <v>1195</v>
      </c>
      <c r="R48" s="133">
        <v>37291</v>
      </c>
      <c r="S48" s="133">
        <v>46899</v>
      </c>
      <c r="T48" s="133">
        <v>926</v>
      </c>
      <c r="U48" s="133">
        <v>1188</v>
      </c>
      <c r="V48" s="133">
        <v>0</v>
      </c>
      <c r="W48" s="133">
        <v>0</v>
      </c>
      <c r="X48" s="133">
        <v>4</v>
      </c>
      <c r="Y48" s="133">
        <v>2</v>
      </c>
      <c r="Z48" s="133">
        <v>13120</v>
      </c>
      <c r="AA48" s="133">
        <v>7151</v>
      </c>
      <c r="AB48" s="133">
        <v>165</v>
      </c>
      <c r="AC48" s="133">
        <v>96</v>
      </c>
      <c r="AD48" s="133">
        <v>24936</v>
      </c>
      <c r="AE48" s="133">
        <v>40842</v>
      </c>
      <c r="AF48" s="133">
        <v>38191</v>
      </c>
      <c r="AG48" s="133">
        <v>48076</v>
      </c>
      <c r="AH48" s="133">
        <v>30</v>
      </c>
      <c r="AI48" s="133">
        <v>13</v>
      </c>
      <c r="AJ48" s="133">
        <v>38094</v>
      </c>
      <c r="AK48" s="133">
        <v>48022</v>
      </c>
      <c r="AL48" s="133">
        <v>127</v>
      </c>
      <c r="AM48" s="133">
        <v>67</v>
      </c>
      <c r="AN48" s="133">
        <v>36381</v>
      </c>
      <c r="AO48" s="133">
        <v>44237</v>
      </c>
      <c r="AP48" s="133">
        <v>1840</v>
      </c>
      <c r="AQ48" s="133">
        <v>3852</v>
      </c>
      <c r="AR48" s="133">
        <v>34879</v>
      </c>
      <c r="AS48" s="133">
        <v>44495</v>
      </c>
      <c r="AT48" s="133">
        <v>3342</v>
      </c>
      <c r="AU48" s="133">
        <v>3594</v>
      </c>
      <c r="AV48" s="133">
        <v>280</v>
      </c>
      <c r="AW48" s="133">
        <v>1195</v>
      </c>
      <c r="AX48" s="133">
        <v>13526</v>
      </c>
      <c r="AY48" s="133">
        <v>7545</v>
      </c>
      <c r="AZ48" s="133">
        <v>14543</v>
      </c>
      <c r="BA48" s="133">
        <v>21695</v>
      </c>
      <c r="BB48" s="133">
        <v>7633</v>
      </c>
      <c r="BC48" s="133">
        <v>9614</v>
      </c>
      <c r="BD48" s="133">
        <v>1221</v>
      </c>
      <c r="BE48" s="133">
        <v>6349</v>
      </c>
      <c r="BF48" s="133">
        <v>1018</v>
      </c>
      <c r="BG48" s="133">
        <v>1691</v>
      </c>
      <c r="BH48" s="133">
        <v>38191</v>
      </c>
      <c r="BI48" s="133">
        <v>48023</v>
      </c>
      <c r="BJ48" s="133">
        <v>30</v>
      </c>
      <c r="BK48" s="133">
        <v>66</v>
      </c>
      <c r="BL48" s="133"/>
      <c r="BM48" s="133"/>
      <c r="BN48" s="418">
        <v>6013</v>
      </c>
      <c r="BO48" s="418">
        <v>19040</v>
      </c>
      <c r="BP48" s="133"/>
      <c r="BQ48" s="133"/>
      <c r="BR48" s="133">
        <v>23202</v>
      </c>
      <c r="BS48" s="133">
        <v>30142</v>
      </c>
      <c r="BT48" s="133">
        <v>15019</v>
      </c>
      <c r="BU48" s="133">
        <v>17947</v>
      </c>
      <c r="BV48" s="133">
        <v>38212</v>
      </c>
      <c r="BW48" s="133">
        <v>47452</v>
      </c>
      <c r="BX48" s="133">
        <v>9</v>
      </c>
      <c r="BY48" s="133">
        <v>637</v>
      </c>
      <c r="CB48" s="161">
        <v>41</v>
      </c>
      <c r="CC48" s="162">
        <v>73.510000000000005</v>
      </c>
      <c r="CD48" s="162">
        <v>959.43</v>
      </c>
      <c r="CE48" s="162">
        <v>75.36</v>
      </c>
      <c r="CF48" s="162">
        <v>764.49</v>
      </c>
      <c r="CG48" s="162">
        <v>74.540000000000006</v>
      </c>
      <c r="CH48" s="162">
        <v>850.75</v>
      </c>
      <c r="CJ48" s="429">
        <v>41</v>
      </c>
      <c r="CK48" s="170">
        <f t="shared" si="0"/>
        <v>38221</v>
      </c>
      <c r="CL48" s="435">
        <f t="shared" si="1"/>
        <v>73.680000000000007</v>
      </c>
      <c r="CM48" s="173">
        <f t="shared" si="2"/>
        <v>973.28</v>
      </c>
      <c r="CN48" s="170">
        <f t="shared" si="3"/>
        <v>2815983.96</v>
      </c>
      <c r="CO48" s="170">
        <f t="shared" si="4"/>
        <v>37199649.649999999</v>
      </c>
      <c r="CP48" s="170">
        <f t="shared" si="5"/>
        <v>38221</v>
      </c>
      <c r="CQ48" s="435">
        <f t="shared" si="6"/>
        <v>75.489999999999995</v>
      </c>
      <c r="CR48" s="173">
        <f t="shared" si="7"/>
        <v>781.12</v>
      </c>
      <c r="CS48" s="170">
        <f t="shared" si="8"/>
        <v>3630229.08</v>
      </c>
      <c r="CT48" s="170">
        <f t="shared" si="9"/>
        <v>37563421.409999996</v>
      </c>
      <c r="CU48" s="170">
        <f t="shared" si="10"/>
        <v>48089</v>
      </c>
      <c r="CV48" s="170">
        <f t="shared" si="11"/>
        <v>6446213.04</v>
      </c>
      <c r="CW48" s="435">
        <f t="shared" si="12"/>
        <v>74.6867459158846</v>
      </c>
      <c r="CX48" s="170">
        <f t="shared" si="13"/>
        <v>74763071.060000002</v>
      </c>
      <c r="CY48" s="173">
        <f t="shared" si="14"/>
        <v>866.21563040203921</v>
      </c>
      <c r="DB48" s="423">
        <v>41</v>
      </c>
      <c r="DC48" s="424">
        <v>38221</v>
      </c>
      <c r="DD48" s="427">
        <v>73.680000000000007</v>
      </c>
      <c r="DE48" s="425">
        <v>2815983.96</v>
      </c>
      <c r="DF48" s="424">
        <v>38221</v>
      </c>
      <c r="DG48" s="428">
        <v>973.28</v>
      </c>
      <c r="DH48" s="425">
        <v>37199649.649999999</v>
      </c>
      <c r="DI48" s="424">
        <v>48089</v>
      </c>
      <c r="DJ48" s="427">
        <v>75.489999999999995</v>
      </c>
      <c r="DK48" s="425">
        <v>3630229.08</v>
      </c>
      <c r="DL48" s="424">
        <v>48089</v>
      </c>
      <c r="DM48" s="428">
        <v>781.12</v>
      </c>
      <c r="DN48" s="425">
        <v>37563421.409999996</v>
      </c>
      <c r="DO48" s="168">
        <f t="shared" si="15"/>
        <v>86310</v>
      </c>
      <c r="DP48" s="215">
        <f t="shared" si="16"/>
        <v>74.6867459158846</v>
      </c>
      <c r="DQ48" s="415">
        <f t="shared" si="17"/>
        <v>6446213.04</v>
      </c>
      <c r="DR48" s="168">
        <f t="shared" si="18"/>
        <v>86310</v>
      </c>
      <c r="DS48" s="171">
        <f t="shared" si="19"/>
        <v>866.21563040203921</v>
      </c>
      <c r="DT48" s="415">
        <f t="shared" si="20"/>
        <v>74763071.060000002</v>
      </c>
    </row>
    <row r="49" spans="1:124">
      <c r="A49" s="135">
        <v>42</v>
      </c>
      <c r="B49" s="135" t="s">
        <v>285</v>
      </c>
      <c r="C49" s="135" t="s">
        <v>264</v>
      </c>
      <c r="D49" s="133">
        <v>340</v>
      </c>
      <c r="E49" s="133">
        <v>2949</v>
      </c>
      <c r="F49" s="133">
        <v>3155</v>
      </c>
      <c r="G49" s="133">
        <v>28437</v>
      </c>
      <c r="H49" s="133">
        <v>78521</v>
      </c>
      <c r="I49" s="133">
        <v>72398</v>
      </c>
      <c r="J49" s="133">
        <v>6027</v>
      </c>
      <c r="K49" s="133">
        <v>8414</v>
      </c>
      <c r="L49" s="133">
        <v>71094</v>
      </c>
      <c r="M49" s="133">
        <v>81365</v>
      </c>
      <c r="N49" s="133">
        <v>4555</v>
      </c>
      <c r="O49" s="133">
        <v>11055</v>
      </c>
      <c r="P49" s="133">
        <v>340</v>
      </c>
      <c r="Q49" s="133">
        <v>2950</v>
      </c>
      <c r="R49" s="133">
        <v>79176</v>
      </c>
      <c r="S49" s="133">
        <v>99985</v>
      </c>
      <c r="T49" s="133">
        <v>2833</v>
      </c>
      <c r="U49" s="133">
        <v>3799</v>
      </c>
      <c r="V49" s="133">
        <v>0</v>
      </c>
      <c r="W49" s="133">
        <v>0</v>
      </c>
      <c r="X49" s="133">
        <v>7</v>
      </c>
      <c r="Y49" s="133">
        <v>0</v>
      </c>
      <c r="Z49" s="133">
        <v>23250</v>
      </c>
      <c r="AA49" s="133">
        <v>7843</v>
      </c>
      <c r="AB49" s="133">
        <v>339</v>
      </c>
      <c r="AC49" s="133">
        <v>184</v>
      </c>
      <c r="AD49" s="133">
        <v>58427</v>
      </c>
      <c r="AE49" s="133">
        <v>95757</v>
      </c>
      <c r="AF49" s="133">
        <v>81544</v>
      </c>
      <c r="AG49" s="133">
        <v>103658</v>
      </c>
      <c r="AH49" s="133">
        <v>472</v>
      </c>
      <c r="AI49" s="133">
        <v>126</v>
      </c>
      <c r="AJ49" s="133">
        <v>81574</v>
      </c>
      <c r="AK49" s="133">
        <v>103571</v>
      </c>
      <c r="AL49" s="133">
        <v>442</v>
      </c>
      <c r="AM49" s="133">
        <v>213</v>
      </c>
      <c r="AN49" s="133">
        <v>78232</v>
      </c>
      <c r="AO49" s="133">
        <v>95752</v>
      </c>
      <c r="AP49" s="133">
        <v>3784</v>
      </c>
      <c r="AQ49" s="133">
        <v>8032</v>
      </c>
      <c r="AR49" s="133">
        <v>75225</v>
      </c>
      <c r="AS49" s="133">
        <v>96097</v>
      </c>
      <c r="AT49" s="133">
        <v>6791</v>
      </c>
      <c r="AU49" s="133">
        <v>7687</v>
      </c>
      <c r="AV49" s="133">
        <v>340</v>
      </c>
      <c r="AW49" s="133">
        <v>2949</v>
      </c>
      <c r="AX49" s="133">
        <v>24856</v>
      </c>
      <c r="AY49" s="133">
        <v>9508</v>
      </c>
      <c r="AZ49" s="133">
        <v>35823</v>
      </c>
      <c r="BA49" s="133">
        <v>49456</v>
      </c>
      <c r="BB49" s="133">
        <v>16135</v>
      </c>
      <c r="BC49" s="133">
        <v>21488</v>
      </c>
      <c r="BD49" s="133">
        <v>2836</v>
      </c>
      <c r="BE49" s="133">
        <v>16745</v>
      </c>
      <c r="BF49" s="133">
        <v>2026</v>
      </c>
      <c r="BG49" s="133">
        <v>3638</v>
      </c>
      <c r="BH49" s="133">
        <v>81883</v>
      </c>
      <c r="BI49" s="133">
        <v>103424</v>
      </c>
      <c r="BJ49" s="133">
        <v>133</v>
      </c>
      <c r="BK49" s="133">
        <v>360</v>
      </c>
      <c r="BL49" s="133"/>
      <c r="BM49" s="133"/>
      <c r="BN49" s="418">
        <v>14347</v>
      </c>
      <c r="BO49" s="418">
        <v>50883</v>
      </c>
      <c r="BP49" s="133"/>
      <c r="BQ49" s="133"/>
      <c r="BR49" s="133">
        <v>55750</v>
      </c>
      <c r="BS49" s="133">
        <v>76570</v>
      </c>
      <c r="BT49" s="133">
        <v>26266</v>
      </c>
      <c r="BU49" s="133">
        <v>27214</v>
      </c>
      <c r="BV49" s="133">
        <v>82000</v>
      </c>
      <c r="BW49" s="133">
        <v>101742</v>
      </c>
      <c r="BX49" s="133">
        <v>16</v>
      </c>
      <c r="BY49" s="133">
        <v>2042</v>
      </c>
      <c r="CB49" s="161">
        <v>42</v>
      </c>
      <c r="CC49" s="162">
        <v>73.67</v>
      </c>
      <c r="CD49" s="162">
        <v>978.07</v>
      </c>
      <c r="CE49" s="162">
        <v>75.73</v>
      </c>
      <c r="CF49" s="162">
        <v>758.8</v>
      </c>
      <c r="CG49" s="162">
        <v>74.819999999999993</v>
      </c>
      <c r="CH49" s="162">
        <v>855.45</v>
      </c>
      <c r="CJ49" s="429">
        <v>42</v>
      </c>
      <c r="CK49" s="170">
        <f t="shared" si="0"/>
        <v>82016</v>
      </c>
      <c r="CL49" s="435">
        <f t="shared" si="1"/>
        <v>73.849999999999994</v>
      </c>
      <c r="CM49" s="173">
        <f t="shared" si="2"/>
        <v>991.56</v>
      </c>
      <c r="CN49" s="170">
        <f t="shared" si="3"/>
        <v>6056953.6399999997</v>
      </c>
      <c r="CO49" s="170">
        <f t="shared" si="4"/>
        <v>81324093.310000002</v>
      </c>
      <c r="CP49" s="170">
        <f t="shared" si="5"/>
        <v>82016</v>
      </c>
      <c r="CQ49" s="435">
        <f t="shared" si="6"/>
        <v>75.83</v>
      </c>
      <c r="CR49" s="173">
        <f t="shared" si="7"/>
        <v>774.43</v>
      </c>
      <c r="CS49" s="170">
        <f t="shared" si="8"/>
        <v>7870041.4299999997</v>
      </c>
      <c r="CT49" s="170">
        <f t="shared" si="9"/>
        <v>80373786.319999993</v>
      </c>
      <c r="CU49" s="170">
        <f t="shared" si="10"/>
        <v>103784</v>
      </c>
      <c r="CV49" s="170">
        <f t="shared" si="11"/>
        <v>13926995.07</v>
      </c>
      <c r="CW49" s="435">
        <f t="shared" si="12"/>
        <v>74.956916415500544</v>
      </c>
      <c r="CX49" s="170">
        <f t="shared" si="13"/>
        <v>161697879.63</v>
      </c>
      <c r="CY49" s="173">
        <f t="shared" si="14"/>
        <v>870.27922298170074</v>
      </c>
      <c r="DB49" s="423">
        <v>42</v>
      </c>
      <c r="DC49" s="424">
        <v>82016</v>
      </c>
      <c r="DD49" s="427">
        <v>73.849999999999994</v>
      </c>
      <c r="DE49" s="425">
        <v>6056953.6399999997</v>
      </c>
      <c r="DF49" s="424">
        <v>82016</v>
      </c>
      <c r="DG49" s="428">
        <v>991.56</v>
      </c>
      <c r="DH49" s="425">
        <v>81324093.310000002</v>
      </c>
      <c r="DI49" s="424">
        <v>103784</v>
      </c>
      <c r="DJ49" s="427">
        <v>75.83</v>
      </c>
      <c r="DK49" s="425">
        <v>7870041.4299999997</v>
      </c>
      <c r="DL49" s="424">
        <v>103784</v>
      </c>
      <c r="DM49" s="428">
        <v>774.43</v>
      </c>
      <c r="DN49" s="425">
        <v>80373786.319999993</v>
      </c>
      <c r="DO49" s="168">
        <f t="shared" si="15"/>
        <v>185800</v>
      </c>
      <c r="DP49" s="215">
        <f t="shared" si="16"/>
        <v>74.956916415500544</v>
      </c>
      <c r="DQ49" s="415">
        <f t="shared" si="17"/>
        <v>13926995.07</v>
      </c>
      <c r="DR49" s="168">
        <f t="shared" si="18"/>
        <v>185800</v>
      </c>
      <c r="DS49" s="171">
        <f t="shared" si="19"/>
        <v>870.27922298170074</v>
      </c>
      <c r="DT49" s="415">
        <f t="shared" si="20"/>
        <v>161697879.63</v>
      </c>
    </row>
    <row r="50" spans="1:124">
      <c r="A50" s="135">
        <v>43</v>
      </c>
      <c r="B50" s="135" t="s">
        <v>285</v>
      </c>
      <c r="C50" s="135" t="s">
        <v>264</v>
      </c>
      <c r="D50" s="133">
        <v>195</v>
      </c>
      <c r="E50" s="133">
        <v>1024</v>
      </c>
      <c r="F50" s="133">
        <v>1240</v>
      </c>
      <c r="G50" s="133">
        <v>8364</v>
      </c>
      <c r="H50" s="133">
        <v>25148</v>
      </c>
      <c r="I50" s="133">
        <v>23222</v>
      </c>
      <c r="J50" s="133">
        <v>2476</v>
      </c>
      <c r="K50" s="133">
        <v>3303</v>
      </c>
      <c r="L50" s="133">
        <v>21677</v>
      </c>
      <c r="M50" s="133">
        <v>23358</v>
      </c>
      <c r="N50" s="133">
        <v>2235</v>
      </c>
      <c r="O50" s="133">
        <v>4924</v>
      </c>
      <c r="P50" s="133">
        <v>195</v>
      </c>
      <c r="Q50" s="133">
        <v>1025</v>
      </c>
      <c r="R50" s="133">
        <v>25866</v>
      </c>
      <c r="S50" s="133">
        <v>31606</v>
      </c>
      <c r="T50" s="133">
        <v>716</v>
      </c>
      <c r="U50" s="133">
        <v>1001</v>
      </c>
      <c r="V50" s="133">
        <v>0</v>
      </c>
      <c r="W50" s="133">
        <v>1</v>
      </c>
      <c r="X50" s="133">
        <v>1</v>
      </c>
      <c r="Y50" s="133">
        <v>2</v>
      </c>
      <c r="Z50" s="133">
        <v>7436</v>
      </c>
      <c r="AA50" s="133">
        <v>2150</v>
      </c>
      <c r="AB50" s="133">
        <v>144</v>
      </c>
      <c r="AC50" s="133">
        <v>75</v>
      </c>
      <c r="AD50" s="133">
        <v>19003</v>
      </c>
      <c r="AE50" s="133">
        <v>30385</v>
      </c>
      <c r="AF50" s="133">
        <v>26515</v>
      </c>
      <c r="AG50" s="133">
        <v>32594</v>
      </c>
      <c r="AH50" s="133">
        <v>68</v>
      </c>
      <c r="AI50" s="133">
        <v>16</v>
      </c>
      <c r="AJ50" s="133">
        <v>26420</v>
      </c>
      <c r="AK50" s="133">
        <v>32540</v>
      </c>
      <c r="AL50" s="133">
        <v>163</v>
      </c>
      <c r="AM50" s="133">
        <v>70</v>
      </c>
      <c r="AN50" s="133">
        <v>25231</v>
      </c>
      <c r="AO50" s="133">
        <v>30357</v>
      </c>
      <c r="AP50" s="133">
        <v>1352</v>
      </c>
      <c r="AQ50" s="133">
        <v>2253</v>
      </c>
      <c r="AR50" s="133">
        <v>24590</v>
      </c>
      <c r="AS50" s="133">
        <v>30212</v>
      </c>
      <c r="AT50" s="133">
        <v>1993</v>
      </c>
      <c r="AU50" s="133">
        <v>2398</v>
      </c>
      <c r="AV50" s="133">
        <v>195</v>
      </c>
      <c r="AW50" s="133">
        <v>1024</v>
      </c>
      <c r="AX50" s="133">
        <v>8005</v>
      </c>
      <c r="AY50" s="133">
        <v>2918</v>
      </c>
      <c r="AZ50" s="133">
        <v>12100</v>
      </c>
      <c r="BA50" s="133">
        <v>17004</v>
      </c>
      <c r="BB50" s="133">
        <v>4890</v>
      </c>
      <c r="BC50" s="133">
        <v>6507</v>
      </c>
      <c r="BD50" s="133">
        <v>754</v>
      </c>
      <c r="BE50" s="133">
        <v>4095</v>
      </c>
      <c r="BF50" s="133">
        <v>639</v>
      </c>
      <c r="BG50" s="133">
        <v>1062</v>
      </c>
      <c r="BH50" s="133">
        <v>26540</v>
      </c>
      <c r="BI50" s="133">
        <v>32453</v>
      </c>
      <c r="BJ50" s="133">
        <v>43</v>
      </c>
      <c r="BK50" s="133">
        <v>157</v>
      </c>
      <c r="BL50" s="133"/>
      <c r="BM50" s="133"/>
      <c r="BN50" s="418">
        <v>6039</v>
      </c>
      <c r="BO50" s="418">
        <v>16469</v>
      </c>
      <c r="BP50" s="133"/>
      <c r="BQ50" s="133"/>
      <c r="BR50" s="133">
        <v>15961</v>
      </c>
      <c r="BS50" s="133">
        <v>21460</v>
      </c>
      <c r="BT50" s="133">
        <v>10622</v>
      </c>
      <c r="BU50" s="133">
        <v>11150</v>
      </c>
      <c r="BV50" s="133">
        <v>26578</v>
      </c>
      <c r="BW50" s="133">
        <v>32069</v>
      </c>
      <c r="BX50" s="133">
        <v>5</v>
      </c>
      <c r="BY50" s="133">
        <v>541</v>
      </c>
      <c r="CB50" s="161">
        <v>43</v>
      </c>
      <c r="CC50" s="162">
        <v>72.989999999999995</v>
      </c>
      <c r="CD50" s="162">
        <v>883.48</v>
      </c>
      <c r="CE50" s="162">
        <v>75.2</v>
      </c>
      <c r="CF50" s="162">
        <v>704.34</v>
      </c>
      <c r="CG50" s="162">
        <v>74.209999999999994</v>
      </c>
      <c r="CH50" s="162">
        <v>784.46</v>
      </c>
      <c r="CJ50" s="429">
        <v>43</v>
      </c>
      <c r="CK50" s="170">
        <f t="shared" si="0"/>
        <v>26583</v>
      </c>
      <c r="CL50" s="435">
        <f t="shared" si="1"/>
        <v>73.16</v>
      </c>
      <c r="CM50" s="173">
        <f t="shared" si="2"/>
        <v>900.71</v>
      </c>
      <c r="CN50" s="170">
        <f t="shared" si="3"/>
        <v>1944743.95</v>
      </c>
      <c r="CO50" s="170">
        <f t="shared" si="4"/>
        <v>23943543.25</v>
      </c>
      <c r="CP50" s="170">
        <f t="shared" si="5"/>
        <v>26583</v>
      </c>
      <c r="CQ50" s="435">
        <f t="shared" si="6"/>
        <v>75.27</v>
      </c>
      <c r="CR50" s="173">
        <f t="shared" si="7"/>
        <v>718.99</v>
      </c>
      <c r="CS50" s="170">
        <f t="shared" si="8"/>
        <v>2454672.44</v>
      </c>
      <c r="CT50" s="170">
        <f t="shared" si="9"/>
        <v>23446278.82</v>
      </c>
      <c r="CU50" s="170">
        <f t="shared" si="10"/>
        <v>32610</v>
      </c>
      <c r="CV50" s="170">
        <f t="shared" si="11"/>
        <v>4399416.3899999997</v>
      </c>
      <c r="CW50" s="435">
        <f t="shared" si="12"/>
        <v>74.323254269930558</v>
      </c>
      <c r="CX50" s="170">
        <f t="shared" si="13"/>
        <v>47389822.07</v>
      </c>
      <c r="CY50" s="173">
        <f t="shared" si="14"/>
        <v>800.59841653573903</v>
      </c>
      <c r="DB50" s="423">
        <v>43</v>
      </c>
      <c r="DC50" s="424">
        <v>26583</v>
      </c>
      <c r="DD50" s="427">
        <v>73.16</v>
      </c>
      <c r="DE50" s="425">
        <v>1944743.95</v>
      </c>
      <c r="DF50" s="424">
        <v>26583</v>
      </c>
      <c r="DG50" s="428">
        <v>900.71</v>
      </c>
      <c r="DH50" s="425">
        <v>23943543.25</v>
      </c>
      <c r="DI50" s="424">
        <v>32610</v>
      </c>
      <c r="DJ50" s="427">
        <v>75.27</v>
      </c>
      <c r="DK50" s="425">
        <v>2454672.44</v>
      </c>
      <c r="DL50" s="424">
        <v>32610</v>
      </c>
      <c r="DM50" s="428">
        <v>718.99</v>
      </c>
      <c r="DN50" s="425">
        <v>23446278.82</v>
      </c>
      <c r="DO50" s="168">
        <f t="shared" si="15"/>
        <v>59193</v>
      </c>
      <c r="DP50" s="215">
        <f t="shared" si="16"/>
        <v>74.323254269930558</v>
      </c>
      <c r="DQ50" s="415">
        <f t="shared" si="17"/>
        <v>4399416.3899999997</v>
      </c>
      <c r="DR50" s="168">
        <f t="shared" si="18"/>
        <v>59193</v>
      </c>
      <c r="DS50" s="171">
        <f t="shared" si="19"/>
        <v>800.59841653573903</v>
      </c>
      <c r="DT50" s="415">
        <f t="shared" si="20"/>
        <v>47389822.07</v>
      </c>
    </row>
    <row r="51" spans="1:124">
      <c r="A51" s="135">
        <v>44</v>
      </c>
      <c r="B51" s="135" t="s">
        <v>285</v>
      </c>
      <c r="C51" s="135" t="s">
        <v>264</v>
      </c>
      <c r="D51" s="133">
        <v>642</v>
      </c>
      <c r="E51" s="133">
        <v>4997</v>
      </c>
      <c r="F51" s="133">
        <v>3724</v>
      </c>
      <c r="G51" s="133">
        <v>39922</v>
      </c>
      <c r="H51" s="133">
        <v>125033</v>
      </c>
      <c r="I51" s="133">
        <v>124124</v>
      </c>
      <c r="J51" s="133">
        <v>7028</v>
      </c>
      <c r="K51" s="133">
        <v>10679</v>
      </c>
      <c r="L51" s="133">
        <v>115725</v>
      </c>
      <c r="M51" s="133">
        <v>137040</v>
      </c>
      <c r="N51" s="133">
        <v>6004</v>
      </c>
      <c r="O51" s="133">
        <v>16326</v>
      </c>
      <c r="P51" s="133">
        <v>642</v>
      </c>
      <c r="Q51" s="133">
        <v>4998</v>
      </c>
      <c r="R51" s="133">
        <v>125791</v>
      </c>
      <c r="S51" s="133">
        <v>164082</v>
      </c>
      <c r="T51" s="133">
        <v>3598</v>
      </c>
      <c r="U51" s="133">
        <v>4958</v>
      </c>
      <c r="V51" s="133">
        <v>0</v>
      </c>
      <c r="W51" s="133">
        <v>0</v>
      </c>
      <c r="X51" s="133">
        <v>10</v>
      </c>
      <c r="Y51" s="133">
        <v>3</v>
      </c>
      <c r="Z51" s="133">
        <v>38164</v>
      </c>
      <c r="AA51" s="133">
        <v>17345</v>
      </c>
      <c r="AB51" s="133">
        <v>580</v>
      </c>
      <c r="AC51" s="133">
        <v>328</v>
      </c>
      <c r="AD51" s="133">
        <v>90655</v>
      </c>
      <c r="AE51" s="133">
        <v>151370</v>
      </c>
      <c r="AF51" s="133">
        <v>126699</v>
      </c>
      <c r="AG51" s="133">
        <v>168912</v>
      </c>
      <c r="AH51" s="133">
        <v>2700</v>
      </c>
      <c r="AI51" s="133">
        <v>131</v>
      </c>
      <c r="AJ51" s="133">
        <v>128855</v>
      </c>
      <c r="AK51" s="133">
        <v>168587</v>
      </c>
      <c r="AL51" s="133">
        <v>544</v>
      </c>
      <c r="AM51" s="133">
        <v>456</v>
      </c>
      <c r="AN51" s="133">
        <v>122238</v>
      </c>
      <c r="AO51" s="133">
        <v>155564</v>
      </c>
      <c r="AP51" s="133">
        <v>7161</v>
      </c>
      <c r="AQ51" s="133">
        <v>13479</v>
      </c>
      <c r="AR51" s="133">
        <v>116856</v>
      </c>
      <c r="AS51" s="133">
        <v>155709</v>
      </c>
      <c r="AT51" s="133">
        <v>12543</v>
      </c>
      <c r="AU51" s="133">
        <v>13334</v>
      </c>
      <c r="AV51" s="133">
        <v>642</v>
      </c>
      <c r="AW51" s="133">
        <v>4997</v>
      </c>
      <c r="AX51" s="133">
        <v>42552</v>
      </c>
      <c r="AY51" s="133">
        <v>20811</v>
      </c>
      <c r="AZ51" s="133">
        <v>50108</v>
      </c>
      <c r="BA51" s="133">
        <v>74942</v>
      </c>
      <c r="BB51" s="133">
        <v>28468</v>
      </c>
      <c r="BC51" s="133">
        <v>34267</v>
      </c>
      <c r="BD51" s="133">
        <v>4040</v>
      </c>
      <c r="BE51" s="133">
        <v>28103</v>
      </c>
      <c r="BF51" s="133">
        <v>3589</v>
      </c>
      <c r="BG51" s="133">
        <v>5923</v>
      </c>
      <c r="BH51" s="133">
        <v>129091</v>
      </c>
      <c r="BI51" s="133">
        <v>168289</v>
      </c>
      <c r="BJ51" s="133">
        <v>308</v>
      </c>
      <c r="BK51" s="133">
        <v>754</v>
      </c>
      <c r="BL51" s="133"/>
      <c r="BM51" s="133"/>
      <c r="BN51" s="418">
        <v>19208</v>
      </c>
      <c r="BO51" s="418">
        <v>74043</v>
      </c>
      <c r="BP51" s="133"/>
      <c r="BQ51" s="133"/>
      <c r="BR51" s="133">
        <v>81733</v>
      </c>
      <c r="BS51" s="133">
        <v>114075</v>
      </c>
      <c r="BT51" s="133">
        <v>47666</v>
      </c>
      <c r="BU51" s="133">
        <v>54968</v>
      </c>
      <c r="BV51" s="133">
        <v>129373</v>
      </c>
      <c r="BW51" s="133">
        <v>166226</v>
      </c>
      <c r="BX51" s="133">
        <v>26</v>
      </c>
      <c r="BY51" s="133">
        <v>2817</v>
      </c>
      <c r="CB51" s="161">
        <v>44</v>
      </c>
      <c r="CC51" s="162">
        <v>72.98</v>
      </c>
      <c r="CD51" s="162">
        <v>997.34</v>
      </c>
      <c r="CE51" s="162">
        <v>74.959999999999994</v>
      </c>
      <c r="CF51" s="162">
        <v>749.92</v>
      </c>
      <c r="CG51" s="162">
        <v>74.099999999999994</v>
      </c>
      <c r="CH51" s="162">
        <v>856.9</v>
      </c>
      <c r="CJ51" s="429">
        <v>44</v>
      </c>
      <c r="CK51" s="170">
        <f t="shared" si="0"/>
        <v>129399</v>
      </c>
      <c r="CL51" s="435">
        <f t="shared" si="1"/>
        <v>73.150000000000006</v>
      </c>
      <c r="CM51" s="173">
        <f t="shared" si="2"/>
        <v>1010.52</v>
      </c>
      <c r="CN51" s="170">
        <f t="shared" si="3"/>
        <v>9466128.2100000009</v>
      </c>
      <c r="CO51" s="170">
        <f t="shared" si="4"/>
        <v>130759693.09</v>
      </c>
      <c r="CP51" s="170">
        <f t="shared" si="5"/>
        <v>129399</v>
      </c>
      <c r="CQ51" s="435">
        <f t="shared" si="6"/>
        <v>75.099999999999994</v>
      </c>
      <c r="CR51" s="173">
        <f t="shared" si="7"/>
        <v>766.85</v>
      </c>
      <c r="CS51" s="170">
        <f t="shared" si="8"/>
        <v>12695199.43</v>
      </c>
      <c r="CT51" s="170">
        <f t="shared" si="9"/>
        <v>129630773.53</v>
      </c>
      <c r="CU51" s="170">
        <f t="shared" si="10"/>
        <v>169043</v>
      </c>
      <c r="CV51" s="170">
        <f t="shared" si="11"/>
        <v>22161327.640000001</v>
      </c>
      <c r="CW51" s="435">
        <f t="shared" si="12"/>
        <v>74.256732095348511</v>
      </c>
      <c r="CX51" s="170">
        <f t="shared" si="13"/>
        <v>260390466.62</v>
      </c>
      <c r="CY51" s="173">
        <f t="shared" si="14"/>
        <v>872.49940229592346</v>
      </c>
      <c r="DB51" s="423">
        <v>44</v>
      </c>
      <c r="DC51" s="424">
        <v>129399</v>
      </c>
      <c r="DD51" s="427">
        <v>73.150000000000006</v>
      </c>
      <c r="DE51" s="425">
        <v>9466128.2100000009</v>
      </c>
      <c r="DF51" s="424">
        <v>129399</v>
      </c>
      <c r="DG51" s="428">
        <v>1010.52</v>
      </c>
      <c r="DH51" s="425">
        <v>130759693.09</v>
      </c>
      <c r="DI51" s="424">
        <v>169043</v>
      </c>
      <c r="DJ51" s="427">
        <v>75.099999999999994</v>
      </c>
      <c r="DK51" s="425">
        <v>12695199.43</v>
      </c>
      <c r="DL51" s="424">
        <v>169043</v>
      </c>
      <c r="DM51" s="428">
        <v>766.85</v>
      </c>
      <c r="DN51" s="425">
        <v>129630773.53</v>
      </c>
      <c r="DO51" s="168">
        <f t="shared" si="15"/>
        <v>298442</v>
      </c>
      <c r="DP51" s="215">
        <f t="shared" si="16"/>
        <v>74.256732095348511</v>
      </c>
      <c r="DQ51" s="415">
        <f t="shared" si="17"/>
        <v>22161327.640000001</v>
      </c>
      <c r="DR51" s="168">
        <f t="shared" si="18"/>
        <v>298442</v>
      </c>
      <c r="DS51" s="171">
        <f t="shared" si="19"/>
        <v>872.49940229592346</v>
      </c>
      <c r="DT51" s="415">
        <f t="shared" si="20"/>
        <v>260390466.62</v>
      </c>
    </row>
    <row r="52" spans="1:124">
      <c r="A52" s="135">
        <v>45</v>
      </c>
      <c r="B52" s="135" t="s">
        <v>285</v>
      </c>
      <c r="C52" s="135" t="s">
        <v>264</v>
      </c>
      <c r="D52" s="133">
        <v>240</v>
      </c>
      <c r="E52" s="133">
        <v>2179</v>
      </c>
      <c r="F52" s="133">
        <v>2225</v>
      </c>
      <c r="G52" s="133">
        <v>19547</v>
      </c>
      <c r="H52" s="133">
        <v>63803</v>
      </c>
      <c r="I52" s="133">
        <v>61110</v>
      </c>
      <c r="J52" s="133">
        <v>3357</v>
      </c>
      <c r="K52" s="133">
        <v>5099</v>
      </c>
      <c r="L52" s="133">
        <v>59945</v>
      </c>
      <c r="M52" s="133">
        <v>70228</v>
      </c>
      <c r="N52" s="133">
        <v>2726</v>
      </c>
      <c r="O52" s="133">
        <v>5329</v>
      </c>
      <c r="P52" s="133">
        <v>240</v>
      </c>
      <c r="Q52" s="133">
        <v>2180</v>
      </c>
      <c r="R52" s="133">
        <v>64341</v>
      </c>
      <c r="S52" s="133">
        <v>80427</v>
      </c>
      <c r="T52" s="133">
        <v>1916</v>
      </c>
      <c r="U52" s="133">
        <v>2408</v>
      </c>
      <c r="V52" s="133">
        <v>2</v>
      </c>
      <c r="W52" s="133">
        <v>0</v>
      </c>
      <c r="X52" s="133">
        <v>9</v>
      </c>
      <c r="Y52" s="133">
        <v>1</v>
      </c>
      <c r="Z52" s="133">
        <v>21155</v>
      </c>
      <c r="AA52" s="133">
        <v>11865</v>
      </c>
      <c r="AB52" s="133">
        <v>287</v>
      </c>
      <c r="AC52" s="133">
        <v>195</v>
      </c>
      <c r="AD52" s="133">
        <v>44826</v>
      </c>
      <c r="AE52" s="133">
        <v>70776</v>
      </c>
      <c r="AF52" s="133">
        <v>66220</v>
      </c>
      <c r="AG52" s="133">
        <v>82822</v>
      </c>
      <c r="AH52" s="133">
        <v>48</v>
      </c>
      <c r="AI52" s="133">
        <v>14</v>
      </c>
      <c r="AJ52" s="133">
        <v>66102</v>
      </c>
      <c r="AK52" s="133">
        <v>82767</v>
      </c>
      <c r="AL52" s="133">
        <v>166</v>
      </c>
      <c r="AM52" s="133">
        <v>69</v>
      </c>
      <c r="AN52" s="133">
        <v>62727</v>
      </c>
      <c r="AO52" s="133">
        <v>75143</v>
      </c>
      <c r="AP52" s="133">
        <v>3541</v>
      </c>
      <c r="AQ52" s="133">
        <v>7693</v>
      </c>
      <c r="AR52" s="133">
        <v>59591</v>
      </c>
      <c r="AS52" s="133">
        <v>75746</v>
      </c>
      <c r="AT52" s="133">
        <v>6677</v>
      </c>
      <c r="AU52" s="133">
        <v>7090</v>
      </c>
      <c r="AV52" s="133">
        <v>240</v>
      </c>
      <c r="AW52" s="133">
        <v>2179</v>
      </c>
      <c r="AX52" s="133">
        <v>21847</v>
      </c>
      <c r="AY52" s="133">
        <v>12605</v>
      </c>
      <c r="AZ52" s="133">
        <v>24203</v>
      </c>
      <c r="BA52" s="133">
        <v>35914</v>
      </c>
      <c r="BB52" s="133">
        <v>15028</v>
      </c>
      <c r="BC52" s="133">
        <v>17902</v>
      </c>
      <c r="BD52" s="133">
        <v>2742</v>
      </c>
      <c r="BE52" s="133">
        <v>11049</v>
      </c>
      <c r="BF52" s="133">
        <v>2208</v>
      </c>
      <c r="BG52" s="133">
        <v>3187</v>
      </c>
      <c r="BH52" s="133">
        <v>66187</v>
      </c>
      <c r="BI52" s="133">
        <v>82641</v>
      </c>
      <c r="BJ52" s="133">
        <v>81</v>
      </c>
      <c r="BK52" s="133">
        <v>195</v>
      </c>
      <c r="BL52" s="133"/>
      <c r="BM52" s="133"/>
      <c r="BN52" s="418">
        <v>8925</v>
      </c>
      <c r="BO52" s="418">
        <v>28975</v>
      </c>
      <c r="BP52" s="133"/>
      <c r="BQ52" s="133"/>
      <c r="BR52" s="133">
        <v>41740</v>
      </c>
      <c r="BS52" s="133">
        <v>56220</v>
      </c>
      <c r="BT52" s="133">
        <v>24528</v>
      </c>
      <c r="BU52" s="133">
        <v>26616</v>
      </c>
      <c r="BV52" s="133">
        <v>66251</v>
      </c>
      <c r="BW52" s="133">
        <v>81737</v>
      </c>
      <c r="BX52" s="133">
        <v>17</v>
      </c>
      <c r="BY52" s="133">
        <v>1099</v>
      </c>
      <c r="CB52" s="161">
        <v>45</v>
      </c>
      <c r="CC52" s="162">
        <v>73.430000000000007</v>
      </c>
      <c r="CD52" s="162">
        <v>991.68</v>
      </c>
      <c r="CE52" s="162">
        <v>75.099999999999994</v>
      </c>
      <c r="CF52" s="162">
        <v>792.46</v>
      </c>
      <c r="CG52" s="162">
        <v>74.36</v>
      </c>
      <c r="CH52" s="162">
        <v>881.01</v>
      </c>
      <c r="CJ52" s="429">
        <v>45</v>
      </c>
      <c r="CK52" s="170">
        <f t="shared" si="0"/>
        <v>66268</v>
      </c>
      <c r="CL52" s="435">
        <f t="shared" si="1"/>
        <v>73.569999999999993</v>
      </c>
      <c r="CM52" s="173">
        <f t="shared" si="2"/>
        <v>1004.72</v>
      </c>
      <c r="CN52" s="170">
        <f t="shared" si="3"/>
        <v>4875586.16</v>
      </c>
      <c r="CO52" s="170">
        <f t="shared" si="4"/>
        <v>66580753.020000003</v>
      </c>
      <c r="CP52" s="170">
        <f t="shared" si="5"/>
        <v>66268</v>
      </c>
      <c r="CQ52" s="435">
        <f t="shared" si="6"/>
        <v>75.19</v>
      </c>
      <c r="CR52" s="173">
        <f t="shared" si="7"/>
        <v>808.12</v>
      </c>
      <c r="CS52" s="170">
        <f t="shared" si="8"/>
        <v>6228300.29</v>
      </c>
      <c r="CT52" s="170">
        <f t="shared" si="9"/>
        <v>66941691.579999998</v>
      </c>
      <c r="CU52" s="170">
        <f t="shared" si="10"/>
        <v>82836</v>
      </c>
      <c r="CV52" s="170">
        <f t="shared" si="11"/>
        <v>11103886.449999999</v>
      </c>
      <c r="CW52" s="435">
        <f t="shared" si="12"/>
        <v>74.470748269664128</v>
      </c>
      <c r="CX52" s="170">
        <f t="shared" si="13"/>
        <v>133522444.59999999</v>
      </c>
      <c r="CY52" s="173">
        <f t="shared" si="14"/>
        <v>895.49874315913723</v>
      </c>
      <c r="DB52" s="423">
        <v>45</v>
      </c>
      <c r="DC52" s="424">
        <v>66268</v>
      </c>
      <c r="DD52" s="427">
        <v>73.569999999999993</v>
      </c>
      <c r="DE52" s="425">
        <v>4875586.16</v>
      </c>
      <c r="DF52" s="424">
        <v>66268</v>
      </c>
      <c r="DG52" s="428">
        <v>1004.72</v>
      </c>
      <c r="DH52" s="425">
        <v>66580753.020000003</v>
      </c>
      <c r="DI52" s="424">
        <v>82836</v>
      </c>
      <c r="DJ52" s="427">
        <v>75.19</v>
      </c>
      <c r="DK52" s="425">
        <v>6228300.29</v>
      </c>
      <c r="DL52" s="424">
        <v>82836</v>
      </c>
      <c r="DM52" s="428">
        <v>808.12</v>
      </c>
      <c r="DN52" s="425">
        <v>66941691.579999998</v>
      </c>
      <c r="DO52" s="168">
        <f t="shared" si="15"/>
        <v>149104</v>
      </c>
      <c r="DP52" s="215">
        <f t="shared" si="16"/>
        <v>74.470748269664128</v>
      </c>
      <c r="DQ52" s="415">
        <f t="shared" si="17"/>
        <v>11103886.449999999</v>
      </c>
      <c r="DR52" s="168">
        <f t="shared" si="18"/>
        <v>149104</v>
      </c>
      <c r="DS52" s="171">
        <f t="shared" si="19"/>
        <v>895.49874315913723</v>
      </c>
      <c r="DT52" s="415">
        <f t="shared" si="20"/>
        <v>133522444.59999999</v>
      </c>
    </row>
    <row r="53" spans="1:124">
      <c r="A53" s="135">
        <v>46</v>
      </c>
      <c r="B53" s="135" t="s">
        <v>285</v>
      </c>
      <c r="C53" s="135" t="s">
        <v>264</v>
      </c>
      <c r="D53" s="133">
        <v>164</v>
      </c>
      <c r="E53" s="133">
        <v>999</v>
      </c>
      <c r="F53" s="133">
        <v>845</v>
      </c>
      <c r="G53" s="133">
        <v>5758</v>
      </c>
      <c r="H53" s="133">
        <v>20639</v>
      </c>
      <c r="I53" s="133">
        <v>19991</v>
      </c>
      <c r="J53" s="133">
        <v>1141</v>
      </c>
      <c r="K53" s="133">
        <v>1735</v>
      </c>
      <c r="L53" s="133">
        <v>18804</v>
      </c>
      <c r="M53" s="133">
        <v>21174</v>
      </c>
      <c r="N53" s="133">
        <v>1538</v>
      </c>
      <c r="O53" s="133">
        <v>2840</v>
      </c>
      <c r="P53" s="133">
        <v>165</v>
      </c>
      <c r="Q53" s="133">
        <v>999</v>
      </c>
      <c r="R53" s="133">
        <v>20888</v>
      </c>
      <c r="S53" s="133">
        <v>25713</v>
      </c>
      <c r="T53" s="133">
        <v>759</v>
      </c>
      <c r="U53" s="133">
        <v>1035</v>
      </c>
      <c r="V53" s="133">
        <v>1</v>
      </c>
      <c r="W53" s="133">
        <v>0</v>
      </c>
      <c r="X53" s="133">
        <v>0</v>
      </c>
      <c r="Y53" s="133">
        <v>0</v>
      </c>
      <c r="Z53" s="133">
        <v>4794</v>
      </c>
      <c r="AA53" s="133">
        <v>1979</v>
      </c>
      <c r="AB53" s="133">
        <v>60</v>
      </c>
      <c r="AC53" s="133">
        <v>33</v>
      </c>
      <c r="AD53" s="133">
        <v>16794</v>
      </c>
      <c r="AE53" s="133">
        <v>24736</v>
      </c>
      <c r="AF53" s="133">
        <v>21574</v>
      </c>
      <c r="AG53" s="133">
        <v>26741</v>
      </c>
      <c r="AH53" s="133">
        <v>74</v>
      </c>
      <c r="AI53" s="133">
        <v>7</v>
      </c>
      <c r="AJ53" s="133">
        <v>21569</v>
      </c>
      <c r="AK53" s="133">
        <v>26729</v>
      </c>
      <c r="AL53" s="133">
        <v>79</v>
      </c>
      <c r="AM53" s="133">
        <v>19</v>
      </c>
      <c r="AN53" s="133">
        <v>20042</v>
      </c>
      <c r="AO53" s="133">
        <v>24348</v>
      </c>
      <c r="AP53" s="133">
        <v>1606</v>
      </c>
      <c r="AQ53" s="133">
        <v>2400</v>
      </c>
      <c r="AR53" s="133">
        <v>19370</v>
      </c>
      <c r="AS53" s="133">
        <v>24245</v>
      </c>
      <c r="AT53" s="133">
        <v>2278</v>
      </c>
      <c r="AU53" s="133">
        <v>2503</v>
      </c>
      <c r="AV53" s="133">
        <v>164</v>
      </c>
      <c r="AW53" s="133">
        <v>999</v>
      </c>
      <c r="AX53" s="133">
        <v>5090</v>
      </c>
      <c r="AY53" s="133">
        <v>2332</v>
      </c>
      <c r="AZ53" s="133">
        <v>8746</v>
      </c>
      <c r="BA53" s="133">
        <v>11751</v>
      </c>
      <c r="BB53" s="133">
        <v>5569</v>
      </c>
      <c r="BC53" s="133">
        <v>6279</v>
      </c>
      <c r="BD53" s="133">
        <v>1108</v>
      </c>
      <c r="BE53" s="133">
        <v>3967</v>
      </c>
      <c r="BF53" s="133">
        <v>971</v>
      </c>
      <c r="BG53" s="133">
        <v>1420</v>
      </c>
      <c r="BH53" s="133">
        <v>21621</v>
      </c>
      <c r="BI53" s="133">
        <v>26671</v>
      </c>
      <c r="BJ53" s="133">
        <v>27</v>
      </c>
      <c r="BK53" s="133">
        <v>77</v>
      </c>
      <c r="BL53" s="133"/>
      <c r="BM53" s="133"/>
      <c r="BN53" s="418">
        <v>5146</v>
      </c>
      <c r="BO53" s="418">
        <v>11881</v>
      </c>
      <c r="BP53" s="133"/>
      <c r="BQ53" s="133"/>
      <c r="BR53" s="133">
        <v>11653</v>
      </c>
      <c r="BS53" s="133">
        <v>16289</v>
      </c>
      <c r="BT53" s="133">
        <v>9995</v>
      </c>
      <c r="BU53" s="133">
        <v>10459</v>
      </c>
      <c r="BV53" s="133">
        <v>21641</v>
      </c>
      <c r="BW53" s="133">
        <v>26255</v>
      </c>
      <c r="BX53" s="133">
        <v>7</v>
      </c>
      <c r="BY53" s="133">
        <v>493</v>
      </c>
      <c r="CB53" s="161">
        <v>46</v>
      </c>
      <c r="CC53" s="162">
        <v>73.8</v>
      </c>
      <c r="CD53" s="162">
        <v>845.38</v>
      </c>
      <c r="CE53" s="162">
        <v>75.319999999999993</v>
      </c>
      <c r="CF53" s="162">
        <v>687.27</v>
      </c>
      <c r="CG53" s="162">
        <v>74.64</v>
      </c>
      <c r="CH53" s="162">
        <v>757.61</v>
      </c>
      <c r="CJ53" s="429">
        <v>46</v>
      </c>
      <c r="CK53" s="170">
        <f t="shared" si="0"/>
        <v>21648</v>
      </c>
      <c r="CL53" s="435">
        <f t="shared" si="1"/>
        <v>73.92</v>
      </c>
      <c r="CM53" s="173">
        <f t="shared" si="2"/>
        <v>859.28</v>
      </c>
      <c r="CN53" s="170">
        <f t="shared" si="3"/>
        <v>1600186.14</v>
      </c>
      <c r="CO53" s="170">
        <f t="shared" si="4"/>
        <v>18601761.59</v>
      </c>
      <c r="CP53" s="170">
        <f t="shared" si="5"/>
        <v>21648</v>
      </c>
      <c r="CQ53" s="435">
        <f t="shared" si="6"/>
        <v>75.48</v>
      </c>
      <c r="CR53" s="173">
        <f t="shared" si="7"/>
        <v>703.79</v>
      </c>
      <c r="CS53" s="170">
        <f t="shared" si="8"/>
        <v>2019022.09</v>
      </c>
      <c r="CT53" s="170">
        <f t="shared" si="9"/>
        <v>18824927.940000001</v>
      </c>
      <c r="CU53" s="170">
        <f t="shared" si="10"/>
        <v>26748</v>
      </c>
      <c r="CV53" s="170">
        <f t="shared" si="11"/>
        <v>3619208.23</v>
      </c>
      <c r="CW53" s="435">
        <f t="shared" si="12"/>
        <v>74.783209976031074</v>
      </c>
      <c r="CX53" s="170">
        <f t="shared" si="13"/>
        <v>37426689.530000001</v>
      </c>
      <c r="CY53" s="173">
        <f t="shared" si="14"/>
        <v>773.3426219109017</v>
      </c>
      <c r="DB53" s="423">
        <v>46</v>
      </c>
      <c r="DC53" s="424">
        <v>21648</v>
      </c>
      <c r="DD53" s="427">
        <v>73.92</v>
      </c>
      <c r="DE53" s="425">
        <v>1600186.14</v>
      </c>
      <c r="DF53" s="424">
        <v>21648</v>
      </c>
      <c r="DG53" s="428">
        <v>859.28</v>
      </c>
      <c r="DH53" s="425">
        <v>18601761.59</v>
      </c>
      <c r="DI53" s="424">
        <v>26748</v>
      </c>
      <c r="DJ53" s="427">
        <v>75.48</v>
      </c>
      <c r="DK53" s="425">
        <v>2019022.09</v>
      </c>
      <c r="DL53" s="424">
        <v>26748</v>
      </c>
      <c r="DM53" s="428">
        <v>703.79</v>
      </c>
      <c r="DN53" s="425">
        <v>18824927.940000001</v>
      </c>
      <c r="DO53" s="168">
        <f t="shared" si="15"/>
        <v>48396</v>
      </c>
      <c r="DP53" s="215">
        <f t="shared" si="16"/>
        <v>74.783209976031074</v>
      </c>
      <c r="DQ53" s="415">
        <f t="shared" si="17"/>
        <v>3619208.23</v>
      </c>
      <c r="DR53" s="168">
        <f t="shared" si="18"/>
        <v>48396</v>
      </c>
      <c r="DS53" s="171">
        <f t="shared" si="19"/>
        <v>773.3426219109017</v>
      </c>
      <c r="DT53" s="415">
        <f t="shared" si="20"/>
        <v>37426689.530000001</v>
      </c>
    </row>
    <row r="54" spans="1:124">
      <c r="A54" s="135">
        <v>47</v>
      </c>
      <c r="B54" s="135" t="s">
        <v>285</v>
      </c>
      <c r="C54" s="135" t="s">
        <v>264</v>
      </c>
      <c r="D54" s="133">
        <v>294</v>
      </c>
      <c r="E54" s="133">
        <v>2005</v>
      </c>
      <c r="F54" s="133">
        <v>1593</v>
      </c>
      <c r="G54" s="133">
        <v>11611</v>
      </c>
      <c r="H54" s="133">
        <v>34706</v>
      </c>
      <c r="I54" s="133">
        <v>33539</v>
      </c>
      <c r="J54" s="133">
        <v>1994</v>
      </c>
      <c r="K54" s="133">
        <v>2596</v>
      </c>
      <c r="L54" s="133">
        <v>31500</v>
      </c>
      <c r="M54" s="133">
        <v>36987</v>
      </c>
      <c r="N54" s="133">
        <v>2805</v>
      </c>
      <c r="O54" s="133">
        <v>5565</v>
      </c>
      <c r="P54" s="133">
        <v>294</v>
      </c>
      <c r="Q54" s="133">
        <v>2007</v>
      </c>
      <c r="R54" s="133">
        <v>35080</v>
      </c>
      <c r="S54" s="133">
        <v>44885</v>
      </c>
      <c r="T54" s="133">
        <v>1512</v>
      </c>
      <c r="U54" s="133">
        <v>2269</v>
      </c>
      <c r="V54" s="133">
        <v>0</v>
      </c>
      <c r="W54" s="133">
        <v>0</v>
      </c>
      <c r="X54" s="133">
        <v>1</v>
      </c>
      <c r="Y54" s="133">
        <v>1</v>
      </c>
      <c r="Z54" s="133">
        <v>8053</v>
      </c>
      <c r="AA54" s="133">
        <v>3069</v>
      </c>
      <c r="AB54" s="133">
        <v>119</v>
      </c>
      <c r="AC54" s="133">
        <v>58</v>
      </c>
      <c r="AD54" s="133">
        <v>28421</v>
      </c>
      <c r="AE54" s="133">
        <v>44028</v>
      </c>
      <c r="AF54" s="133">
        <v>36081</v>
      </c>
      <c r="AG54" s="133">
        <v>47091</v>
      </c>
      <c r="AH54" s="133">
        <v>512</v>
      </c>
      <c r="AI54" s="133">
        <v>64</v>
      </c>
      <c r="AJ54" s="133">
        <v>36356</v>
      </c>
      <c r="AK54" s="133">
        <v>47037</v>
      </c>
      <c r="AL54" s="133">
        <v>237</v>
      </c>
      <c r="AM54" s="133">
        <v>118</v>
      </c>
      <c r="AN54" s="133">
        <v>34468</v>
      </c>
      <c r="AO54" s="133">
        <v>43453</v>
      </c>
      <c r="AP54" s="133">
        <v>2125</v>
      </c>
      <c r="AQ54" s="133">
        <v>3702</v>
      </c>
      <c r="AR54" s="133">
        <v>32935</v>
      </c>
      <c r="AS54" s="133">
        <v>43034</v>
      </c>
      <c r="AT54" s="133">
        <v>3658</v>
      </c>
      <c r="AU54" s="133">
        <v>4121</v>
      </c>
      <c r="AV54" s="133">
        <v>294</v>
      </c>
      <c r="AW54" s="133">
        <v>2005</v>
      </c>
      <c r="AX54" s="133">
        <v>8980</v>
      </c>
      <c r="AY54" s="133">
        <v>3639</v>
      </c>
      <c r="AZ54" s="133">
        <v>15338</v>
      </c>
      <c r="BA54" s="133">
        <v>20570</v>
      </c>
      <c r="BB54" s="133">
        <v>8832</v>
      </c>
      <c r="BC54" s="133">
        <v>10699</v>
      </c>
      <c r="BD54" s="133">
        <v>1730</v>
      </c>
      <c r="BE54" s="133">
        <v>7841</v>
      </c>
      <c r="BF54" s="133">
        <v>1419</v>
      </c>
      <c r="BG54" s="133">
        <v>2401</v>
      </c>
      <c r="BH54" s="133">
        <v>36562</v>
      </c>
      <c r="BI54" s="133">
        <v>47066</v>
      </c>
      <c r="BJ54" s="133">
        <v>31</v>
      </c>
      <c r="BK54" s="133">
        <v>89</v>
      </c>
      <c r="BL54" s="133"/>
      <c r="BM54" s="133"/>
      <c r="BN54" s="418">
        <v>9079</v>
      </c>
      <c r="BO54" s="418">
        <v>23550</v>
      </c>
      <c r="BP54" s="133"/>
      <c r="BQ54" s="133"/>
      <c r="BR54" s="133">
        <v>18559</v>
      </c>
      <c r="BS54" s="133">
        <v>26824</v>
      </c>
      <c r="BT54" s="133">
        <v>18034</v>
      </c>
      <c r="BU54" s="133">
        <v>20331</v>
      </c>
      <c r="BV54" s="133">
        <v>36578</v>
      </c>
      <c r="BW54" s="133">
        <v>46194</v>
      </c>
      <c r="BX54" s="133">
        <v>15</v>
      </c>
      <c r="BY54" s="133">
        <v>961</v>
      </c>
      <c r="CB54" s="161">
        <v>47</v>
      </c>
      <c r="CC54" s="162">
        <v>74.069999999999993</v>
      </c>
      <c r="CD54" s="162">
        <v>842.41</v>
      </c>
      <c r="CE54" s="162">
        <v>75.739999999999995</v>
      </c>
      <c r="CF54" s="162">
        <v>670.18</v>
      </c>
      <c r="CG54" s="162">
        <v>75.010000000000005</v>
      </c>
      <c r="CH54" s="162">
        <v>745.28</v>
      </c>
      <c r="CJ54" s="429">
        <v>47</v>
      </c>
      <c r="CK54" s="170">
        <f t="shared" si="0"/>
        <v>36593</v>
      </c>
      <c r="CL54" s="435">
        <f t="shared" si="1"/>
        <v>74.2</v>
      </c>
      <c r="CM54" s="173">
        <f t="shared" si="2"/>
        <v>858.57</v>
      </c>
      <c r="CN54" s="170">
        <f t="shared" si="3"/>
        <v>2715192.55</v>
      </c>
      <c r="CO54" s="170">
        <f t="shared" si="4"/>
        <v>31417537.579999998</v>
      </c>
      <c r="CP54" s="170">
        <f t="shared" si="5"/>
        <v>36593</v>
      </c>
      <c r="CQ54" s="435">
        <f t="shared" si="6"/>
        <v>75.86</v>
      </c>
      <c r="CR54" s="173">
        <f t="shared" si="7"/>
        <v>686.38</v>
      </c>
      <c r="CS54" s="170">
        <f t="shared" si="8"/>
        <v>3577307.44</v>
      </c>
      <c r="CT54" s="170">
        <f t="shared" si="9"/>
        <v>32366053.010000002</v>
      </c>
      <c r="CU54" s="170">
        <f t="shared" si="10"/>
        <v>47155</v>
      </c>
      <c r="CV54" s="170">
        <f t="shared" si="11"/>
        <v>6292499.9900000002</v>
      </c>
      <c r="CW54" s="435">
        <f t="shared" si="12"/>
        <v>75.136122534269475</v>
      </c>
      <c r="CX54" s="170">
        <f t="shared" si="13"/>
        <v>63783590.590000004</v>
      </c>
      <c r="CY54" s="173">
        <f t="shared" si="14"/>
        <v>761.61329930266993</v>
      </c>
      <c r="DB54" s="423">
        <v>47</v>
      </c>
      <c r="DC54" s="424">
        <v>36593</v>
      </c>
      <c r="DD54" s="427">
        <v>74.2</v>
      </c>
      <c r="DE54" s="425">
        <v>2715192.55</v>
      </c>
      <c r="DF54" s="424">
        <v>36593</v>
      </c>
      <c r="DG54" s="428">
        <v>858.57</v>
      </c>
      <c r="DH54" s="425">
        <v>31417537.579999998</v>
      </c>
      <c r="DI54" s="424">
        <v>47155</v>
      </c>
      <c r="DJ54" s="427">
        <v>75.86</v>
      </c>
      <c r="DK54" s="425">
        <v>3577307.44</v>
      </c>
      <c r="DL54" s="424">
        <v>47155</v>
      </c>
      <c r="DM54" s="428">
        <v>686.38</v>
      </c>
      <c r="DN54" s="425">
        <v>32366053.010000002</v>
      </c>
      <c r="DO54" s="168">
        <f t="shared" si="15"/>
        <v>83748</v>
      </c>
      <c r="DP54" s="215">
        <f t="shared" si="16"/>
        <v>75.136122534269475</v>
      </c>
      <c r="DQ54" s="415">
        <f t="shared" si="17"/>
        <v>6292499.9900000002</v>
      </c>
      <c r="DR54" s="168">
        <f t="shared" si="18"/>
        <v>83748</v>
      </c>
      <c r="DS54" s="171">
        <f t="shared" si="19"/>
        <v>761.61329930266993</v>
      </c>
      <c r="DT54" s="415">
        <f t="shared" si="20"/>
        <v>63783590.590000004</v>
      </c>
    </row>
    <row r="55" spans="1:124">
      <c r="A55" s="135">
        <v>48</v>
      </c>
      <c r="B55" s="135" t="s">
        <v>285</v>
      </c>
      <c r="C55" s="135" t="s">
        <v>264</v>
      </c>
      <c r="D55" s="133">
        <v>93</v>
      </c>
      <c r="E55" s="133">
        <v>412</v>
      </c>
      <c r="F55" s="133">
        <v>325</v>
      </c>
      <c r="G55" s="133">
        <v>2107</v>
      </c>
      <c r="H55" s="133">
        <v>7677</v>
      </c>
      <c r="I55" s="133">
        <v>7272</v>
      </c>
      <c r="J55" s="133">
        <v>657</v>
      </c>
      <c r="K55" s="133">
        <v>698</v>
      </c>
      <c r="L55" s="133">
        <v>6372</v>
      </c>
      <c r="M55" s="133">
        <v>7172</v>
      </c>
      <c r="N55" s="133">
        <v>973</v>
      </c>
      <c r="O55" s="133">
        <v>1509</v>
      </c>
      <c r="P55" s="133">
        <v>93</v>
      </c>
      <c r="Q55" s="133">
        <v>412</v>
      </c>
      <c r="R55" s="133">
        <v>7747</v>
      </c>
      <c r="S55" s="133">
        <v>9447</v>
      </c>
      <c r="T55" s="133">
        <v>348</v>
      </c>
      <c r="U55" s="133">
        <v>344</v>
      </c>
      <c r="V55" s="133">
        <v>0</v>
      </c>
      <c r="W55" s="133">
        <v>0</v>
      </c>
      <c r="X55" s="133">
        <v>0</v>
      </c>
      <c r="Y55" s="133">
        <v>0</v>
      </c>
      <c r="Z55" s="133">
        <v>1549</v>
      </c>
      <c r="AA55" s="133">
        <v>539</v>
      </c>
      <c r="AB55" s="133">
        <v>30</v>
      </c>
      <c r="AC55" s="133">
        <v>21</v>
      </c>
      <c r="AD55" s="133">
        <v>6516</v>
      </c>
      <c r="AE55" s="133">
        <v>9231</v>
      </c>
      <c r="AF55" s="133">
        <v>8080</v>
      </c>
      <c r="AG55" s="133">
        <v>9789</v>
      </c>
      <c r="AH55" s="133">
        <v>15</v>
      </c>
      <c r="AI55" s="133">
        <v>2</v>
      </c>
      <c r="AJ55" s="133">
        <v>8032</v>
      </c>
      <c r="AK55" s="133">
        <v>9760</v>
      </c>
      <c r="AL55" s="133">
        <v>63</v>
      </c>
      <c r="AM55" s="133">
        <v>31</v>
      </c>
      <c r="AN55" s="133">
        <v>7505</v>
      </c>
      <c r="AO55" s="133">
        <v>9063</v>
      </c>
      <c r="AP55" s="133">
        <v>590</v>
      </c>
      <c r="AQ55" s="133">
        <v>728</v>
      </c>
      <c r="AR55" s="133">
        <v>7146</v>
      </c>
      <c r="AS55" s="133">
        <v>8768</v>
      </c>
      <c r="AT55" s="133">
        <v>949</v>
      </c>
      <c r="AU55" s="133">
        <v>1023</v>
      </c>
      <c r="AV55" s="133">
        <v>93</v>
      </c>
      <c r="AW55" s="133">
        <v>412</v>
      </c>
      <c r="AX55" s="133">
        <v>1720</v>
      </c>
      <c r="AY55" s="133">
        <v>738</v>
      </c>
      <c r="AZ55" s="133">
        <v>3548</v>
      </c>
      <c r="BA55" s="133">
        <v>4379</v>
      </c>
      <c r="BB55" s="133">
        <v>2061</v>
      </c>
      <c r="BC55" s="133">
        <v>2327</v>
      </c>
      <c r="BD55" s="133">
        <v>334</v>
      </c>
      <c r="BE55" s="133">
        <v>1353</v>
      </c>
      <c r="BF55" s="133">
        <v>339</v>
      </c>
      <c r="BG55" s="133">
        <v>582</v>
      </c>
      <c r="BH55" s="133">
        <v>8075</v>
      </c>
      <c r="BI55" s="133">
        <v>9750</v>
      </c>
      <c r="BJ55" s="133">
        <v>20</v>
      </c>
      <c r="BK55" s="133">
        <v>41</v>
      </c>
      <c r="BL55" s="133"/>
      <c r="BM55" s="133"/>
      <c r="BN55" s="418">
        <v>2403</v>
      </c>
      <c r="BO55" s="418">
        <v>4658</v>
      </c>
      <c r="BP55" s="133"/>
      <c r="BQ55" s="133"/>
      <c r="BR55" s="133">
        <v>3798</v>
      </c>
      <c r="BS55" s="133">
        <v>5580</v>
      </c>
      <c r="BT55" s="133">
        <v>4297</v>
      </c>
      <c r="BU55" s="133">
        <v>4211</v>
      </c>
      <c r="BV55" s="133">
        <v>8087</v>
      </c>
      <c r="BW55" s="133">
        <v>9610</v>
      </c>
      <c r="BX55" s="133">
        <v>8</v>
      </c>
      <c r="BY55" s="133">
        <v>181</v>
      </c>
      <c r="CB55" s="161">
        <v>48</v>
      </c>
      <c r="CC55" s="162">
        <v>73.48</v>
      </c>
      <c r="CD55" s="162">
        <v>763.96</v>
      </c>
      <c r="CE55" s="162">
        <v>75.45</v>
      </c>
      <c r="CF55" s="162">
        <v>654.62</v>
      </c>
      <c r="CG55" s="162">
        <v>74.56</v>
      </c>
      <c r="CH55" s="162">
        <v>704.01</v>
      </c>
      <c r="CJ55" s="429">
        <v>48</v>
      </c>
      <c r="CK55" s="170">
        <f t="shared" si="0"/>
        <v>8095</v>
      </c>
      <c r="CL55" s="435">
        <f t="shared" si="1"/>
        <v>73.650000000000006</v>
      </c>
      <c r="CM55" s="173">
        <f t="shared" si="2"/>
        <v>777.57</v>
      </c>
      <c r="CN55" s="170">
        <f t="shared" si="3"/>
        <v>596206.12</v>
      </c>
      <c r="CO55" s="170">
        <f t="shared" si="4"/>
        <v>6294433.0800000001</v>
      </c>
      <c r="CP55" s="170">
        <f t="shared" si="5"/>
        <v>8095</v>
      </c>
      <c r="CQ55" s="435">
        <f t="shared" si="6"/>
        <v>75.53</v>
      </c>
      <c r="CR55" s="173">
        <f t="shared" si="7"/>
        <v>668.53</v>
      </c>
      <c r="CS55" s="170">
        <f t="shared" si="8"/>
        <v>739526.49</v>
      </c>
      <c r="CT55" s="170">
        <f t="shared" si="9"/>
        <v>6545566.8399999999</v>
      </c>
      <c r="CU55" s="170">
        <f t="shared" si="10"/>
        <v>9791</v>
      </c>
      <c r="CV55" s="170">
        <f t="shared" si="11"/>
        <v>1335732.6099999999</v>
      </c>
      <c r="CW55" s="435">
        <f t="shared" si="12"/>
        <v>74.680342726154521</v>
      </c>
      <c r="CX55" s="170">
        <f t="shared" si="13"/>
        <v>12839999.92</v>
      </c>
      <c r="CY55" s="173">
        <f t="shared" si="14"/>
        <v>717.87990159901597</v>
      </c>
      <c r="DB55" s="423">
        <v>48</v>
      </c>
      <c r="DC55" s="424">
        <v>8095</v>
      </c>
      <c r="DD55" s="427">
        <v>73.650000000000006</v>
      </c>
      <c r="DE55" s="425">
        <v>596206.12</v>
      </c>
      <c r="DF55" s="424">
        <v>8095</v>
      </c>
      <c r="DG55" s="428">
        <v>777.57</v>
      </c>
      <c r="DH55" s="425">
        <v>6294433.0800000001</v>
      </c>
      <c r="DI55" s="424">
        <v>9791</v>
      </c>
      <c r="DJ55" s="427">
        <v>75.53</v>
      </c>
      <c r="DK55" s="425">
        <v>739526.49</v>
      </c>
      <c r="DL55" s="424">
        <v>9791</v>
      </c>
      <c r="DM55" s="428">
        <v>668.53</v>
      </c>
      <c r="DN55" s="425">
        <v>6545566.8399999999</v>
      </c>
      <c r="DO55" s="168">
        <f t="shared" si="15"/>
        <v>17886</v>
      </c>
      <c r="DP55" s="215">
        <f t="shared" si="16"/>
        <v>74.680342726154521</v>
      </c>
      <c r="DQ55" s="415">
        <f t="shared" si="17"/>
        <v>1335732.6099999999</v>
      </c>
      <c r="DR55" s="168">
        <f t="shared" si="18"/>
        <v>17886</v>
      </c>
      <c r="DS55" s="171">
        <f t="shared" si="19"/>
        <v>717.87990159901597</v>
      </c>
      <c r="DT55" s="415">
        <f t="shared" si="20"/>
        <v>12839999.92</v>
      </c>
    </row>
    <row r="56" spans="1:124">
      <c r="A56" s="135">
        <v>49</v>
      </c>
      <c r="B56" s="135" t="s">
        <v>285</v>
      </c>
      <c r="C56" s="135" t="s">
        <v>264</v>
      </c>
      <c r="D56" s="133">
        <v>835</v>
      </c>
      <c r="E56" s="133">
        <v>2429</v>
      </c>
      <c r="F56" s="133">
        <v>3082</v>
      </c>
      <c r="G56" s="133">
        <v>23471</v>
      </c>
      <c r="H56" s="133">
        <v>73272</v>
      </c>
      <c r="I56" s="133">
        <v>76378</v>
      </c>
      <c r="J56" s="133">
        <v>3594</v>
      </c>
      <c r="K56" s="133">
        <v>5606</v>
      </c>
      <c r="L56" s="133">
        <v>69766</v>
      </c>
      <c r="M56" s="133">
        <v>87205</v>
      </c>
      <c r="N56" s="133">
        <v>2994</v>
      </c>
      <c r="O56" s="133">
        <v>7037</v>
      </c>
      <c r="P56" s="133">
        <v>835</v>
      </c>
      <c r="Q56" s="133">
        <v>2430</v>
      </c>
      <c r="R56" s="133">
        <v>75502</v>
      </c>
      <c r="S56" s="133">
        <v>99567</v>
      </c>
      <c r="T56" s="133">
        <v>1686</v>
      </c>
      <c r="U56" s="133">
        <v>2710</v>
      </c>
      <c r="V56" s="133">
        <v>0</v>
      </c>
      <c r="W56" s="133">
        <v>0</v>
      </c>
      <c r="X56" s="133">
        <v>1</v>
      </c>
      <c r="Y56" s="133">
        <v>1</v>
      </c>
      <c r="Z56" s="133">
        <v>27101</v>
      </c>
      <c r="AA56" s="133">
        <v>12953</v>
      </c>
      <c r="AB56" s="133">
        <v>406</v>
      </c>
      <c r="AC56" s="133">
        <v>237</v>
      </c>
      <c r="AD56" s="133">
        <v>49682</v>
      </c>
      <c r="AE56" s="133">
        <v>89088</v>
      </c>
      <c r="AF56" s="133">
        <v>76686</v>
      </c>
      <c r="AG56" s="133">
        <v>101877</v>
      </c>
      <c r="AH56" s="133">
        <v>503</v>
      </c>
      <c r="AI56" s="133">
        <v>401</v>
      </c>
      <c r="AJ56" s="133">
        <v>76743</v>
      </c>
      <c r="AK56" s="133">
        <v>101874</v>
      </c>
      <c r="AL56" s="133">
        <v>446</v>
      </c>
      <c r="AM56" s="133">
        <v>404</v>
      </c>
      <c r="AN56" s="133">
        <v>73821</v>
      </c>
      <c r="AO56" s="133">
        <v>95863</v>
      </c>
      <c r="AP56" s="133">
        <v>3368</v>
      </c>
      <c r="AQ56" s="133">
        <v>6415</v>
      </c>
      <c r="AR56" s="133">
        <v>70525</v>
      </c>
      <c r="AS56" s="133">
        <v>95256</v>
      </c>
      <c r="AT56" s="133">
        <v>6664</v>
      </c>
      <c r="AU56" s="133">
        <v>7022</v>
      </c>
      <c r="AV56" s="133">
        <v>835</v>
      </c>
      <c r="AW56" s="133">
        <v>2429</v>
      </c>
      <c r="AX56" s="133">
        <v>28855</v>
      </c>
      <c r="AY56" s="133">
        <v>15526</v>
      </c>
      <c r="AZ56" s="133">
        <v>28522</v>
      </c>
      <c r="BA56" s="133">
        <v>48727</v>
      </c>
      <c r="BB56" s="133">
        <v>14742</v>
      </c>
      <c r="BC56" s="133">
        <v>18643</v>
      </c>
      <c r="BD56" s="133">
        <v>2375</v>
      </c>
      <c r="BE56" s="133">
        <v>14131</v>
      </c>
      <c r="BF56" s="133">
        <v>1860</v>
      </c>
      <c r="BG56" s="133">
        <v>2822</v>
      </c>
      <c r="BH56" s="133">
        <v>77035</v>
      </c>
      <c r="BI56" s="133">
        <v>101806</v>
      </c>
      <c r="BJ56" s="133">
        <v>154</v>
      </c>
      <c r="BK56" s="133">
        <v>472</v>
      </c>
      <c r="BL56" s="133"/>
      <c r="BM56" s="133"/>
      <c r="BN56" s="418">
        <v>12609</v>
      </c>
      <c r="BO56" s="418">
        <v>46144</v>
      </c>
      <c r="BP56" s="133"/>
      <c r="BQ56" s="133"/>
      <c r="BR56" s="133">
        <v>45816</v>
      </c>
      <c r="BS56" s="133">
        <v>63348</v>
      </c>
      <c r="BT56" s="133">
        <v>31373</v>
      </c>
      <c r="BU56" s="133">
        <v>38930</v>
      </c>
      <c r="BV56" s="133">
        <v>77175</v>
      </c>
      <c r="BW56" s="133">
        <v>101103</v>
      </c>
      <c r="BX56" s="133">
        <v>14</v>
      </c>
      <c r="BY56" s="133">
        <v>1175</v>
      </c>
      <c r="CB56" s="161">
        <v>49</v>
      </c>
      <c r="CC56" s="162">
        <v>73.16</v>
      </c>
      <c r="CD56" s="162">
        <v>955.06</v>
      </c>
      <c r="CE56" s="162">
        <v>75.25</v>
      </c>
      <c r="CF56" s="162">
        <v>751.46</v>
      </c>
      <c r="CG56" s="162">
        <v>74.349999999999994</v>
      </c>
      <c r="CH56" s="162">
        <v>838.71</v>
      </c>
      <c r="CJ56" s="429">
        <v>49</v>
      </c>
      <c r="CK56" s="170">
        <f t="shared" si="0"/>
        <v>77189</v>
      </c>
      <c r="CL56" s="435">
        <f t="shared" si="1"/>
        <v>73.349999999999994</v>
      </c>
      <c r="CM56" s="173">
        <f t="shared" si="2"/>
        <v>971.97</v>
      </c>
      <c r="CN56" s="170">
        <f t="shared" si="3"/>
        <v>5661602.5099999998</v>
      </c>
      <c r="CO56" s="170">
        <f t="shared" si="4"/>
        <v>75025374.319999993</v>
      </c>
      <c r="CP56" s="170">
        <f t="shared" si="5"/>
        <v>77189</v>
      </c>
      <c r="CQ56" s="435">
        <f t="shared" si="6"/>
        <v>75.39</v>
      </c>
      <c r="CR56" s="173">
        <f t="shared" si="7"/>
        <v>769.32</v>
      </c>
      <c r="CS56" s="170">
        <f t="shared" si="8"/>
        <v>7711014.6299999999</v>
      </c>
      <c r="CT56" s="170">
        <f t="shared" si="9"/>
        <v>78684221.329999998</v>
      </c>
      <c r="CU56" s="170">
        <f t="shared" si="10"/>
        <v>102278</v>
      </c>
      <c r="CV56" s="170">
        <f t="shared" si="11"/>
        <v>13372617.140000001</v>
      </c>
      <c r="CW56" s="435">
        <f t="shared" si="12"/>
        <v>74.512958594059072</v>
      </c>
      <c r="CX56" s="170">
        <f t="shared" si="13"/>
        <v>153709595.64999998</v>
      </c>
      <c r="CY56" s="173">
        <f t="shared" si="14"/>
        <v>856.47832554174295</v>
      </c>
      <c r="DB56" s="423">
        <v>49</v>
      </c>
      <c r="DC56" s="424">
        <v>77189</v>
      </c>
      <c r="DD56" s="427">
        <v>73.349999999999994</v>
      </c>
      <c r="DE56" s="425">
        <v>5661602.5099999998</v>
      </c>
      <c r="DF56" s="424">
        <v>77189</v>
      </c>
      <c r="DG56" s="428">
        <v>971.97</v>
      </c>
      <c r="DH56" s="425">
        <v>75025374.319999993</v>
      </c>
      <c r="DI56" s="424">
        <v>102278</v>
      </c>
      <c r="DJ56" s="427">
        <v>75.39</v>
      </c>
      <c r="DK56" s="425">
        <v>7711014.6299999999</v>
      </c>
      <c r="DL56" s="424">
        <v>102278</v>
      </c>
      <c r="DM56" s="428">
        <v>769.32</v>
      </c>
      <c r="DN56" s="425">
        <v>78684221.329999998</v>
      </c>
      <c r="DO56" s="168">
        <f t="shared" si="15"/>
        <v>179467</v>
      </c>
      <c r="DP56" s="215">
        <f t="shared" si="16"/>
        <v>74.512958594059072</v>
      </c>
      <c r="DQ56" s="415">
        <f t="shared" si="17"/>
        <v>13372617.140000001</v>
      </c>
      <c r="DR56" s="168">
        <f t="shared" si="18"/>
        <v>179467</v>
      </c>
      <c r="DS56" s="171">
        <f t="shared" si="19"/>
        <v>856.47832554174295</v>
      </c>
      <c r="DT56" s="415">
        <f t="shared" si="20"/>
        <v>153709595.64999998</v>
      </c>
    </row>
    <row r="57" spans="1:124">
      <c r="A57" s="135">
        <v>50</v>
      </c>
      <c r="B57" s="135" t="s">
        <v>285</v>
      </c>
      <c r="C57" s="135" t="s">
        <v>264</v>
      </c>
      <c r="D57" s="133">
        <v>518</v>
      </c>
      <c r="E57" s="133">
        <v>2460</v>
      </c>
      <c r="F57" s="133">
        <v>1955</v>
      </c>
      <c r="G57" s="133">
        <v>17220</v>
      </c>
      <c r="H57" s="133">
        <v>52978</v>
      </c>
      <c r="I57" s="133">
        <v>51777</v>
      </c>
      <c r="J57" s="133">
        <v>3144</v>
      </c>
      <c r="K57" s="133">
        <v>4452</v>
      </c>
      <c r="L57" s="133">
        <v>48940</v>
      </c>
      <c r="M57" s="133">
        <v>57125</v>
      </c>
      <c r="N57" s="133">
        <v>2849</v>
      </c>
      <c r="O57" s="133">
        <v>7420</v>
      </c>
      <c r="P57" s="133">
        <v>518</v>
      </c>
      <c r="Q57" s="133">
        <v>2460</v>
      </c>
      <c r="R57" s="133">
        <v>54290</v>
      </c>
      <c r="S57" s="133">
        <v>69455</v>
      </c>
      <c r="T57" s="133">
        <v>1161</v>
      </c>
      <c r="U57" s="133">
        <v>2001</v>
      </c>
      <c r="V57" s="133">
        <v>0</v>
      </c>
      <c r="W57" s="133">
        <v>0</v>
      </c>
      <c r="X57" s="133">
        <v>0</v>
      </c>
      <c r="Y57" s="133">
        <v>1</v>
      </c>
      <c r="Z57" s="133">
        <v>18343</v>
      </c>
      <c r="AA57" s="133">
        <v>8184</v>
      </c>
      <c r="AB57" s="133">
        <v>284</v>
      </c>
      <c r="AC57" s="133">
        <v>154</v>
      </c>
      <c r="AD57" s="133">
        <v>36824</v>
      </c>
      <c r="AE57" s="133">
        <v>63119</v>
      </c>
      <c r="AF57" s="133">
        <v>54121</v>
      </c>
      <c r="AG57" s="133">
        <v>70916</v>
      </c>
      <c r="AH57" s="133">
        <v>1330</v>
      </c>
      <c r="AI57" s="133">
        <v>541</v>
      </c>
      <c r="AJ57" s="133">
        <v>55206</v>
      </c>
      <c r="AK57" s="133">
        <v>71299</v>
      </c>
      <c r="AL57" s="133">
        <v>245</v>
      </c>
      <c r="AM57" s="133">
        <v>158</v>
      </c>
      <c r="AN57" s="133">
        <v>52612</v>
      </c>
      <c r="AO57" s="133">
        <v>65474</v>
      </c>
      <c r="AP57" s="133">
        <v>2839</v>
      </c>
      <c r="AQ57" s="133">
        <v>5983</v>
      </c>
      <c r="AR57" s="133">
        <v>51295</v>
      </c>
      <c r="AS57" s="133">
        <v>66750</v>
      </c>
      <c r="AT57" s="133">
        <v>4156</v>
      </c>
      <c r="AU57" s="133">
        <v>4707</v>
      </c>
      <c r="AV57" s="133">
        <v>518</v>
      </c>
      <c r="AW57" s="133">
        <v>2460</v>
      </c>
      <c r="AX57" s="133">
        <v>20335</v>
      </c>
      <c r="AY57" s="133">
        <v>9813</v>
      </c>
      <c r="AZ57" s="133">
        <v>22203</v>
      </c>
      <c r="BA57" s="133">
        <v>34005</v>
      </c>
      <c r="BB57" s="133">
        <v>9940</v>
      </c>
      <c r="BC57" s="133">
        <v>13232</v>
      </c>
      <c r="BD57" s="133">
        <v>1201</v>
      </c>
      <c r="BE57" s="133">
        <v>9748</v>
      </c>
      <c r="BF57" s="133">
        <v>1254</v>
      </c>
      <c r="BG57" s="133">
        <v>2199</v>
      </c>
      <c r="BH57" s="133">
        <v>55379</v>
      </c>
      <c r="BI57" s="133">
        <v>71246</v>
      </c>
      <c r="BJ57" s="133">
        <v>72</v>
      </c>
      <c r="BK57" s="133">
        <v>211</v>
      </c>
      <c r="BL57" s="133"/>
      <c r="BM57" s="133"/>
      <c r="BN57" s="418">
        <v>10517</v>
      </c>
      <c r="BO57" s="418">
        <v>34221</v>
      </c>
      <c r="BP57" s="133"/>
      <c r="BQ57" s="133"/>
      <c r="BR57" s="133">
        <v>29941</v>
      </c>
      <c r="BS57" s="133">
        <v>43525</v>
      </c>
      <c r="BT57" s="133">
        <v>25510</v>
      </c>
      <c r="BU57" s="133">
        <v>27932</v>
      </c>
      <c r="BV57" s="133">
        <v>55434</v>
      </c>
      <c r="BW57" s="133">
        <v>70189</v>
      </c>
      <c r="BX57" s="133">
        <v>17</v>
      </c>
      <c r="BY57" s="133">
        <v>1268</v>
      </c>
      <c r="CB57" s="161">
        <v>50</v>
      </c>
      <c r="CC57" s="162">
        <v>72.92</v>
      </c>
      <c r="CD57" s="162">
        <v>900.91</v>
      </c>
      <c r="CE57" s="162">
        <v>75.069999999999993</v>
      </c>
      <c r="CF57" s="162">
        <v>694.99</v>
      </c>
      <c r="CG57" s="162">
        <v>74.13</v>
      </c>
      <c r="CH57" s="162">
        <v>784.75</v>
      </c>
      <c r="CJ57" s="429">
        <v>50</v>
      </c>
      <c r="CK57" s="170">
        <f t="shared" si="0"/>
        <v>55451</v>
      </c>
      <c r="CL57" s="435">
        <f t="shared" si="1"/>
        <v>73.069999999999993</v>
      </c>
      <c r="CM57" s="173">
        <f t="shared" si="2"/>
        <v>918.25</v>
      </c>
      <c r="CN57" s="170">
        <f t="shared" si="3"/>
        <v>4051880</v>
      </c>
      <c r="CO57" s="170">
        <f t="shared" si="4"/>
        <v>50917938.130000003</v>
      </c>
      <c r="CP57" s="170">
        <f t="shared" si="5"/>
        <v>55451</v>
      </c>
      <c r="CQ57" s="435">
        <f t="shared" si="6"/>
        <v>75.180000000000007</v>
      </c>
      <c r="CR57" s="173">
        <f t="shared" si="7"/>
        <v>714.15</v>
      </c>
      <c r="CS57" s="170">
        <f t="shared" si="8"/>
        <v>5371976.4400000004</v>
      </c>
      <c r="CT57" s="170">
        <f t="shared" si="9"/>
        <v>51031167.979999997</v>
      </c>
      <c r="CU57" s="170">
        <f t="shared" si="10"/>
        <v>71457</v>
      </c>
      <c r="CV57" s="170">
        <f t="shared" si="11"/>
        <v>9423856.4400000013</v>
      </c>
      <c r="CW57" s="435">
        <f t="shared" si="12"/>
        <v>74.257386768367653</v>
      </c>
      <c r="CX57" s="170">
        <f t="shared" si="13"/>
        <v>101949106.11</v>
      </c>
      <c r="CY57" s="173">
        <f t="shared" si="14"/>
        <v>803.33080743530741</v>
      </c>
      <c r="DB57" s="423">
        <v>50</v>
      </c>
      <c r="DC57" s="424">
        <v>55451</v>
      </c>
      <c r="DD57" s="427">
        <v>73.069999999999993</v>
      </c>
      <c r="DE57" s="425">
        <v>4051880</v>
      </c>
      <c r="DF57" s="424">
        <v>55451</v>
      </c>
      <c r="DG57" s="428">
        <v>918.25</v>
      </c>
      <c r="DH57" s="425">
        <v>50917938.130000003</v>
      </c>
      <c r="DI57" s="424">
        <v>71457</v>
      </c>
      <c r="DJ57" s="427">
        <v>75.180000000000007</v>
      </c>
      <c r="DK57" s="425">
        <v>5371976.4400000004</v>
      </c>
      <c r="DL57" s="424">
        <v>71457</v>
      </c>
      <c r="DM57" s="428">
        <v>714.15</v>
      </c>
      <c r="DN57" s="425">
        <v>51031167.979999997</v>
      </c>
      <c r="DO57" s="168">
        <f t="shared" si="15"/>
        <v>126908</v>
      </c>
      <c r="DP57" s="215">
        <f t="shared" si="16"/>
        <v>74.257386768367653</v>
      </c>
      <c r="DQ57" s="415">
        <f t="shared" si="17"/>
        <v>9423856.4400000013</v>
      </c>
      <c r="DR57" s="168">
        <f t="shared" si="18"/>
        <v>126908</v>
      </c>
      <c r="DS57" s="171">
        <f t="shared" si="19"/>
        <v>803.33080743530741</v>
      </c>
      <c r="DT57" s="415">
        <f t="shared" si="20"/>
        <v>101949106.11</v>
      </c>
    </row>
    <row r="58" spans="1:124">
      <c r="A58" s="135">
        <v>51</v>
      </c>
      <c r="B58" s="135" t="s">
        <v>285</v>
      </c>
      <c r="C58" s="135" t="s">
        <v>264</v>
      </c>
      <c r="D58" s="133">
        <v>209</v>
      </c>
      <c r="E58" s="133">
        <v>2494</v>
      </c>
      <c r="F58" s="133">
        <v>1465</v>
      </c>
      <c r="G58" s="133">
        <v>16392</v>
      </c>
      <c r="H58" s="133">
        <v>46686</v>
      </c>
      <c r="I58" s="133">
        <v>45489</v>
      </c>
      <c r="J58" s="133">
        <v>2457</v>
      </c>
      <c r="K58" s="133">
        <v>3459</v>
      </c>
      <c r="L58" s="133">
        <v>43622</v>
      </c>
      <c r="M58" s="133">
        <v>53920</v>
      </c>
      <c r="N58" s="133">
        <v>2072</v>
      </c>
      <c r="O58" s="133">
        <v>4500</v>
      </c>
      <c r="P58" s="133">
        <v>209</v>
      </c>
      <c r="Q58" s="133">
        <v>2496</v>
      </c>
      <c r="R58" s="133">
        <v>46939</v>
      </c>
      <c r="S58" s="133">
        <v>62017</v>
      </c>
      <c r="T58" s="133">
        <v>1419</v>
      </c>
      <c r="U58" s="133">
        <v>2358</v>
      </c>
      <c r="V58" s="133">
        <v>0</v>
      </c>
      <c r="W58" s="133">
        <v>0</v>
      </c>
      <c r="X58" s="133">
        <v>2</v>
      </c>
      <c r="Y58" s="133">
        <v>0</v>
      </c>
      <c r="Z58" s="133">
        <v>15630</v>
      </c>
      <c r="AA58" s="133">
        <v>6805</v>
      </c>
      <c r="AB58" s="133">
        <v>208</v>
      </c>
      <c r="AC58" s="133">
        <v>96</v>
      </c>
      <c r="AD58" s="133">
        <v>32522</v>
      </c>
      <c r="AE58" s="133">
        <v>57474</v>
      </c>
      <c r="AF58" s="133">
        <v>48143</v>
      </c>
      <c r="AG58" s="133">
        <v>64334</v>
      </c>
      <c r="AH58" s="133">
        <v>217</v>
      </c>
      <c r="AI58" s="133">
        <v>41</v>
      </c>
      <c r="AJ58" s="133">
        <v>48190</v>
      </c>
      <c r="AK58" s="133">
        <v>64283</v>
      </c>
      <c r="AL58" s="133">
        <v>170</v>
      </c>
      <c r="AM58" s="133">
        <v>92</v>
      </c>
      <c r="AN58" s="133">
        <v>45905</v>
      </c>
      <c r="AO58" s="133">
        <v>57164</v>
      </c>
      <c r="AP58" s="133">
        <v>2455</v>
      </c>
      <c r="AQ58" s="133">
        <v>7211</v>
      </c>
      <c r="AR58" s="133">
        <v>43113</v>
      </c>
      <c r="AS58" s="133">
        <v>58346</v>
      </c>
      <c r="AT58" s="133">
        <v>5247</v>
      </c>
      <c r="AU58" s="133">
        <v>6029</v>
      </c>
      <c r="AV58" s="133">
        <v>209</v>
      </c>
      <c r="AW58" s="133">
        <v>2494</v>
      </c>
      <c r="AX58" s="133">
        <v>16379</v>
      </c>
      <c r="AY58" s="133">
        <v>7482</v>
      </c>
      <c r="AZ58" s="133">
        <v>18021</v>
      </c>
      <c r="BA58" s="133">
        <v>26940</v>
      </c>
      <c r="BB58" s="133">
        <v>10382</v>
      </c>
      <c r="BC58" s="133">
        <v>14089</v>
      </c>
      <c r="BD58" s="133">
        <v>1715</v>
      </c>
      <c r="BE58" s="133">
        <v>10021</v>
      </c>
      <c r="BF58" s="133">
        <v>1654</v>
      </c>
      <c r="BG58" s="133">
        <v>3349</v>
      </c>
      <c r="BH58" s="133">
        <v>48317</v>
      </c>
      <c r="BI58" s="133">
        <v>64236</v>
      </c>
      <c r="BJ58" s="133">
        <v>43</v>
      </c>
      <c r="BK58" s="133">
        <v>139</v>
      </c>
      <c r="BL58" s="133"/>
      <c r="BM58" s="133"/>
      <c r="BN58" s="418">
        <v>7404</v>
      </c>
      <c r="BO58" s="418">
        <v>26282</v>
      </c>
      <c r="BP58" s="133"/>
      <c r="BQ58" s="133"/>
      <c r="BR58" s="133">
        <v>29689</v>
      </c>
      <c r="BS58" s="133">
        <v>43338</v>
      </c>
      <c r="BT58" s="133">
        <v>18671</v>
      </c>
      <c r="BU58" s="133">
        <v>21037</v>
      </c>
      <c r="BV58" s="133">
        <v>48351</v>
      </c>
      <c r="BW58" s="133">
        <v>63271</v>
      </c>
      <c r="BX58" s="133">
        <v>9</v>
      </c>
      <c r="BY58" s="133">
        <v>1104</v>
      </c>
      <c r="CB58" s="161">
        <v>51</v>
      </c>
      <c r="CC58" s="162">
        <v>73.25</v>
      </c>
      <c r="CD58" s="162">
        <v>958.66</v>
      </c>
      <c r="CE58" s="162">
        <v>75</v>
      </c>
      <c r="CF58" s="162">
        <v>730.22</v>
      </c>
      <c r="CG58" s="162">
        <v>74.25</v>
      </c>
      <c r="CH58" s="162">
        <v>828.09</v>
      </c>
      <c r="CJ58" s="429">
        <v>51</v>
      </c>
      <c r="CK58" s="170">
        <f t="shared" si="0"/>
        <v>48360</v>
      </c>
      <c r="CL58" s="435">
        <f t="shared" si="1"/>
        <v>73.489999999999995</v>
      </c>
      <c r="CM58" s="173">
        <f t="shared" si="2"/>
        <v>973.2</v>
      </c>
      <c r="CN58" s="170">
        <f t="shared" si="3"/>
        <v>3554071.79</v>
      </c>
      <c r="CO58" s="170">
        <f t="shared" si="4"/>
        <v>47063717.670000002</v>
      </c>
      <c r="CP58" s="170">
        <f t="shared" si="5"/>
        <v>48360</v>
      </c>
      <c r="CQ58" s="435">
        <f t="shared" si="6"/>
        <v>75.180000000000007</v>
      </c>
      <c r="CR58" s="173">
        <f t="shared" si="7"/>
        <v>746.2</v>
      </c>
      <c r="CS58" s="170">
        <f t="shared" si="8"/>
        <v>4839552</v>
      </c>
      <c r="CT58" s="170">
        <f t="shared" si="9"/>
        <v>48036634.030000001</v>
      </c>
      <c r="CU58" s="170">
        <f t="shared" si="10"/>
        <v>64375</v>
      </c>
      <c r="CV58" s="170">
        <f t="shared" si="11"/>
        <v>8393623.7899999991</v>
      </c>
      <c r="CW58" s="435">
        <f t="shared" si="12"/>
        <v>74.454462145739996</v>
      </c>
      <c r="CX58" s="170">
        <f t="shared" si="13"/>
        <v>95100351.700000003</v>
      </c>
      <c r="CY58" s="173">
        <f t="shared" si="14"/>
        <v>843.57432651794034</v>
      </c>
      <c r="DB58" s="423">
        <v>51</v>
      </c>
      <c r="DC58" s="424">
        <v>48360</v>
      </c>
      <c r="DD58" s="427">
        <v>73.489999999999995</v>
      </c>
      <c r="DE58" s="425">
        <v>3554071.79</v>
      </c>
      <c r="DF58" s="424">
        <v>48360</v>
      </c>
      <c r="DG58" s="428">
        <v>973.2</v>
      </c>
      <c r="DH58" s="425">
        <v>47063717.670000002</v>
      </c>
      <c r="DI58" s="424">
        <v>64375</v>
      </c>
      <c r="DJ58" s="427">
        <v>75.180000000000007</v>
      </c>
      <c r="DK58" s="425">
        <v>4839552</v>
      </c>
      <c r="DL58" s="424">
        <v>64375</v>
      </c>
      <c r="DM58" s="428">
        <v>746.2</v>
      </c>
      <c r="DN58" s="425">
        <v>48036634.030000001</v>
      </c>
      <c r="DO58" s="168">
        <f t="shared" si="15"/>
        <v>112735</v>
      </c>
      <c r="DP58" s="215">
        <f t="shared" si="16"/>
        <v>74.454462145739996</v>
      </c>
      <c r="DQ58" s="415">
        <f t="shared" si="17"/>
        <v>8393623.7899999991</v>
      </c>
      <c r="DR58" s="168">
        <f t="shared" si="18"/>
        <v>112735</v>
      </c>
      <c r="DS58" s="171">
        <f t="shared" si="19"/>
        <v>843.57432651794034</v>
      </c>
      <c r="DT58" s="415">
        <f t="shared" si="20"/>
        <v>95100351.700000003</v>
      </c>
    </row>
    <row r="59" spans="1:124">
      <c r="A59" s="135">
        <v>52</v>
      </c>
      <c r="B59" s="135" t="s">
        <v>285</v>
      </c>
      <c r="C59" s="135" t="s">
        <v>264</v>
      </c>
      <c r="D59" s="133">
        <v>146</v>
      </c>
      <c r="E59" s="133">
        <v>947</v>
      </c>
      <c r="F59" s="133">
        <v>843</v>
      </c>
      <c r="G59" s="133">
        <v>6799</v>
      </c>
      <c r="H59" s="133">
        <v>18338</v>
      </c>
      <c r="I59" s="133">
        <v>16794</v>
      </c>
      <c r="J59" s="133">
        <v>1217</v>
      </c>
      <c r="K59" s="133">
        <v>1358</v>
      </c>
      <c r="L59" s="133">
        <v>17072</v>
      </c>
      <c r="M59" s="133">
        <v>20120</v>
      </c>
      <c r="N59" s="133">
        <v>892</v>
      </c>
      <c r="O59" s="133">
        <v>2115</v>
      </c>
      <c r="P59" s="133">
        <v>146</v>
      </c>
      <c r="Q59" s="133">
        <v>947</v>
      </c>
      <c r="R59" s="133">
        <v>18803</v>
      </c>
      <c r="S59" s="133">
        <v>23659</v>
      </c>
      <c r="T59" s="133">
        <v>524</v>
      </c>
      <c r="U59" s="133">
        <v>881</v>
      </c>
      <c r="V59" s="133">
        <v>0</v>
      </c>
      <c r="W59" s="133">
        <v>0</v>
      </c>
      <c r="X59" s="133">
        <v>0</v>
      </c>
      <c r="Y59" s="133">
        <v>0</v>
      </c>
      <c r="Z59" s="133">
        <v>6144</v>
      </c>
      <c r="AA59" s="133">
        <v>2318</v>
      </c>
      <c r="AB59" s="133">
        <v>128</v>
      </c>
      <c r="AC59" s="133">
        <v>54</v>
      </c>
      <c r="AD59" s="133">
        <v>13055</v>
      </c>
      <c r="AE59" s="133">
        <v>22168</v>
      </c>
      <c r="AF59" s="133">
        <v>18928</v>
      </c>
      <c r="AG59" s="133">
        <v>24369</v>
      </c>
      <c r="AH59" s="133">
        <v>399</v>
      </c>
      <c r="AI59" s="133">
        <v>171</v>
      </c>
      <c r="AJ59" s="133">
        <v>19171</v>
      </c>
      <c r="AK59" s="133">
        <v>24427</v>
      </c>
      <c r="AL59" s="133">
        <v>156</v>
      </c>
      <c r="AM59" s="133">
        <v>113</v>
      </c>
      <c r="AN59" s="133">
        <v>18345</v>
      </c>
      <c r="AO59" s="133">
        <v>21932</v>
      </c>
      <c r="AP59" s="133">
        <v>982</v>
      </c>
      <c r="AQ59" s="133">
        <v>2608</v>
      </c>
      <c r="AR59" s="133">
        <v>17786</v>
      </c>
      <c r="AS59" s="133">
        <v>22782</v>
      </c>
      <c r="AT59" s="133">
        <v>1541</v>
      </c>
      <c r="AU59" s="133">
        <v>1758</v>
      </c>
      <c r="AV59" s="133">
        <v>146</v>
      </c>
      <c r="AW59" s="133">
        <v>947</v>
      </c>
      <c r="AX59" s="133">
        <v>6872</v>
      </c>
      <c r="AY59" s="133">
        <v>2786</v>
      </c>
      <c r="AZ59" s="133">
        <v>7823</v>
      </c>
      <c r="BA59" s="133">
        <v>10855</v>
      </c>
      <c r="BB59" s="133">
        <v>3369</v>
      </c>
      <c r="BC59" s="133">
        <v>4844</v>
      </c>
      <c r="BD59" s="133">
        <v>611</v>
      </c>
      <c r="BE59" s="133">
        <v>4114</v>
      </c>
      <c r="BF59" s="133">
        <v>506</v>
      </c>
      <c r="BG59" s="133">
        <v>994</v>
      </c>
      <c r="BH59" s="133">
        <v>19316</v>
      </c>
      <c r="BI59" s="133">
        <v>24507</v>
      </c>
      <c r="BJ59" s="133">
        <v>11</v>
      </c>
      <c r="BK59" s="133">
        <v>33</v>
      </c>
      <c r="BL59" s="133"/>
      <c r="BM59" s="133"/>
      <c r="BN59" s="418">
        <v>3336</v>
      </c>
      <c r="BO59" s="418">
        <v>11607</v>
      </c>
      <c r="BP59" s="133"/>
      <c r="BQ59" s="133"/>
      <c r="BR59" s="133">
        <v>11932</v>
      </c>
      <c r="BS59" s="133">
        <v>16879</v>
      </c>
      <c r="BT59" s="133">
        <v>7395</v>
      </c>
      <c r="BU59" s="133">
        <v>7661</v>
      </c>
      <c r="BV59" s="133">
        <v>19323</v>
      </c>
      <c r="BW59" s="133">
        <v>24023</v>
      </c>
      <c r="BX59" s="133">
        <v>4</v>
      </c>
      <c r="BY59" s="133">
        <v>517</v>
      </c>
      <c r="CB59" s="161">
        <v>52</v>
      </c>
      <c r="CC59" s="162">
        <v>73.099999999999994</v>
      </c>
      <c r="CD59" s="162">
        <v>918.3</v>
      </c>
      <c r="CE59" s="162">
        <v>75.2</v>
      </c>
      <c r="CF59" s="162">
        <v>715.59</v>
      </c>
      <c r="CG59" s="162">
        <v>74.28</v>
      </c>
      <c r="CH59" s="162">
        <v>804.67</v>
      </c>
      <c r="CJ59" s="429">
        <v>52</v>
      </c>
      <c r="CK59" s="170">
        <f t="shared" si="0"/>
        <v>19327</v>
      </c>
      <c r="CL59" s="435">
        <f t="shared" si="1"/>
        <v>73.3</v>
      </c>
      <c r="CM59" s="173">
        <f t="shared" si="2"/>
        <v>934.43</v>
      </c>
      <c r="CN59" s="170">
        <f t="shared" si="3"/>
        <v>1416581.04</v>
      </c>
      <c r="CO59" s="170">
        <f t="shared" si="4"/>
        <v>18059821.239999998</v>
      </c>
      <c r="CP59" s="170">
        <f t="shared" si="5"/>
        <v>19327</v>
      </c>
      <c r="CQ59" s="435">
        <f t="shared" si="6"/>
        <v>75.3</v>
      </c>
      <c r="CR59" s="173">
        <f t="shared" si="7"/>
        <v>731.85</v>
      </c>
      <c r="CS59" s="170">
        <f t="shared" si="8"/>
        <v>1847952.01</v>
      </c>
      <c r="CT59" s="170">
        <f t="shared" si="9"/>
        <v>17959501.579999998</v>
      </c>
      <c r="CU59" s="170">
        <f t="shared" si="10"/>
        <v>24540</v>
      </c>
      <c r="CV59" s="170">
        <f t="shared" si="11"/>
        <v>3264533.05</v>
      </c>
      <c r="CW59" s="435">
        <f t="shared" si="12"/>
        <v>74.418880935555194</v>
      </c>
      <c r="CX59" s="170">
        <f t="shared" si="13"/>
        <v>36019322.819999993</v>
      </c>
      <c r="CY59" s="173">
        <f t="shared" si="14"/>
        <v>821.10294344267879</v>
      </c>
      <c r="DB59" s="423">
        <v>52</v>
      </c>
      <c r="DC59" s="424">
        <v>19327</v>
      </c>
      <c r="DD59" s="427">
        <v>73.3</v>
      </c>
      <c r="DE59" s="425">
        <v>1416581.04</v>
      </c>
      <c r="DF59" s="424">
        <v>19327</v>
      </c>
      <c r="DG59" s="428">
        <v>934.43</v>
      </c>
      <c r="DH59" s="425">
        <v>18059821.239999998</v>
      </c>
      <c r="DI59" s="424">
        <v>24540</v>
      </c>
      <c r="DJ59" s="427">
        <v>75.3</v>
      </c>
      <c r="DK59" s="425">
        <v>1847952.01</v>
      </c>
      <c r="DL59" s="424">
        <v>24540</v>
      </c>
      <c r="DM59" s="428">
        <v>731.85</v>
      </c>
      <c r="DN59" s="425">
        <v>17959501.579999998</v>
      </c>
      <c r="DO59" s="168">
        <f t="shared" si="15"/>
        <v>43867</v>
      </c>
      <c r="DP59" s="215">
        <f t="shared" si="16"/>
        <v>74.418880935555194</v>
      </c>
      <c r="DQ59" s="415">
        <f t="shared" si="17"/>
        <v>3264533.05</v>
      </c>
      <c r="DR59" s="168">
        <f t="shared" si="18"/>
        <v>43867</v>
      </c>
      <c r="DS59" s="171">
        <f t="shared" si="19"/>
        <v>821.10294344267879</v>
      </c>
      <c r="DT59" s="415">
        <f t="shared" si="20"/>
        <v>36019322.819999993</v>
      </c>
    </row>
    <row r="60" spans="1:124">
      <c r="A60" s="135">
        <v>53</v>
      </c>
      <c r="B60" s="135" t="s">
        <v>285</v>
      </c>
      <c r="C60" s="135" t="s">
        <v>264</v>
      </c>
      <c r="D60" s="133">
        <v>439</v>
      </c>
      <c r="E60" s="133">
        <v>1009</v>
      </c>
      <c r="F60" s="133">
        <v>1275</v>
      </c>
      <c r="G60" s="133">
        <v>8937</v>
      </c>
      <c r="H60" s="133">
        <v>28944</v>
      </c>
      <c r="I60" s="133">
        <v>29775</v>
      </c>
      <c r="J60" s="133">
        <v>1689</v>
      </c>
      <c r="K60" s="133">
        <v>2614</v>
      </c>
      <c r="L60" s="133">
        <v>27332</v>
      </c>
      <c r="M60" s="133">
        <v>33026</v>
      </c>
      <c r="N60" s="133">
        <v>1198</v>
      </c>
      <c r="O60" s="133">
        <v>3071</v>
      </c>
      <c r="P60" s="133">
        <v>439</v>
      </c>
      <c r="Q60" s="133">
        <v>1010</v>
      </c>
      <c r="R60" s="133">
        <v>30018</v>
      </c>
      <c r="S60" s="133">
        <v>38762</v>
      </c>
      <c r="T60" s="133">
        <v>639</v>
      </c>
      <c r="U60" s="133">
        <v>959</v>
      </c>
      <c r="V60" s="133">
        <v>0</v>
      </c>
      <c r="W60" s="133">
        <v>0</v>
      </c>
      <c r="X60" s="133">
        <v>1</v>
      </c>
      <c r="Y60" s="133">
        <v>0</v>
      </c>
      <c r="Z60" s="133">
        <v>12154</v>
      </c>
      <c r="AA60" s="133">
        <v>6832</v>
      </c>
      <c r="AB60" s="133">
        <v>209</v>
      </c>
      <c r="AC60" s="133">
        <v>126</v>
      </c>
      <c r="AD60" s="133">
        <v>18295</v>
      </c>
      <c r="AE60" s="133">
        <v>32763</v>
      </c>
      <c r="AF60" s="133">
        <v>30309</v>
      </c>
      <c r="AG60" s="133">
        <v>39296</v>
      </c>
      <c r="AH60" s="133">
        <v>349</v>
      </c>
      <c r="AI60" s="133">
        <v>425</v>
      </c>
      <c r="AJ60" s="133">
        <v>30509</v>
      </c>
      <c r="AK60" s="133">
        <v>39586</v>
      </c>
      <c r="AL60" s="133">
        <v>149</v>
      </c>
      <c r="AM60" s="133">
        <v>135</v>
      </c>
      <c r="AN60" s="133">
        <v>29526</v>
      </c>
      <c r="AO60" s="133">
        <v>37571</v>
      </c>
      <c r="AP60" s="133">
        <v>1132</v>
      </c>
      <c r="AQ60" s="133">
        <v>2150</v>
      </c>
      <c r="AR60" s="133">
        <v>28538</v>
      </c>
      <c r="AS60" s="133">
        <v>37320</v>
      </c>
      <c r="AT60" s="133">
        <v>2120</v>
      </c>
      <c r="AU60" s="133">
        <v>2401</v>
      </c>
      <c r="AV60" s="133">
        <v>439</v>
      </c>
      <c r="AW60" s="133">
        <v>1009</v>
      </c>
      <c r="AX60" s="133">
        <v>12947</v>
      </c>
      <c r="AY60" s="133">
        <v>7897</v>
      </c>
      <c r="AZ60" s="133">
        <v>11275</v>
      </c>
      <c r="BA60" s="133">
        <v>19707</v>
      </c>
      <c r="BB60" s="133">
        <v>4814</v>
      </c>
      <c r="BC60" s="133">
        <v>6407</v>
      </c>
      <c r="BD60" s="133">
        <v>600</v>
      </c>
      <c r="BE60" s="133">
        <v>3790</v>
      </c>
      <c r="BF60" s="133">
        <v>583</v>
      </c>
      <c r="BG60" s="133">
        <v>911</v>
      </c>
      <c r="BH60" s="133">
        <v>30614</v>
      </c>
      <c r="BI60" s="133">
        <v>39619</v>
      </c>
      <c r="BJ60" s="133">
        <v>44</v>
      </c>
      <c r="BK60" s="133">
        <v>102</v>
      </c>
      <c r="BL60" s="133"/>
      <c r="BM60" s="133"/>
      <c r="BN60" s="418">
        <v>5331</v>
      </c>
      <c r="BO60" s="418">
        <v>18317</v>
      </c>
      <c r="BP60" s="133"/>
      <c r="BQ60" s="133"/>
      <c r="BR60" s="133">
        <v>17216</v>
      </c>
      <c r="BS60" s="133">
        <v>22508</v>
      </c>
      <c r="BT60" s="133">
        <v>13442</v>
      </c>
      <c r="BU60" s="133">
        <v>17213</v>
      </c>
      <c r="BV60" s="133">
        <v>30650</v>
      </c>
      <c r="BW60" s="133">
        <v>39296</v>
      </c>
      <c r="BX60" s="133">
        <v>8</v>
      </c>
      <c r="BY60" s="133">
        <v>425</v>
      </c>
      <c r="CB60" s="161">
        <v>53</v>
      </c>
      <c r="CC60" s="162">
        <v>72.88</v>
      </c>
      <c r="CD60" s="162">
        <v>926.39</v>
      </c>
      <c r="CE60" s="162">
        <v>74.97</v>
      </c>
      <c r="CF60" s="162">
        <v>716.98</v>
      </c>
      <c r="CG60" s="162">
        <v>74.06</v>
      </c>
      <c r="CH60" s="162">
        <v>807.79</v>
      </c>
      <c r="CJ60" s="429">
        <v>53</v>
      </c>
      <c r="CK60" s="170">
        <f t="shared" si="0"/>
        <v>30658</v>
      </c>
      <c r="CL60" s="435">
        <f t="shared" si="1"/>
        <v>73.06</v>
      </c>
      <c r="CM60" s="173">
        <f t="shared" si="2"/>
        <v>941.94</v>
      </c>
      <c r="CN60" s="170">
        <f t="shared" si="3"/>
        <v>2239903.9500000002</v>
      </c>
      <c r="CO60" s="170">
        <f t="shared" si="4"/>
        <v>28878008.690000001</v>
      </c>
      <c r="CP60" s="170">
        <f t="shared" si="5"/>
        <v>30658</v>
      </c>
      <c r="CQ60" s="435">
        <f t="shared" si="6"/>
        <v>75.12</v>
      </c>
      <c r="CR60" s="173">
        <f t="shared" si="7"/>
        <v>736.17</v>
      </c>
      <c r="CS60" s="170">
        <f t="shared" si="8"/>
        <v>2984028.84</v>
      </c>
      <c r="CT60" s="170">
        <f t="shared" si="9"/>
        <v>29241587.59</v>
      </c>
      <c r="CU60" s="170">
        <f t="shared" si="10"/>
        <v>39721</v>
      </c>
      <c r="CV60" s="170">
        <f t="shared" si="11"/>
        <v>5223932.79</v>
      </c>
      <c r="CW60" s="435">
        <f t="shared" si="12"/>
        <v>74.225731965501069</v>
      </c>
      <c r="CX60" s="170">
        <f t="shared" si="13"/>
        <v>58119596.280000001</v>
      </c>
      <c r="CY60" s="173">
        <f t="shared" si="14"/>
        <v>825.80878216513452</v>
      </c>
      <c r="DB60" s="423">
        <v>53</v>
      </c>
      <c r="DC60" s="424">
        <v>30658</v>
      </c>
      <c r="DD60" s="427">
        <v>73.06</v>
      </c>
      <c r="DE60" s="425">
        <v>2239903.9500000002</v>
      </c>
      <c r="DF60" s="424">
        <v>30658</v>
      </c>
      <c r="DG60" s="428">
        <v>941.94</v>
      </c>
      <c r="DH60" s="425">
        <v>28878008.690000001</v>
      </c>
      <c r="DI60" s="424">
        <v>39721</v>
      </c>
      <c r="DJ60" s="427">
        <v>75.12</v>
      </c>
      <c r="DK60" s="425">
        <v>2984028.84</v>
      </c>
      <c r="DL60" s="424">
        <v>39721</v>
      </c>
      <c r="DM60" s="428">
        <v>736.17</v>
      </c>
      <c r="DN60" s="425">
        <v>29241587.59</v>
      </c>
      <c r="DO60" s="168">
        <f t="shared" si="15"/>
        <v>70379</v>
      </c>
      <c r="DP60" s="215">
        <f t="shared" si="16"/>
        <v>74.225731965501069</v>
      </c>
      <c r="DQ60" s="415">
        <f t="shared" si="17"/>
        <v>5223932.79</v>
      </c>
      <c r="DR60" s="168">
        <f t="shared" si="18"/>
        <v>70379</v>
      </c>
      <c r="DS60" s="171">
        <f t="shared" si="19"/>
        <v>825.80878216513452</v>
      </c>
      <c r="DT60" s="415">
        <f t="shared" si="20"/>
        <v>58119596.280000001</v>
      </c>
    </row>
    <row r="61" spans="1:124">
      <c r="A61" s="135">
        <v>54</v>
      </c>
      <c r="B61" s="135" t="s">
        <v>285</v>
      </c>
      <c r="C61" s="135" t="s">
        <v>264</v>
      </c>
      <c r="D61" s="133">
        <v>219</v>
      </c>
      <c r="E61" s="133">
        <v>3654</v>
      </c>
      <c r="F61" s="133">
        <v>1995</v>
      </c>
      <c r="G61" s="133">
        <v>22571</v>
      </c>
      <c r="H61" s="133">
        <v>64224</v>
      </c>
      <c r="I61" s="133">
        <v>58864</v>
      </c>
      <c r="J61" s="133">
        <v>3126</v>
      </c>
      <c r="K61" s="133">
        <v>3908</v>
      </c>
      <c r="L61" s="133">
        <v>59736</v>
      </c>
      <c r="M61" s="133">
        <v>70809</v>
      </c>
      <c r="N61" s="133">
        <v>3357</v>
      </c>
      <c r="O61" s="133">
        <v>6716</v>
      </c>
      <c r="P61" s="133">
        <v>219</v>
      </c>
      <c r="Q61" s="133">
        <v>3656</v>
      </c>
      <c r="R61" s="133">
        <v>64086</v>
      </c>
      <c r="S61" s="133">
        <v>81942</v>
      </c>
      <c r="T61" s="133">
        <v>2347</v>
      </c>
      <c r="U61" s="133">
        <v>3147</v>
      </c>
      <c r="V61" s="133">
        <v>0</v>
      </c>
      <c r="W61" s="133">
        <v>0</v>
      </c>
      <c r="X61" s="133">
        <v>5</v>
      </c>
      <c r="Y61" s="133">
        <v>0</v>
      </c>
      <c r="Z61" s="133">
        <v>19120</v>
      </c>
      <c r="AA61" s="133">
        <v>7455</v>
      </c>
      <c r="AB61" s="133">
        <v>331</v>
      </c>
      <c r="AC61" s="133">
        <v>186</v>
      </c>
      <c r="AD61" s="133">
        <v>46987</v>
      </c>
      <c r="AE61" s="133">
        <v>77448</v>
      </c>
      <c r="AF61" s="133">
        <v>65918</v>
      </c>
      <c r="AG61" s="133">
        <v>84994</v>
      </c>
      <c r="AH61" s="133">
        <v>520</v>
      </c>
      <c r="AI61" s="133">
        <v>95</v>
      </c>
      <c r="AJ61" s="133">
        <v>66168</v>
      </c>
      <c r="AK61" s="133">
        <v>84957</v>
      </c>
      <c r="AL61" s="133">
        <v>270</v>
      </c>
      <c r="AM61" s="133">
        <v>132</v>
      </c>
      <c r="AN61" s="133">
        <v>62302</v>
      </c>
      <c r="AO61" s="133">
        <v>74559</v>
      </c>
      <c r="AP61" s="133">
        <v>4136</v>
      </c>
      <c r="AQ61" s="133">
        <v>10530</v>
      </c>
      <c r="AR61" s="133">
        <v>59317</v>
      </c>
      <c r="AS61" s="133">
        <v>77308</v>
      </c>
      <c r="AT61" s="133">
        <v>7121</v>
      </c>
      <c r="AU61" s="133">
        <v>7781</v>
      </c>
      <c r="AV61" s="133">
        <v>219</v>
      </c>
      <c r="AW61" s="133">
        <v>3654</v>
      </c>
      <c r="AX61" s="133">
        <v>20448</v>
      </c>
      <c r="AY61" s="133">
        <v>8581</v>
      </c>
      <c r="AZ61" s="133">
        <v>25734</v>
      </c>
      <c r="BA61" s="133">
        <v>33651</v>
      </c>
      <c r="BB61" s="133">
        <v>14606</v>
      </c>
      <c r="BC61" s="133">
        <v>18678</v>
      </c>
      <c r="BD61" s="133">
        <v>3146</v>
      </c>
      <c r="BE61" s="133">
        <v>16093</v>
      </c>
      <c r="BF61" s="133">
        <v>2285</v>
      </c>
      <c r="BG61" s="133">
        <v>4432</v>
      </c>
      <c r="BH61" s="133">
        <v>66371</v>
      </c>
      <c r="BI61" s="133">
        <v>84884</v>
      </c>
      <c r="BJ61" s="133">
        <v>67</v>
      </c>
      <c r="BK61" s="133">
        <v>205</v>
      </c>
      <c r="BL61" s="133"/>
      <c r="BM61" s="133"/>
      <c r="BN61" s="418">
        <v>10394</v>
      </c>
      <c r="BO61" s="418">
        <v>35809</v>
      </c>
      <c r="BP61" s="133"/>
      <c r="BQ61" s="133"/>
      <c r="BR61" s="133">
        <v>40533</v>
      </c>
      <c r="BS61" s="133">
        <v>61855</v>
      </c>
      <c r="BT61" s="133">
        <v>25905</v>
      </c>
      <c r="BU61" s="133">
        <v>23234</v>
      </c>
      <c r="BV61" s="133">
        <v>66425</v>
      </c>
      <c r="BW61" s="133">
        <v>83066</v>
      </c>
      <c r="BX61" s="133">
        <v>13</v>
      </c>
      <c r="BY61" s="133">
        <v>2023</v>
      </c>
      <c r="CB61" s="161">
        <v>54</v>
      </c>
      <c r="CC61" s="162">
        <v>73.33</v>
      </c>
      <c r="CD61" s="162">
        <v>938.35</v>
      </c>
      <c r="CE61" s="162">
        <v>75.16</v>
      </c>
      <c r="CF61" s="162">
        <v>729.02</v>
      </c>
      <c r="CG61" s="162">
        <v>74.36</v>
      </c>
      <c r="CH61" s="162">
        <v>820.67</v>
      </c>
      <c r="CJ61" s="429">
        <v>54</v>
      </c>
      <c r="CK61" s="170">
        <f t="shared" si="0"/>
        <v>66438</v>
      </c>
      <c r="CL61" s="435">
        <f t="shared" si="1"/>
        <v>73.459999999999994</v>
      </c>
      <c r="CM61" s="173">
        <f t="shared" si="2"/>
        <v>946.82</v>
      </c>
      <c r="CN61" s="170">
        <f t="shared" si="3"/>
        <v>4880571.79</v>
      </c>
      <c r="CO61" s="170">
        <f t="shared" si="4"/>
        <v>62904581.990000002</v>
      </c>
      <c r="CP61" s="170">
        <f t="shared" si="5"/>
        <v>66438</v>
      </c>
      <c r="CQ61" s="435">
        <f t="shared" si="6"/>
        <v>75.239999999999995</v>
      </c>
      <c r="CR61" s="173">
        <f t="shared" si="7"/>
        <v>744.1</v>
      </c>
      <c r="CS61" s="170">
        <f t="shared" si="8"/>
        <v>6402152.4800000004</v>
      </c>
      <c r="CT61" s="170">
        <f t="shared" si="9"/>
        <v>63314862.130000003</v>
      </c>
      <c r="CU61" s="170">
        <f t="shared" si="10"/>
        <v>85089</v>
      </c>
      <c r="CV61" s="170">
        <f t="shared" si="11"/>
        <v>11282724.27</v>
      </c>
      <c r="CW61" s="435">
        <f t="shared" si="12"/>
        <v>74.460157397691503</v>
      </c>
      <c r="CX61" s="170">
        <f t="shared" si="13"/>
        <v>126219444.12</v>
      </c>
      <c r="CY61" s="173">
        <f t="shared" si="14"/>
        <v>832.9831919063929</v>
      </c>
      <c r="DB61" s="423">
        <v>54</v>
      </c>
      <c r="DC61" s="424">
        <v>66438</v>
      </c>
      <c r="DD61" s="427">
        <v>73.459999999999994</v>
      </c>
      <c r="DE61" s="425">
        <v>4880571.79</v>
      </c>
      <c r="DF61" s="424">
        <v>66438</v>
      </c>
      <c r="DG61" s="428">
        <v>946.82</v>
      </c>
      <c r="DH61" s="425">
        <v>62904581.990000002</v>
      </c>
      <c r="DI61" s="424">
        <v>85089</v>
      </c>
      <c r="DJ61" s="427">
        <v>75.239999999999995</v>
      </c>
      <c r="DK61" s="425">
        <v>6402152.4800000004</v>
      </c>
      <c r="DL61" s="424">
        <v>85089</v>
      </c>
      <c r="DM61" s="428">
        <v>744.1</v>
      </c>
      <c r="DN61" s="425">
        <v>63314862.130000003</v>
      </c>
      <c r="DO61" s="168">
        <f t="shared" si="15"/>
        <v>151527</v>
      </c>
      <c r="DP61" s="215">
        <f t="shared" si="16"/>
        <v>74.460157397691503</v>
      </c>
      <c r="DQ61" s="415">
        <f t="shared" si="17"/>
        <v>11282724.27</v>
      </c>
      <c r="DR61" s="168">
        <f t="shared" si="18"/>
        <v>151527</v>
      </c>
      <c r="DS61" s="171">
        <f t="shared" si="19"/>
        <v>832.9831919063929</v>
      </c>
      <c r="DT61" s="415">
        <f t="shared" si="20"/>
        <v>126219444.12</v>
      </c>
    </row>
    <row r="62" spans="1:124">
      <c r="A62" s="135">
        <v>55</v>
      </c>
      <c r="B62" s="135" t="s">
        <v>285</v>
      </c>
      <c r="C62" s="135" t="s">
        <v>264</v>
      </c>
      <c r="D62" s="133">
        <v>122</v>
      </c>
      <c r="E62" s="133">
        <v>1016</v>
      </c>
      <c r="F62" s="133">
        <v>740</v>
      </c>
      <c r="G62" s="133">
        <v>6535</v>
      </c>
      <c r="H62" s="133">
        <v>18641</v>
      </c>
      <c r="I62" s="133">
        <v>16321</v>
      </c>
      <c r="J62" s="133">
        <v>1048</v>
      </c>
      <c r="K62" s="133">
        <v>1201</v>
      </c>
      <c r="L62" s="133">
        <v>17326</v>
      </c>
      <c r="M62" s="133">
        <v>19226</v>
      </c>
      <c r="N62" s="133">
        <v>1007</v>
      </c>
      <c r="O62" s="133">
        <v>2429</v>
      </c>
      <c r="P62" s="133">
        <v>122</v>
      </c>
      <c r="Q62" s="133">
        <v>1016</v>
      </c>
      <c r="R62" s="133">
        <v>18917</v>
      </c>
      <c r="S62" s="133">
        <v>22983</v>
      </c>
      <c r="T62" s="133">
        <v>586</v>
      </c>
      <c r="U62" s="133">
        <v>889</v>
      </c>
      <c r="V62" s="133">
        <v>0</v>
      </c>
      <c r="W62" s="133">
        <v>0</v>
      </c>
      <c r="X62" s="133">
        <v>0</v>
      </c>
      <c r="Y62" s="133">
        <v>0</v>
      </c>
      <c r="Z62" s="133">
        <v>6678</v>
      </c>
      <c r="AA62" s="133">
        <v>2250</v>
      </c>
      <c r="AB62" s="133">
        <v>122</v>
      </c>
      <c r="AC62" s="133">
        <v>58</v>
      </c>
      <c r="AD62" s="133">
        <v>12703</v>
      </c>
      <c r="AE62" s="133">
        <v>21564</v>
      </c>
      <c r="AF62" s="133">
        <v>19440</v>
      </c>
      <c r="AG62" s="133">
        <v>23865</v>
      </c>
      <c r="AH62" s="133">
        <v>63</v>
      </c>
      <c r="AI62" s="133">
        <v>7</v>
      </c>
      <c r="AJ62" s="133">
        <v>19395</v>
      </c>
      <c r="AK62" s="133">
        <v>23815</v>
      </c>
      <c r="AL62" s="133">
        <v>108</v>
      </c>
      <c r="AM62" s="133">
        <v>57</v>
      </c>
      <c r="AN62" s="133">
        <v>18494</v>
      </c>
      <c r="AO62" s="133">
        <v>21192</v>
      </c>
      <c r="AP62" s="133">
        <v>1009</v>
      </c>
      <c r="AQ62" s="133">
        <v>2680</v>
      </c>
      <c r="AR62" s="133">
        <v>17853</v>
      </c>
      <c r="AS62" s="133">
        <v>22139</v>
      </c>
      <c r="AT62" s="133">
        <v>1650</v>
      </c>
      <c r="AU62" s="133">
        <v>1733</v>
      </c>
      <c r="AV62" s="133">
        <v>122</v>
      </c>
      <c r="AW62" s="133">
        <v>1016</v>
      </c>
      <c r="AX62" s="133">
        <v>7067</v>
      </c>
      <c r="AY62" s="133">
        <v>2620</v>
      </c>
      <c r="AZ62" s="133">
        <v>7725</v>
      </c>
      <c r="BA62" s="133">
        <v>10292</v>
      </c>
      <c r="BB62" s="133">
        <v>3525</v>
      </c>
      <c r="BC62" s="133">
        <v>4762</v>
      </c>
      <c r="BD62" s="133">
        <v>582</v>
      </c>
      <c r="BE62" s="133">
        <v>4103</v>
      </c>
      <c r="BF62" s="133">
        <v>482</v>
      </c>
      <c r="BG62" s="133">
        <v>1079</v>
      </c>
      <c r="BH62" s="133">
        <v>19476</v>
      </c>
      <c r="BI62" s="133">
        <v>23819</v>
      </c>
      <c r="BJ62" s="133">
        <v>27</v>
      </c>
      <c r="BK62" s="133">
        <v>53</v>
      </c>
      <c r="BL62" s="133"/>
      <c r="BM62" s="133"/>
      <c r="BN62" s="418">
        <v>3453</v>
      </c>
      <c r="BO62" s="418">
        <v>11575</v>
      </c>
      <c r="BP62" s="133"/>
      <c r="BQ62" s="133"/>
      <c r="BR62" s="133">
        <v>11491</v>
      </c>
      <c r="BS62" s="133">
        <v>16286</v>
      </c>
      <c r="BT62" s="133">
        <v>8012</v>
      </c>
      <c r="BU62" s="133">
        <v>7586</v>
      </c>
      <c r="BV62" s="133">
        <v>19497</v>
      </c>
      <c r="BW62" s="133">
        <v>23360</v>
      </c>
      <c r="BX62" s="133">
        <v>6</v>
      </c>
      <c r="BY62" s="133">
        <v>512</v>
      </c>
      <c r="CB62" s="161">
        <v>55</v>
      </c>
      <c r="CC62" s="162">
        <v>72.84</v>
      </c>
      <c r="CD62" s="162">
        <v>909.91</v>
      </c>
      <c r="CE62" s="162">
        <v>75.06</v>
      </c>
      <c r="CF62" s="162">
        <v>689.27</v>
      </c>
      <c r="CG62" s="162">
        <v>74.06</v>
      </c>
      <c r="CH62" s="162">
        <v>788.2</v>
      </c>
      <c r="CJ62" s="429">
        <v>55</v>
      </c>
      <c r="CK62" s="170">
        <f t="shared" si="0"/>
        <v>19503</v>
      </c>
      <c r="CL62" s="435">
        <f t="shared" si="1"/>
        <v>73.06</v>
      </c>
      <c r="CM62" s="173">
        <f t="shared" si="2"/>
        <v>920.27</v>
      </c>
      <c r="CN62" s="170">
        <f t="shared" si="3"/>
        <v>1424894.01</v>
      </c>
      <c r="CO62" s="170">
        <f t="shared" si="4"/>
        <v>17948025.93</v>
      </c>
      <c r="CP62" s="170">
        <f t="shared" si="5"/>
        <v>19503</v>
      </c>
      <c r="CQ62" s="435">
        <f t="shared" si="6"/>
        <v>75.08</v>
      </c>
      <c r="CR62" s="173">
        <f t="shared" si="7"/>
        <v>704.53</v>
      </c>
      <c r="CS62" s="170">
        <f t="shared" si="8"/>
        <v>1792245.17</v>
      </c>
      <c r="CT62" s="170">
        <f t="shared" si="9"/>
        <v>16818528.32</v>
      </c>
      <c r="CU62" s="170">
        <f t="shared" si="10"/>
        <v>23872</v>
      </c>
      <c r="CV62" s="170">
        <f t="shared" si="11"/>
        <v>3217139.1799999997</v>
      </c>
      <c r="CW62" s="435">
        <f t="shared" si="12"/>
        <v>74.170355734870313</v>
      </c>
      <c r="CX62" s="170">
        <f t="shared" si="13"/>
        <v>34766554.25</v>
      </c>
      <c r="CY62" s="173">
        <f t="shared" si="14"/>
        <v>801.53439193083568</v>
      </c>
      <c r="DB62" s="423">
        <v>55</v>
      </c>
      <c r="DC62" s="424">
        <v>19503</v>
      </c>
      <c r="DD62" s="427">
        <v>73.06</v>
      </c>
      <c r="DE62" s="425">
        <v>1424894.01</v>
      </c>
      <c r="DF62" s="424">
        <v>19503</v>
      </c>
      <c r="DG62" s="428">
        <v>920.27</v>
      </c>
      <c r="DH62" s="425">
        <v>17948025.93</v>
      </c>
      <c r="DI62" s="424">
        <v>23872</v>
      </c>
      <c r="DJ62" s="427">
        <v>75.08</v>
      </c>
      <c r="DK62" s="425">
        <v>1792245.17</v>
      </c>
      <c r="DL62" s="424">
        <v>23872</v>
      </c>
      <c r="DM62" s="428">
        <v>704.53</v>
      </c>
      <c r="DN62" s="425">
        <v>16818528.32</v>
      </c>
      <c r="DO62" s="168">
        <f t="shared" si="15"/>
        <v>43375</v>
      </c>
      <c r="DP62" s="215">
        <f t="shared" si="16"/>
        <v>74.170355734870313</v>
      </c>
      <c r="DQ62" s="415">
        <f t="shared" si="17"/>
        <v>3217139.1799999997</v>
      </c>
      <c r="DR62" s="168">
        <f t="shared" si="18"/>
        <v>43375</v>
      </c>
      <c r="DS62" s="171">
        <f t="shared" si="19"/>
        <v>801.53439193083568</v>
      </c>
      <c r="DT62" s="415">
        <f t="shared" si="20"/>
        <v>34766554.25</v>
      </c>
    </row>
    <row r="63" spans="1:124">
      <c r="A63" s="135">
        <v>56</v>
      </c>
      <c r="B63" s="135" t="s">
        <v>285</v>
      </c>
      <c r="C63" s="135" t="s">
        <v>264</v>
      </c>
      <c r="D63" s="133">
        <v>502</v>
      </c>
      <c r="E63" s="133">
        <v>3415</v>
      </c>
      <c r="F63" s="133">
        <v>2678</v>
      </c>
      <c r="G63" s="133">
        <v>25941</v>
      </c>
      <c r="H63" s="133">
        <v>84904</v>
      </c>
      <c r="I63" s="133">
        <v>85885</v>
      </c>
      <c r="J63" s="133">
        <v>5509</v>
      </c>
      <c r="K63" s="133">
        <v>8378</v>
      </c>
      <c r="L63" s="133">
        <v>77255</v>
      </c>
      <c r="M63" s="133">
        <v>92034</v>
      </c>
      <c r="N63" s="133">
        <v>4818</v>
      </c>
      <c r="O63" s="133">
        <v>11413</v>
      </c>
      <c r="P63" s="133">
        <v>502</v>
      </c>
      <c r="Q63" s="133">
        <v>3416</v>
      </c>
      <c r="R63" s="133">
        <v>85985</v>
      </c>
      <c r="S63" s="133">
        <v>112246</v>
      </c>
      <c r="T63" s="133">
        <v>2096</v>
      </c>
      <c r="U63" s="133">
        <v>2995</v>
      </c>
      <c r="V63" s="133">
        <v>0</v>
      </c>
      <c r="W63" s="133">
        <v>0</v>
      </c>
      <c r="X63" s="133">
        <v>3</v>
      </c>
      <c r="Y63" s="133">
        <v>0</v>
      </c>
      <c r="Z63" s="133">
        <v>23341</v>
      </c>
      <c r="AA63" s="133">
        <v>11427</v>
      </c>
      <c r="AB63" s="133">
        <v>426</v>
      </c>
      <c r="AC63" s="133">
        <v>272</v>
      </c>
      <c r="AD63" s="133">
        <v>64317</v>
      </c>
      <c r="AE63" s="133">
        <v>103542</v>
      </c>
      <c r="AF63" s="133">
        <v>86574</v>
      </c>
      <c r="AG63" s="133">
        <v>115156</v>
      </c>
      <c r="AH63" s="133">
        <v>1510</v>
      </c>
      <c r="AI63" s="133">
        <v>85</v>
      </c>
      <c r="AJ63" s="133">
        <v>87551</v>
      </c>
      <c r="AK63" s="133">
        <v>114736</v>
      </c>
      <c r="AL63" s="133">
        <v>533</v>
      </c>
      <c r="AM63" s="133">
        <v>505</v>
      </c>
      <c r="AN63" s="133">
        <v>82312</v>
      </c>
      <c r="AO63" s="133">
        <v>105196</v>
      </c>
      <c r="AP63" s="133">
        <v>5772</v>
      </c>
      <c r="AQ63" s="133">
        <v>10045</v>
      </c>
      <c r="AR63" s="133">
        <v>80003</v>
      </c>
      <c r="AS63" s="133">
        <v>107134</v>
      </c>
      <c r="AT63" s="133">
        <v>8081</v>
      </c>
      <c r="AU63" s="133">
        <v>8107</v>
      </c>
      <c r="AV63" s="133">
        <v>502</v>
      </c>
      <c r="AW63" s="133">
        <v>3415</v>
      </c>
      <c r="AX63" s="133">
        <v>26121</v>
      </c>
      <c r="AY63" s="133">
        <v>13594</v>
      </c>
      <c r="AZ63" s="133">
        <v>36278</v>
      </c>
      <c r="BA63" s="133">
        <v>53021</v>
      </c>
      <c r="BB63" s="133">
        <v>19647</v>
      </c>
      <c r="BC63" s="133">
        <v>23128</v>
      </c>
      <c r="BD63" s="133">
        <v>3006</v>
      </c>
      <c r="BE63" s="133">
        <v>17938</v>
      </c>
      <c r="BF63" s="133">
        <v>2530</v>
      </c>
      <c r="BG63" s="133">
        <v>4145</v>
      </c>
      <c r="BH63" s="133">
        <v>87946</v>
      </c>
      <c r="BI63" s="133">
        <v>114895</v>
      </c>
      <c r="BJ63" s="133">
        <v>138</v>
      </c>
      <c r="BK63" s="133">
        <v>346</v>
      </c>
      <c r="BL63" s="133"/>
      <c r="BM63" s="133"/>
      <c r="BN63" s="418">
        <v>15165</v>
      </c>
      <c r="BO63" s="418">
        <v>49367</v>
      </c>
      <c r="BP63" s="133"/>
      <c r="BQ63" s="133"/>
      <c r="BR63" s="133">
        <v>48198</v>
      </c>
      <c r="BS63" s="133">
        <v>72143</v>
      </c>
      <c r="BT63" s="133">
        <v>39886</v>
      </c>
      <c r="BU63" s="133">
        <v>43098</v>
      </c>
      <c r="BV63" s="133">
        <v>88059</v>
      </c>
      <c r="BW63" s="133">
        <v>113387</v>
      </c>
      <c r="BX63" s="133">
        <v>25</v>
      </c>
      <c r="BY63" s="133">
        <v>1854</v>
      </c>
      <c r="CB63" s="161">
        <v>56</v>
      </c>
      <c r="CC63" s="162">
        <v>72.98</v>
      </c>
      <c r="CD63" s="162">
        <v>910.12</v>
      </c>
      <c r="CE63" s="162">
        <v>74.94</v>
      </c>
      <c r="CF63" s="162">
        <v>719.76</v>
      </c>
      <c r="CG63" s="162">
        <v>74.09</v>
      </c>
      <c r="CH63" s="162">
        <v>802.01</v>
      </c>
      <c r="CJ63" s="429">
        <v>56</v>
      </c>
      <c r="CK63" s="170">
        <f t="shared" si="0"/>
        <v>88084</v>
      </c>
      <c r="CL63" s="435">
        <f t="shared" si="1"/>
        <v>73.17</v>
      </c>
      <c r="CM63" s="173">
        <f t="shared" si="2"/>
        <v>924.84</v>
      </c>
      <c r="CN63" s="170">
        <f t="shared" si="3"/>
        <v>6444873.7300000004</v>
      </c>
      <c r="CO63" s="170">
        <f t="shared" si="4"/>
        <v>81463925.150000006</v>
      </c>
      <c r="CP63" s="170">
        <f t="shared" si="5"/>
        <v>88084</v>
      </c>
      <c r="CQ63" s="435">
        <f t="shared" si="6"/>
        <v>75.069999999999993</v>
      </c>
      <c r="CR63" s="173">
        <f t="shared" si="7"/>
        <v>737.37</v>
      </c>
      <c r="CS63" s="170">
        <f t="shared" si="8"/>
        <v>8651045.2200000007</v>
      </c>
      <c r="CT63" s="170">
        <f t="shared" si="9"/>
        <v>84974690.75</v>
      </c>
      <c r="CU63" s="170">
        <f t="shared" si="10"/>
        <v>115241</v>
      </c>
      <c r="CV63" s="170">
        <f t="shared" si="11"/>
        <v>15095918.950000001</v>
      </c>
      <c r="CW63" s="435">
        <f t="shared" si="12"/>
        <v>74.245267183081282</v>
      </c>
      <c r="CX63" s="170">
        <f t="shared" si="13"/>
        <v>166438615.90000001</v>
      </c>
      <c r="CY63" s="173">
        <f t="shared" si="14"/>
        <v>818.58411852944801</v>
      </c>
      <c r="DB63" s="423">
        <v>56</v>
      </c>
      <c r="DC63" s="424">
        <v>88084</v>
      </c>
      <c r="DD63" s="427">
        <v>73.17</v>
      </c>
      <c r="DE63" s="425">
        <v>6444873.7300000004</v>
      </c>
      <c r="DF63" s="424">
        <v>88084</v>
      </c>
      <c r="DG63" s="428">
        <v>924.84</v>
      </c>
      <c r="DH63" s="425">
        <v>81463925.150000006</v>
      </c>
      <c r="DI63" s="424">
        <v>115241</v>
      </c>
      <c r="DJ63" s="427">
        <v>75.069999999999993</v>
      </c>
      <c r="DK63" s="425">
        <v>8651045.2200000007</v>
      </c>
      <c r="DL63" s="424">
        <v>115241</v>
      </c>
      <c r="DM63" s="428">
        <v>737.37</v>
      </c>
      <c r="DN63" s="425">
        <v>84974690.75</v>
      </c>
      <c r="DO63" s="168">
        <f t="shared" si="15"/>
        <v>203325</v>
      </c>
      <c r="DP63" s="215">
        <f t="shared" si="16"/>
        <v>74.245267183081282</v>
      </c>
      <c r="DQ63" s="415">
        <f t="shared" si="17"/>
        <v>15095918.950000001</v>
      </c>
      <c r="DR63" s="168">
        <f t="shared" si="18"/>
        <v>203325</v>
      </c>
      <c r="DS63" s="171">
        <f t="shared" si="19"/>
        <v>818.58411852944801</v>
      </c>
      <c r="DT63" s="415">
        <f t="shared" si="20"/>
        <v>166438615.90000001</v>
      </c>
    </row>
    <row r="64" spans="1:124">
      <c r="A64" s="135">
        <v>57</v>
      </c>
      <c r="B64" s="135" t="s">
        <v>285</v>
      </c>
      <c r="C64" s="135" t="s">
        <v>264</v>
      </c>
      <c r="D64" s="133">
        <v>290</v>
      </c>
      <c r="E64" s="133">
        <v>6434</v>
      </c>
      <c r="F64" s="133">
        <v>2501</v>
      </c>
      <c r="G64" s="133">
        <v>33123</v>
      </c>
      <c r="H64" s="133">
        <v>93985</v>
      </c>
      <c r="I64" s="133">
        <v>82268</v>
      </c>
      <c r="J64" s="133">
        <v>5738</v>
      </c>
      <c r="K64" s="133">
        <v>5777</v>
      </c>
      <c r="L64" s="133">
        <v>85385</v>
      </c>
      <c r="M64" s="133">
        <v>94212</v>
      </c>
      <c r="N64" s="133">
        <v>5363</v>
      </c>
      <c r="O64" s="133">
        <v>15401</v>
      </c>
      <c r="P64" s="133">
        <v>290</v>
      </c>
      <c r="Q64" s="133">
        <v>6435</v>
      </c>
      <c r="R64" s="133">
        <v>94045</v>
      </c>
      <c r="S64" s="133">
        <v>117774</v>
      </c>
      <c r="T64" s="133">
        <v>2723</v>
      </c>
      <c r="U64" s="133">
        <v>4051</v>
      </c>
      <c r="V64" s="133">
        <v>3</v>
      </c>
      <c r="W64" s="133">
        <v>0</v>
      </c>
      <c r="X64" s="133">
        <v>5</v>
      </c>
      <c r="Y64" s="133">
        <v>0</v>
      </c>
      <c r="Z64" s="133">
        <v>27940</v>
      </c>
      <c r="AA64" s="133">
        <v>9502</v>
      </c>
      <c r="AB64" s="133">
        <v>457</v>
      </c>
      <c r="AC64" s="133">
        <v>239</v>
      </c>
      <c r="AD64" s="133">
        <v>68379</v>
      </c>
      <c r="AE64" s="133">
        <v>112084</v>
      </c>
      <c r="AF64" s="133">
        <v>96140</v>
      </c>
      <c r="AG64" s="133">
        <v>121471</v>
      </c>
      <c r="AH64" s="133">
        <v>636</v>
      </c>
      <c r="AI64" s="133">
        <v>354</v>
      </c>
      <c r="AJ64" s="133">
        <v>96334</v>
      </c>
      <c r="AK64" s="133">
        <v>121459</v>
      </c>
      <c r="AL64" s="133">
        <v>442</v>
      </c>
      <c r="AM64" s="133">
        <v>366</v>
      </c>
      <c r="AN64" s="133">
        <v>90056</v>
      </c>
      <c r="AO64" s="133">
        <v>107686</v>
      </c>
      <c r="AP64" s="133">
        <v>6720</v>
      </c>
      <c r="AQ64" s="133">
        <v>14139</v>
      </c>
      <c r="AR64" s="133">
        <v>86078</v>
      </c>
      <c r="AS64" s="133">
        <v>112386</v>
      </c>
      <c r="AT64" s="133">
        <v>10698</v>
      </c>
      <c r="AU64" s="133">
        <v>9439</v>
      </c>
      <c r="AV64" s="133">
        <v>290</v>
      </c>
      <c r="AW64" s="133">
        <v>6434</v>
      </c>
      <c r="AX64" s="133">
        <v>29839</v>
      </c>
      <c r="AY64" s="133">
        <v>11385</v>
      </c>
      <c r="AZ64" s="133">
        <v>37608</v>
      </c>
      <c r="BA64" s="133">
        <v>46385</v>
      </c>
      <c r="BB64" s="133">
        <v>21006</v>
      </c>
      <c r="BC64" s="133">
        <v>26290</v>
      </c>
      <c r="BD64" s="133">
        <v>5030</v>
      </c>
      <c r="BE64" s="133">
        <v>24097</v>
      </c>
      <c r="BF64" s="133">
        <v>3003</v>
      </c>
      <c r="BG64" s="133">
        <v>7234</v>
      </c>
      <c r="BH64" s="133">
        <v>96674</v>
      </c>
      <c r="BI64" s="133">
        <v>121561</v>
      </c>
      <c r="BJ64" s="133">
        <v>102</v>
      </c>
      <c r="BK64" s="133">
        <v>264</v>
      </c>
      <c r="BL64" s="133"/>
      <c r="BM64" s="133"/>
      <c r="BN64" s="418">
        <v>16972</v>
      </c>
      <c r="BO64" s="418">
        <v>59816</v>
      </c>
      <c r="BP64" s="133"/>
      <c r="BQ64" s="133"/>
      <c r="BR64" s="133">
        <v>51787</v>
      </c>
      <c r="BS64" s="133">
        <v>88476</v>
      </c>
      <c r="BT64" s="133">
        <v>44989</v>
      </c>
      <c r="BU64" s="133">
        <v>33349</v>
      </c>
      <c r="BV64" s="133">
        <v>96761</v>
      </c>
      <c r="BW64" s="133">
        <v>118430</v>
      </c>
      <c r="BX64" s="133">
        <v>15</v>
      </c>
      <c r="BY64" s="133">
        <v>3395</v>
      </c>
      <c r="CB64" s="161">
        <v>57</v>
      </c>
      <c r="CC64" s="162">
        <v>72.959999999999994</v>
      </c>
      <c r="CD64" s="162">
        <v>901.36</v>
      </c>
      <c r="CE64" s="162">
        <v>74.67</v>
      </c>
      <c r="CF64" s="162">
        <v>695.34</v>
      </c>
      <c r="CG64" s="162">
        <v>73.91</v>
      </c>
      <c r="CH64" s="162">
        <v>786.74</v>
      </c>
      <c r="CJ64" s="429">
        <v>57</v>
      </c>
      <c r="CK64" s="170">
        <f t="shared" si="0"/>
        <v>96776</v>
      </c>
      <c r="CL64" s="435">
        <f t="shared" si="1"/>
        <v>73.099999999999994</v>
      </c>
      <c r="CM64" s="173">
        <f t="shared" si="2"/>
        <v>907.33</v>
      </c>
      <c r="CN64" s="170">
        <f t="shared" si="3"/>
        <v>7073943.0800000001</v>
      </c>
      <c r="CO64" s="170">
        <f t="shared" si="4"/>
        <v>87807541.090000004</v>
      </c>
      <c r="CP64" s="170">
        <f t="shared" si="5"/>
        <v>96776</v>
      </c>
      <c r="CQ64" s="435">
        <f t="shared" si="6"/>
        <v>74.739999999999995</v>
      </c>
      <c r="CR64" s="173">
        <f t="shared" si="7"/>
        <v>710.28</v>
      </c>
      <c r="CS64" s="170">
        <f t="shared" si="8"/>
        <v>9105657.3900000006</v>
      </c>
      <c r="CT64" s="170">
        <f t="shared" si="9"/>
        <v>86529513.120000005</v>
      </c>
      <c r="CU64" s="170">
        <f t="shared" si="10"/>
        <v>121825</v>
      </c>
      <c r="CV64" s="170">
        <f t="shared" si="11"/>
        <v>16179600.470000001</v>
      </c>
      <c r="CW64" s="435">
        <f t="shared" si="12"/>
        <v>74.014302176110817</v>
      </c>
      <c r="CX64" s="170">
        <f t="shared" si="13"/>
        <v>174337054.21000001</v>
      </c>
      <c r="CY64" s="173">
        <f t="shared" si="14"/>
        <v>797.51261069254031</v>
      </c>
      <c r="DB64" s="423">
        <v>57</v>
      </c>
      <c r="DC64" s="424">
        <v>96776</v>
      </c>
      <c r="DD64" s="427">
        <v>73.099999999999994</v>
      </c>
      <c r="DE64" s="425">
        <v>7073943.0800000001</v>
      </c>
      <c r="DF64" s="424">
        <v>96776</v>
      </c>
      <c r="DG64" s="428">
        <v>907.33</v>
      </c>
      <c r="DH64" s="425">
        <v>87807541.090000004</v>
      </c>
      <c r="DI64" s="424">
        <v>121825</v>
      </c>
      <c r="DJ64" s="427">
        <v>74.739999999999995</v>
      </c>
      <c r="DK64" s="425">
        <v>9105657.3900000006</v>
      </c>
      <c r="DL64" s="424">
        <v>121825</v>
      </c>
      <c r="DM64" s="428">
        <v>710.28</v>
      </c>
      <c r="DN64" s="425">
        <v>86529513.120000005</v>
      </c>
      <c r="DO64" s="168">
        <f t="shared" si="15"/>
        <v>218601</v>
      </c>
      <c r="DP64" s="215">
        <f t="shared" si="16"/>
        <v>74.014302176110817</v>
      </c>
      <c r="DQ64" s="415">
        <f t="shared" si="17"/>
        <v>16179600.470000001</v>
      </c>
      <c r="DR64" s="168">
        <f t="shared" si="18"/>
        <v>218601</v>
      </c>
      <c r="DS64" s="171">
        <f t="shared" si="19"/>
        <v>797.51261069254031</v>
      </c>
      <c r="DT64" s="415">
        <f t="shared" si="20"/>
        <v>174337054.21000001</v>
      </c>
    </row>
    <row r="65" spans="1:124">
      <c r="A65" s="135">
        <v>58</v>
      </c>
      <c r="B65" s="135" t="s">
        <v>285</v>
      </c>
      <c r="C65" s="135" t="s">
        <v>264</v>
      </c>
      <c r="D65" s="133">
        <v>170</v>
      </c>
      <c r="E65" s="133">
        <v>1080</v>
      </c>
      <c r="F65" s="133">
        <v>1124</v>
      </c>
      <c r="G65" s="133">
        <v>9434</v>
      </c>
      <c r="H65" s="133">
        <v>24440</v>
      </c>
      <c r="I65" s="133">
        <v>23099</v>
      </c>
      <c r="J65" s="133">
        <v>1636</v>
      </c>
      <c r="K65" s="133">
        <v>2325</v>
      </c>
      <c r="L65" s="133">
        <v>22219</v>
      </c>
      <c r="M65" s="133">
        <v>26752</v>
      </c>
      <c r="N65" s="133">
        <v>1709</v>
      </c>
      <c r="O65" s="133">
        <v>3456</v>
      </c>
      <c r="P65" s="133">
        <v>170</v>
      </c>
      <c r="Q65" s="133">
        <v>1080</v>
      </c>
      <c r="R65" s="133">
        <v>24864</v>
      </c>
      <c r="S65" s="133">
        <v>32329</v>
      </c>
      <c r="T65" s="133">
        <v>870</v>
      </c>
      <c r="U65" s="133">
        <v>1284</v>
      </c>
      <c r="V65" s="133">
        <v>0</v>
      </c>
      <c r="W65" s="133">
        <v>0</v>
      </c>
      <c r="X65" s="133">
        <v>0</v>
      </c>
      <c r="Y65" s="133">
        <v>0</v>
      </c>
      <c r="Z65" s="133">
        <v>7372</v>
      </c>
      <c r="AA65" s="133">
        <v>3060</v>
      </c>
      <c r="AB65" s="133">
        <v>117</v>
      </c>
      <c r="AC65" s="133">
        <v>72</v>
      </c>
      <c r="AD65" s="133">
        <v>18245</v>
      </c>
      <c r="AE65" s="133">
        <v>30481</v>
      </c>
      <c r="AF65" s="133">
        <v>25591</v>
      </c>
      <c r="AG65" s="133">
        <v>33564</v>
      </c>
      <c r="AH65" s="133">
        <v>143</v>
      </c>
      <c r="AI65" s="133">
        <v>49</v>
      </c>
      <c r="AJ65" s="133">
        <v>25640</v>
      </c>
      <c r="AK65" s="133">
        <v>33551</v>
      </c>
      <c r="AL65" s="133">
        <v>94</v>
      </c>
      <c r="AM65" s="133">
        <v>62</v>
      </c>
      <c r="AN65" s="133">
        <v>23926</v>
      </c>
      <c r="AO65" s="133">
        <v>30487</v>
      </c>
      <c r="AP65" s="133">
        <v>1808</v>
      </c>
      <c r="AQ65" s="133">
        <v>3126</v>
      </c>
      <c r="AR65" s="133">
        <v>23683</v>
      </c>
      <c r="AS65" s="133">
        <v>31190</v>
      </c>
      <c r="AT65" s="133">
        <v>2051</v>
      </c>
      <c r="AU65" s="133">
        <v>2423</v>
      </c>
      <c r="AV65" s="133">
        <v>170</v>
      </c>
      <c r="AW65" s="133">
        <v>1080</v>
      </c>
      <c r="AX65" s="133">
        <v>7802</v>
      </c>
      <c r="AY65" s="133">
        <v>3416</v>
      </c>
      <c r="AZ65" s="133">
        <v>11154</v>
      </c>
      <c r="BA65" s="133">
        <v>15653</v>
      </c>
      <c r="BB65" s="133">
        <v>4958</v>
      </c>
      <c r="BC65" s="133">
        <v>6852</v>
      </c>
      <c r="BD65" s="133">
        <v>850</v>
      </c>
      <c r="BE65" s="133">
        <v>5153</v>
      </c>
      <c r="BF65" s="133">
        <v>800</v>
      </c>
      <c r="BG65" s="133">
        <v>1459</v>
      </c>
      <c r="BH65" s="133">
        <v>25709</v>
      </c>
      <c r="BI65" s="133">
        <v>33571</v>
      </c>
      <c r="BJ65" s="133">
        <v>25</v>
      </c>
      <c r="BK65" s="133">
        <v>42</v>
      </c>
      <c r="BL65" s="133"/>
      <c r="BM65" s="133"/>
      <c r="BN65" s="418">
        <v>5009</v>
      </c>
      <c r="BO65" s="418">
        <v>15006</v>
      </c>
      <c r="BP65" s="133"/>
      <c r="BQ65" s="133"/>
      <c r="BR65" s="133">
        <v>15419</v>
      </c>
      <c r="BS65" s="133">
        <v>23063</v>
      </c>
      <c r="BT65" s="133">
        <v>10315</v>
      </c>
      <c r="BU65" s="133">
        <v>10550</v>
      </c>
      <c r="BV65" s="133">
        <v>25723</v>
      </c>
      <c r="BW65" s="133">
        <v>32918</v>
      </c>
      <c r="BX65" s="133">
        <v>11</v>
      </c>
      <c r="BY65" s="133">
        <v>695</v>
      </c>
      <c r="CB65" s="161">
        <v>58</v>
      </c>
      <c r="CC65" s="162">
        <v>73.510000000000005</v>
      </c>
      <c r="CD65" s="162">
        <v>883.6</v>
      </c>
      <c r="CE65" s="162">
        <v>75.73</v>
      </c>
      <c r="CF65" s="162">
        <v>726.87</v>
      </c>
      <c r="CG65" s="162">
        <v>74.77</v>
      </c>
      <c r="CH65" s="162">
        <v>794.9</v>
      </c>
      <c r="CJ65" s="429">
        <v>58</v>
      </c>
      <c r="CK65" s="170">
        <f t="shared" si="0"/>
        <v>25734</v>
      </c>
      <c r="CL65" s="435">
        <f t="shared" si="1"/>
        <v>73.67</v>
      </c>
      <c r="CM65" s="173">
        <f t="shared" si="2"/>
        <v>894.61</v>
      </c>
      <c r="CN65" s="170">
        <f t="shared" si="3"/>
        <v>1895877.01</v>
      </c>
      <c r="CO65" s="170">
        <f t="shared" si="4"/>
        <v>23021990.510000002</v>
      </c>
      <c r="CP65" s="170">
        <f t="shared" si="5"/>
        <v>25734</v>
      </c>
      <c r="CQ65" s="435">
        <f t="shared" si="6"/>
        <v>75.81</v>
      </c>
      <c r="CR65" s="173">
        <f t="shared" si="7"/>
        <v>742.31</v>
      </c>
      <c r="CS65" s="170">
        <f t="shared" si="8"/>
        <v>2548355.1</v>
      </c>
      <c r="CT65" s="170">
        <f t="shared" si="9"/>
        <v>24951297.879999999</v>
      </c>
      <c r="CU65" s="170">
        <f t="shared" si="10"/>
        <v>33613</v>
      </c>
      <c r="CV65" s="170">
        <f t="shared" si="11"/>
        <v>4444232.1100000003</v>
      </c>
      <c r="CW65" s="435">
        <f t="shared" si="12"/>
        <v>74.885539454395342</v>
      </c>
      <c r="CX65" s="170">
        <f t="shared" si="13"/>
        <v>47973288.390000001</v>
      </c>
      <c r="CY65" s="173">
        <f t="shared" si="14"/>
        <v>808.35237484624326</v>
      </c>
      <c r="DB65" s="423">
        <v>58</v>
      </c>
      <c r="DC65" s="424">
        <v>25734</v>
      </c>
      <c r="DD65" s="427">
        <v>73.67</v>
      </c>
      <c r="DE65" s="425">
        <v>1895877.01</v>
      </c>
      <c r="DF65" s="424">
        <v>25734</v>
      </c>
      <c r="DG65" s="428">
        <v>894.61</v>
      </c>
      <c r="DH65" s="425">
        <v>23021990.510000002</v>
      </c>
      <c r="DI65" s="424">
        <v>33613</v>
      </c>
      <c r="DJ65" s="427">
        <v>75.81</v>
      </c>
      <c r="DK65" s="425">
        <v>2548355.1</v>
      </c>
      <c r="DL65" s="424">
        <v>33613</v>
      </c>
      <c r="DM65" s="428">
        <v>742.31</v>
      </c>
      <c r="DN65" s="425">
        <v>24951297.879999999</v>
      </c>
      <c r="DO65" s="168">
        <f t="shared" si="15"/>
        <v>59347</v>
      </c>
      <c r="DP65" s="215">
        <f t="shared" si="16"/>
        <v>74.885539454395342</v>
      </c>
      <c r="DQ65" s="415">
        <f t="shared" si="17"/>
        <v>4444232.1100000003</v>
      </c>
      <c r="DR65" s="168">
        <f t="shared" si="18"/>
        <v>59347</v>
      </c>
      <c r="DS65" s="171">
        <f t="shared" si="19"/>
        <v>808.35237484624326</v>
      </c>
      <c r="DT65" s="415">
        <f t="shared" si="20"/>
        <v>47973288.390000001</v>
      </c>
    </row>
    <row r="66" spans="1:124">
      <c r="A66" s="135">
        <v>59</v>
      </c>
      <c r="B66" s="135" t="s">
        <v>285</v>
      </c>
      <c r="C66" s="135" t="s">
        <v>264</v>
      </c>
      <c r="D66" s="133">
        <v>852</v>
      </c>
      <c r="E66" s="133">
        <v>12057</v>
      </c>
      <c r="F66" s="133">
        <v>8541</v>
      </c>
      <c r="G66" s="133">
        <v>85275</v>
      </c>
      <c r="H66" s="133">
        <v>201891</v>
      </c>
      <c r="I66" s="133">
        <v>185959</v>
      </c>
      <c r="J66" s="133">
        <v>16006</v>
      </c>
      <c r="K66" s="133">
        <v>17670</v>
      </c>
      <c r="L66" s="133">
        <v>182812</v>
      </c>
      <c r="M66" s="133">
        <v>220801</v>
      </c>
      <c r="N66" s="133">
        <v>11613</v>
      </c>
      <c r="O66" s="133">
        <v>32744</v>
      </c>
      <c r="P66" s="133">
        <v>853</v>
      </c>
      <c r="Q66" s="133">
        <v>12076</v>
      </c>
      <c r="R66" s="133">
        <v>201638</v>
      </c>
      <c r="S66" s="133">
        <v>270069</v>
      </c>
      <c r="T66" s="133">
        <v>9633</v>
      </c>
      <c r="U66" s="133">
        <v>13220</v>
      </c>
      <c r="V66" s="133">
        <v>2</v>
      </c>
      <c r="W66" s="133">
        <v>0</v>
      </c>
      <c r="X66" s="133">
        <v>11</v>
      </c>
      <c r="Y66" s="133">
        <v>2</v>
      </c>
      <c r="Z66" s="133">
        <v>55966</v>
      </c>
      <c r="AA66" s="133">
        <v>24149</v>
      </c>
      <c r="AB66" s="133">
        <v>879</v>
      </c>
      <c r="AC66" s="133">
        <v>439</v>
      </c>
      <c r="AD66" s="133">
        <v>154439</v>
      </c>
      <c r="AE66" s="133">
        <v>258703</v>
      </c>
      <c r="AF66" s="133">
        <v>208525</v>
      </c>
      <c r="AG66" s="133">
        <v>283100</v>
      </c>
      <c r="AH66" s="133">
        <v>2759</v>
      </c>
      <c r="AI66" s="133">
        <v>191</v>
      </c>
      <c r="AJ66" s="133">
        <v>210678</v>
      </c>
      <c r="AK66" s="133">
        <v>283009</v>
      </c>
      <c r="AL66" s="133">
        <v>606</v>
      </c>
      <c r="AM66" s="133">
        <v>282</v>
      </c>
      <c r="AN66" s="133">
        <v>200423</v>
      </c>
      <c r="AO66" s="133">
        <v>249118</v>
      </c>
      <c r="AP66" s="133">
        <v>10861</v>
      </c>
      <c r="AQ66" s="133">
        <v>34173</v>
      </c>
      <c r="AR66" s="133">
        <v>191366</v>
      </c>
      <c r="AS66" s="133">
        <v>264114</v>
      </c>
      <c r="AT66" s="133">
        <v>19918</v>
      </c>
      <c r="AU66" s="133">
        <v>19177</v>
      </c>
      <c r="AV66" s="133">
        <v>852</v>
      </c>
      <c r="AW66" s="133">
        <v>12057</v>
      </c>
      <c r="AX66" s="133">
        <v>60910</v>
      </c>
      <c r="AY66" s="133">
        <v>26880</v>
      </c>
      <c r="AZ66" s="133">
        <v>88943</v>
      </c>
      <c r="BA66" s="133">
        <v>133880</v>
      </c>
      <c r="BB66" s="133">
        <v>45458</v>
      </c>
      <c r="BC66" s="133">
        <v>55207</v>
      </c>
      <c r="BD66" s="133">
        <v>8923</v>
      </c>
      <c r="BE66" s="133">
        <v>43881</v>
      </c>
      <c r="BF66" s="133">
        <v>6198</v>
      </c>
      <c r="BG66" s="133">
        <v>11386</v>
      </c>
      <c r="BH66" s="133">
        <v>210981</v>
      </c>
      <c r="BI66" s="133">
        <v>282773</v>
      </c>
      <c r="BJ66" s="133">
        <v>303</v>
      </c>
      <c r="BK66" s="133">
        <v>518</v>
      </c>
      <c r="BL66" s="133"/>
      <c r="BM66" s="133"/>
      <c r="BN66" s="418">
        <v>34018</v>
      </c>
      <c r="BO66" s="418">
        <v>128211</v>
      </c>
      <c r="BP66" s="133"/>
      <c r="BQ66" s="133"/>
      <c r="BR66" s="133">
        <v>145507</v>
      </c>
      <c r="BS66" s="133">
        <v>219164</v>
      </c>
      <c r="BT66" s="133">
        <v>65777</v>
      </c>
      <c r="BU66" s="133">
        <v>64127</v>
      </c>
      <c r="BV66" s="133">
        <v>211217</v>
      </c>
      <c r="BW66" s="133">
        <v>276715</v>
      </c>
      <c r="BX66" s="133">
        <v>67</v>
      </c>
      <c r="BY66" s="133">
        <v>6576</v>
      </c>
      <c r="CB66" s="161">
        <v>59</v>
      </c>
      <c r="CC66" s="162">
        <v>72.709999999999994</v>
      </c>
      <c r="CD66" s="162">
        <v>996.55</v>
      </c>
      <c r="CE66" s="162">
        <v>74.599999999999994</v>
      </c>
      <c r="CF66" s="162">
        <v>764.93</v>
      </c>
      <c r="CG66" s="162">
        <v>73.8</v>
      </c>
      <c r="CH66" s="162">
        <v>863.57</v>
      </c>
      <c r="CJ66" s="429">
        <v>59</v>
      </c>
      <c r="CK66" s="170">
        <f t="shared" si="0"/>
        <v>211284</v>
      </c>
      <c r="CL66" s="435">
        <f t="shared" si="1"/>
        <v>72.87</v>
      </c>
      <c r="CM66" s="173">
        <f t="shared" si="2"/>
        <v>1006.96</v>
      </c>
      <c r="CN66" s="170">
        <f t="shared" si="3"/>
        <v>15396372.52</v>
      </c>
      <c r="CO66" s="170">
        <f t="shared" si="4"/>
        <v>212754513.53</v>
      </c>
      <c r="CP66" s="170">
        <f t="shared" si="5"/>
        <v>211284</v>
      </c>
      <c r="CQ66" s="435">
        <f t="shared" si="6"/>
        <v>74.72</v>
      </c>
      <c r="CR66" s="173">
        <f t="shared" si="7"/>
        <v>780.6</v>
      </c>
      <c r="CS66" s="170">
        <f t="shared" si="8"/>
        <v>21167517.93</v>
      </c>
      <c r="CT66" s="170">
        <f t="shared" si="9"/>
        <v>221138057.15000001</v>
      </c>
      <c r="CU66" s="170">
        <f t="shared" si="10"/>
        <v>283291</v>
      </c>
      <c r="CV66" s="170">
        <f t="shared" si="11"/>
        <v>36563890.450000003</v>
      </c>
      <c r="CW66" s="435">
        <f t="shared" si="12"/>
        <v>73.929920537835528</v>
      </c>
      <c r="CX66" s="170">
        <f t="shared" si="13"/>
        <v>433892570.68000001</v>
      </c>
      <c r="CY66" s="173">
        <f t="shared" si="14"/>
        <v>877.30388855077592</v>
      </c>
      <c r="DB66" s="423">
        <v>59</v>
      </c>
      <c r="DC66" s="424">
        <v>211284</v>
      </c>
      <c r="DD66" s="427">
        <v>72.87</v>
      </c>
      <c r="DE66" s="425">
        <v>15396372.52</v>
      </c>
      <c r="DF66" s="424">
        <v>211284</v>
      </c>
      <c r="DG66" s="428">
        <v>1006.96</v>
      </c>
      <c r="DH66" s="425">
        <v>212754513.53</v>
      </c>
      <c r="DI66" s="424">
        <v>283291</v>
      </c>
      <c r="DJ66" s="427">
        <v>74.72</v>
      </c>
      <c r="DK66" s="425">
        <v>21167517.93</v>
      </c>
      <c r="DL66" s="424">
        <v>283291</v>
      </c>
      <c r="DM66" s="428">
        <v>780.6</v>
      </c>
      <c r="DN66" s="425">
        <v>221138057.15000001</v>
      </c>
      <c r="DO66" s="168">
        <f t="shared" si="15"/>
        <v>494575</v>
      </c>
      <c r="DP66" s="215">
        <f t="shared" si="16"/>
        <v>73.929920537835528</v>
      </c>
      <c r="DQ66" s="415">
        <f t="shared" si="17"/>
        <v>36563890.450000003</v>
      </c>
      <c r="DR66" s="168">
        <f t="shared" si="18"/>
        <v>494575</v>
      </c>
      <c r="DS66" s="171">
        <f t="shared" si="19"/>
        <v>877.30388855077592</v>
      </c>
      <c r="DT66" s="415">
        <f t="shared" si="20"/>
        <v>433892570.68000001</v>
      </c>
    </row>
    <row r="67" spans="1:124">
      <c r="A67" s="135">
        <v>60</v>
      </c>
      <c r="B67" s="135" t="s">
        <v>285</v>
      </c>
      <c r="C67" s="135" t="s">
        <v>264</v>
      </c>
      <c r="D67" s="133">
        <v>226</v>
      </c>
      <c r="E67" s="133">
        <v>2976</v>
      </c>
      <c r="F67" s="133">
        <v>2066</v>
      </c>
      <c r="G67" s="133">
        <v>22394</v>
      </c>
      <c r="H67" s="133">
        <v>71562</v>
      </c>
      <c r="I67" s="133">
        <v>63136</v>
      </c>
      <c r="J67" s="133">
        <v>5288</v>
      </c>
      <c r="K67" s="133">
        <v>7465</v>
      </c>
      <c r="L67" s="133">
        <v>64659</v>
      </c>
      <c r="M67" s="133">
        <v>69566</v>
      </c>
      <c r="N67" s="133">
        <v>3681</v>
      </c>
      <c r="O67" s="133">
        <v>8498</v>
      </c>
      <c r="P67" s="133">
        <v>226</v>
      </c>
      <c r="Q67" s="133">
        <v>2977</v>
      </c>
      <c r="R67" s="133">
        <v>71815</v>
      </c>
      <c r="S67" s="133">
        <v>85819</v>
      </c>
      <c r="T67" s="133">
        <v>2034</v>
      </c>
      <c r="U67" s="133">
        <v>2687</v>
      </c>
      <c r="V67" s="133">
        <v>0</v>
      </c>
      <c r="W67" s="133">
        <v>0</v>
      </c>
      <c r="X67" s="133">
        <v>5</v>
      </c>
      <c r="Y67" s="133">
        <v>0</v>
      </c>
      <c r="Z67" s="133">
        <v>22833</v>
      </c>
      <c r="AA67" s="133">
        <v>10233</v>
      </c>
      <c r="AB67" s="133">
        <v>186</v>
      </c>
      <c r="AC67" s="133">
        <v>125</v>
      </c>
      <c r="AD67" s="133">
        <v>50835</v>
      </c>
      <c r="AE67" s="133">
        <v>78148</v>
      </c>
      <c r="AF67" s="133">
        <v>73179</v>
      </c>
      <c r="AG67" s="133">
        <v>88075</v>
      </c>
      <c r="AH67" s="133">
        <v>675</v>
      </c>
      <c r="AI67" s="133">
        <v>431</v>
      </c>
      <c r="AJ67" s="133">
        <v>73629</v>
      </c>
      <c r="AK67" s="133">
        <v>88379</v>
      </c>
      <c r="AL67" s="133">
        <v>225</v>
      </c>
      <c r="AM67" s="133">
        <v>127</v>
      </c>
      <c r="AN67" s="133">
        <v>70536</v>
      </c>
      <c r="AO67" s="133">
        <v>79218</v>
      </c>
      <c r="AP67" s="133">
        <v>3318</v>
      </c>
      <c r="AQ67" s="133">
        <v>9288</v>
      </c>
      <c r="AR67" s="133">
        <v>66460</v>
      </c>
      <c r="AS67" s="133">
        <v>81732</v>
      </c>
      <c r="AT67" s="133">
        <v>7394</v>
      </c>
      <c r="AU67" s="133">
        <v>6774</v>
      </c>
      <c r="AV67" s="133">
        <v>226</v>
      </c>
      <c r="AW67" s="133">
        <v>2976</v>
      </c>
      <c r="AX67" s="133">
        <v>24076</v>
      </c>
      <c r="AY67" s="133">
        <v>11269</v>
      </c>
      <c r="AZ67" s="133">
        <v>28578</v>
      </c>
      <c r="BA67" s="133">
        <v>40520</v>
      </c>
      <c r="BB67" s="133">
        <v>15583</v>
      </c>
      <c r="BC67" s="133">
        <v>17856</v>
      </c>
      <c r="BD67" s="133">
        <v>2813</v>
      </c>
      <c r="BE67" s="133">
        <v>11797</v>
      </c>
      <c r="BF67" s="133">
        <v>2578</v>
      </c>
      <c r="BG67" s="133">
        <v>4088</v>
      </c>
      <c r="BH67" s="133">
        <v>73782</v>
      </c>
      <c r="BI67" s="133">
        <v>88407</v>
      </c>
      <c r="BJ67" s="133">
        <v>72</v>
      </c>
      <c r="BK67" s="133">
        <v>99</v>
      </c>
      <c r="BL67" s="133"/>
      <c r="BM67" s="133"/>
      <c r="BN67" s="418">
        <v>8126</v>
      </c>
      <c r="BO67" s="418">
        <v>31467</v>
      </c>
      <c r="BP67" s="133"/>
      <c r="BQ67" s="133"/>
      <c r="BR67" s="133">
        <v>51904</v>
      </c>
      <c r="BS67" s="133">
        <v>64536</v>
      </c>
      <c r="BT67" s="133">
        <v>21950</v>
      </c>
      <c r="BU67" s="133">
        <v>23970</v>
      </c>
      <c r="BV67" s="133">
        <v>73836</v>
      </c>
      <c r="BW67" s="133">
        <v>87257</v>
      </c>
      <c r="BX67" s="133">
        <v>18</v>
      </c>
      <c r="BY67" s="133">
        <v>1249</v>
      </c>
      <c r="CB67" s="161">
        <v>60</v>
      </c>
      <c r="CC67" s="162">
        <v>72.739999999999995</v>
      </c>
      <c r="CD67" s="162">
        <v>1073.29</v>
      </c>
      <c r="CE67" s="162">
        <v>74.31</v>
      </c>
      <c r="CF67" s="162">
        <v>809.55</v>
      </c>
      <c r="CG67" s="162">
        <v>73.599999999999994</v>
      </c>
      <c r="CH67" s="162">
        <v>929.56</v>
      </c>
      <c r="CJ67" s="429">
        <v>60</v>
      </c>
      <c r="CK67" s="170">
        <f t="shared" si="0"/>
        <v>73854</v>
      </c>
      <c r="CL67" s="435">
        <f t="shared" si="1"/>
        <v>72.930000000000007</v>
      </c>
      <c r="CM67" s="173">
        <f t="shared" si="2"/>
        <v>1086.23</v>
      </c>
      <c r="CN67" s="170">
        <f t="shared" si="3"/>
        <v>5385932.6799999997</v>
      </c>
      <c r="CO67" s="170">
        <f t="shared" si="4"/>
        <v>80222333.530000001</v>
      </c>
      <c r="CP67" s="170">
        <f t="shared" si="5"/>
        <v>73854</v>
      </c>
      <c r="CQ67" s="435">
        <f t="shared" si="6"/>
        <v>74.459999999999994</v>
      </c>
      <c r="CR67" s="173">
        <f t="shared" si="7"/>
        <v>826.11</v>
      </c>
      <c r="CS67" s="170">
        <f t="shared" si="8"/>
        <v>6590468.7699999996</v>
      </c>
      <c r="CT67" s="170">
        <f t="shared" si="9"/>
        <v>73115444.239999995</v>
      </c>
      <c r="CU67" s="170">
        <f t="shared" si="10"/>
        <v>88506</v>
      </c>
      <c r="CV67" s="170">
        <f t="shared" si="11"/>
        <v>11976401.449999999</v>
      </c>
      <c r="CW67" s="435">
        <f t="shared" si="12"/>
        <v>73.76448293914757</v>
      </c>
      <c r="CX67" s="170">
        <f t="shared" si="13"/>
        <v>153337777.76999998</v>
      </c>
      <c r="CY67" s="173">
        <f t="shared" si="14"/>
        <v>944.43075739098288</v>
      </c>
      <c r="DB67" s="423">
        <v>60</v>
      </c>
      <c r="DC67" s="424">
        <v>73854</v>
      </c>
      <c r="DD67" s="427">
        <v>72.930000000000007</v>
      </c>
      <c r="DE67" s="425">
        <v>5385932.6799999997</v>
      </c>
      <c r="DF67" s="424">
        <v>73854</v>
      </c>
      <c r="DG67" s="428">
        <v>1086.23</v>
      </c>
      <c r="DH67" s="425">
        <v>80222333.530000001</v>
      </c>
      <c r="DI67" s="424">
        <v>88506</v>
      </c>
      <c r="DJ67" s="427">
        <v>74.459999999999994</v>
      </c>
      <c r="DK67" s="425">
        <v>6590468.7699999996</v>
      </c>
      <c r="DL67" s="424">
        <v>88506</v>
      </c>
      <c r="DM67" s="428">
        <v>826.11</v>
      </c>
      <c r="DN67" s="425">
        <v>73115444.239999995</v>
      </c>
      <c r="DO67" s="168">
        <f t="shared" si="15"/>
        <v>162360</v>
      </c>
      <c r="DP67" s="215">
        <f t="shared" si="16"/>
        <v>73.76448293914757</v>
      </c>
      <c r="DQ67" s="415">
        <f t="shared" si="17"/>
        <v>11976401.449999999</v>
      </c>
      <c r="DR67" s="168">
        <f t="shared" si="18"/>
        <v>162360</v>
      </c>
      <c r="DS67" s="171">
        <f t="shared" si="19"/>
        <v>944.43075739098288</v>
      </c>
      <c r="DT67" s="415">
        <f t="shared" si="20"/>
        <v>153337777.76999998</v>
      </c>
    </row>
    <row r="68" spans="1:124">
      <c r="A68" s="135">
        <v>61</v>
      </c>
      <c r="B68" s="135" t="s">
        <v>285</v>
      </c>
      <c r="C68" s="135" t="s">
        <v>264</v>
      </c>
      <c r="D68" s="133">
        <v>288</v>
      </c>
      <c r="E68" s="133">
        <v>1219</v>
      </c>
      <c r="F68" s="133">
        <v>1412</v>
      </c>
      <c r="G68" s="133">
        <v>10715</v>
      </c>
      <c r="H68" s="133">
        <v>30393</v>
      </c>
      <c r="I68" s="133">
        <v>29463</v>
      </c>
      <c r="J68" s="133">
        <v>1889</v>
      </c>
      <c r="K68" s="133">
        <v>2874</v>
      </c>
      <c r="L68" s="133">
        <v>28125</v>
      </c>
      <c r="M68" s="133">
        <v>33504</v>
      </c>
      <c r="N68" s="133">
        <v>1791</v>
      </c>
      <c r="O68" s="133">
        <v>3799</v>
      </c>
      <c r="P68" s="133">
        <v>288</v>
      </c>
      <c r="Q68" s="133">
        <v>1220</v>
      </c>
      <c r="R68" s="133">
        <v>31077</v>
      </c>
      <c r="S68" s="133">
        <v>40099</v>
      </c>
      <c r="T68" s="133">
        <v>1014</v>
      </c>
      <c r="U68" s="133">
        <v>1298</v>
      </c>
      <c r="V68" s="133">
        <v>0</v>
      </c>
      <c r="W68" s="133">
        <v>0</v>
      </c>
      <c r="X68" s="133">
        <v>2</v>
      </c>
      <c r="Y68" s="133">
        <v>0</v>
      </c>
      <c r="Z68" s="133">
        <v>10966</v>
      </c>
      <c r="AA68" s="133">
        <v>5519</v>
      </c>
      <c r="AB68" s="133">
        <v>198</v>
      </c>
      <c r="AC68" s="133">
        <v>123</v>
      </c>
      <c r="AD68" s="133">
        <v>20929</v>
      </c>
      <c r="AE68" s="133">
        <v>35755</v>
      </c>
      <c r="AF68" s="133">
        <v>31653</v>
      </c>
      <c r="AG68" s="133">
        <v>40963</v>
      </c>
      <c r="AH68" s="133">
        <v>440</v>
      </c>
      <c r="AI68" s="133">
        <v>434</v>
      </c>
      <c r="AJ68" s="133">
        <v>31914</v>
      </c>
      <c r="AK68" s="133">
        <v>41269</v>
      </c>
      <c r="AL68" s="133">
        <v>179</v>
      </c>
      <c r="AM68" s="133">
        <v>128</v>
      </c>
      <c r="AN68" s="133">
        <v>30668</v>
      </c>
      <c r="AO68" s="133">
        <v>38382</v>
      </c>
      <c r="AP68" s="133">
        <v>1425</v>
      </c>
      <c r="AQ68" s="133">
        <v>3015</v>
      </c>
      <c r="AR68" s="133">
        <v>29590</v>
      </c>
      <c r="AS68" s="133">
        <v>38566</v>
      </c>
      <c r="AT68" s="133">
        <v>2503</v>
      </c>
      <c r="AU68" s="133">
        <v>2831</v>
      </c>
      <c r="AV68" s="133">
        <v>288</v>
      </c>
      <c r="AW68" s="133">
        <v>1219</v>
      </c>
      <c r="AX68" s="133">
        <v>11849</v>
      </c>
      <c r="AY68" s="133">
        <v>6512</v>
      </c>
      <c r="AZ68" s="133">
        <v>12623</v>
      </c>
      <c r="BA68" s="133">
        <v>20023</v>
      </c>
      <c r="BB68" s="133">
        <v>5679</v>
      </c>
      <c r="BC68" s="133">
        <v>8025</v>
      </c>
      <c r="BD68" s="133">
        <v>836</v>
      </c>
      <c r="BE68" s="133">
        <v>4307</v>
      </c>
      <c r="BF68" s="133">
        <v>818</v>
      </c>
      <c r="BG68" s="133">
        <v>1311</v>
      </c>
      <c r="BH68" s="133">
        <v>32072</v>
      </c>
      <c r="BI68" s="133">
        <v>41305</v>
      </c>
      <c r="BJ68" s="133">
        <v>21</v>
      </c>
      <c r="BK68" s="133">
        <v>92</v>
      </c>
      <c r="BL68" s="133"/>
      <c r="BM68" s="133"/>
      <c r="BN68" s="418">
        <v>5618</v>
      </c>
      <c r="BO68" s="418">
        <v>18069</v>
      </c>
      <c r="BP68" s="133"/>
      <c r="BQ68" s="133"/>
      <c r="BR68" s="133">
        <v>19286</v>
      </c>
      <c r="BS68" s="133">
        <v>25633</v>
      </c>
      <c r="BT68" s="133">
        <v>12807</v>
      </c>
      <c r="BU68" s="133">
        <v>15764</v>
      </c>
      <c r="BV68" s="133">
        <v>32084</v>
      </c>
      <c r="BW68" s="133">
        <v>40792</v>
      </c>
      <c r="BX68" s="133">
        <v>9</v>
      </c>
      <c r="BY68" s="133">
        <v>605</v>
      </c>
      <c r="CB68" s="161">
        <v>61</v>
      </c>
      <c r="CC68" s="162">
        <v>73.28</v>
      </c>
      <c r="CD68" s="162">
        <v>946.79</v>
      </c>
      <c r="CE68" s="162">
        <v>75.319999999999993</v>
      </c>
      <c r="CF68" s="162">
        <v>747.23</v>
      </c>
      <c r="CG68" s="162">
        <v>74.430000000000007</v>
      </c>
      <c r="CH68" s="162">
        <v>834.15</v>
      </c>
      <c r="CJ68" s="429">
        <v>61</v>
      </c>
      <c r="CK68" s="170">
        <f t="shared" si="0"/>
        <v>32093</v>
      </c>
      <c r="CL68" s="435">
        <f t="shared" si="1"/>
        <v>73.44</v>
      </c>
      <c r="CM68" s="173">
        <f t="shared" si="2"/>
        <v>962.55</v>
      </c>
      <c r="CN68" s="170">
        <f t="shared" si="3"/>
        <v>2356952.35</v>
      </c>
      <c r="CO68" s="170">
        <f t="shared" si="4"/>
        <v>30891156.93</v>
      </c>
      <c r="CP68" s="170">
        <f t="shared" si="5"/>
        <v>32093</v>
      </c>
      <c r="CQ68" s="435">
        <f t="shared" si="6"/>
        <v>75.44</v>
      </c>
      <c r="CR68" s="173">
        <f t="shared" si="7"/>
        <v>766.09</v>
      </c>
      <c r="CS68" s="170">
        <f t="shared" si="8"/>
        <v>3123130.54</v>
      </c>
      <c r="CT68" s="170">
        <f t="shared" si="9"/>
        <v>31713675.420000002</v>
      </c>
      <c r="CU68" s="170">
        <f t="shared" si="10"/>
        <v>41397</v>
      </c>
      <c r="CV68" s="170">
        <f t="shared" si="11"/>
        <v>5480082.8900000006</v>
      </c>
      <c r="CW68" s="435">
        <f t="shared" si="12"/>
        <v>74.569096339638051</v>
      </c>
      <c r="CX68" s="170">
        <f t="shared" si="13"/>
        <v>62604832.350000001</v>
      </c>
      <c r="CY68" s="173">
        <f t="shared" si="14"/>
        <v>851.88232888828418</v>
      </c>
      <c r="DB68" s="423">
        <v>61</v>
      </c>
      <c r="DC68" s="424">
        <v>32093</v>
      </c>
      <c r="DD68" s="427">
        <v>73.44</v>
      </c>
      <c r="DE68" s="425">
        <v>2356952.35</v>
      </c>
      <c r="DF68" s="424">
        <v>32093</v>
      </c>
      <c r="DG68" s="428">
        <v>962.55</v>
      </c>
      <c r="DH68" s="425">
        <v>30891156.93</v>
      </c>
      <c r="DI68" s="424">
        <v>41397</v>
      </c>
      <c r="DJ68" s="427">
        <v>75.44</v>
      </c>
      <c r="DK68" s="425">
        <v>3123130.54</v>
      </c>
      <c r="DL68" s="424">
        <v>41397</v>
      </c>
      <c r="DM68" s="428">
        <v>766.09</v>
      </c>
      <c r="DN68" s="425">
        <v>31713675.420000002</v>
      </c>
      <c r="DO68" s="168">
        <f t="shared" si="15"/>
        <v>73490</v>
      </c>
      <c r="DP68" s="215">
        <f t="shared" si="16"/>
        <v>74.569096339638051</v>
      </c>
      <c r="DQ68" s="415">
        <f t="shared" si="17"/>
        <v>5480082.8900000006</v>
      </c>
      <c r="DR68" s="168">
        <f t="shared" si="18"/>
        <v>73490</v>
      </c>
      <c r="DS68" s="171">
        <f t="shared" si="19"/>
        <v>851.88232888828418</v>
      </c>
      <c r="DT68" s="415">
        <f t="shared" si="20"/>
        <v>62604832.350000001</v>
      </c>
    </row>
    <row r="69" spans="1:124">
      <c r="A69" s="135">
        <v>62</v>
      </c>
      <c r="B69" s="135" t="s">
        <v>285</v>
      </c>
      <c r="C69" s="135" t="s">
        <v>264</v>
      </c>
      <c r="D69" s="133">
        <v>796</v>
      </c>
      <c r="E69" s="133">
        <v>7887</v>
      </c>
      <c r="F69" s="133">
        <v>5340</v>
      </c>
      <c r="G69" s="133">
        <v>51684</v>
      </c>
      <c r="H69" s="133">
        <v>123637</v>
      </c>
      <c r="I69" s="133">
        <v>115531</v>
      </c>
      <c r="J69" s="133">
        <v>11040</v>
      </c>
      <c r="K69" s="133">
        <v>11678</v>
      </c>
      <c r="L69" s="133">
        <v>111248</v>
      </c>
      <c r="M69" s="133">
        <v>134010</v>
      </c>
      <c r="N69" s="133">
        <v>6688</v>
      </c>
      <c r="O69" s="133">
        <v>21524</v>
      </c>
      <c r="P69" s="133">
        <v>797</v>
      </c>
      <c r="Q69" s="133">
        <v>7890</v>
      </c>
      <c r="R69" s="133">
        <v>125312</v>
      </c>
      <c r="S69" s="133">
        <v>167330</v>
      </c>
      <c r="T69" s="133">
        <v>4458</v>
      </c>
      <c r="U69" s="133">
        <v>7772</v>
      </c>
      <c r="V69" s="133">
        <v>0</v>
      </c>
      <c r="W69" s="133">
        <v>0</v>
      </c>
      <c r="X69" s="133">
        <v>3</v>
      </c>
      <c r="Y69" s="133">
        <v>0</v>
      </c>
      <c r="Z69" s="133">
        <v>39408</v>
      </c>
      <c r="AA69" s="133">
        <v>12194</v>
      </c>
      <c r="AB69" s="133">
        <v>752</v>
      </c>
      <c r="AC69" s="133">
        <v>349</v>
      </c>
      <c r="AD69" s="133">
        <v>89613</v>
      </c>
      <c r="AE69" s="133">
        <v>162559</v>
      </c>
      <c r="AF69" s="133">
        <v>128011</v>
      </c>
      <c r="AG69" s="133">
        <v>174573</v>
      </c>
      <c r="AH69" s="133">
        <v>1762</v>
      </c>
      <c r="AI69" s="133">
        <v>529</v>
      </c>
      <c r="AJ69" s="133">
        <v>129032</v>
      </c>
      <c r="AK69" s="133">
        <v>174787</v>
      </c>
      <c r="AL69" s="133">
        <v>741</v>
      </c>
      <c r="AM69" s="133">
        <v>315</v>
      </c>
      <c r="AN69" s="133">
        <v>123309</v>
      </c>
      <c r="AO69" s="133">
        <v>153047</v>
      </c>
      <c r="AP69" s="133">
        <v>6464</v>
      </c>
      <c r="AQ69" s="133">
        <v>22055</v>
      </c>
      <c r="AR69" s="133">
        <v>119549</v>
      </c>
      <c r="AS69" s="133">
        <v>164969</v>
      </c>
      <c r="AT69" s="133">
        <v>10224</v>
      </c>
      <c r="AU69" s="133">
        <v>10133</v>
      </c>
      <c r="AV69" s="133">
        <v>796</v>
      </c>
      <c r="AW69" s="133">
        <v>7887</v>
      </c>
      <c r="AX69" s="133">
        <v>43107</v>
      </c>
      <c r="AY69" s="133">
        <v>14265</v>
      </c>
      <c r="AZ69" s="133">
        <v>56451</v>
      </c>
      <c r="BA69" s="133">
        <v>83086</v>
      </c>
      <c r="BB69" s="133">
        <v>23007</v>
      </c>
      <c r="BC69" s="133">
        <v>31935</v>
      </c>
      <c r="BD69" s="133">
        <v>3343</v>
      </c>
      <c r="BE69" s="133">
        <v>29570</v>
      </c>
      <c r="BF69" s="133">
        <v>3069</v>
      </c>
      <c r="BG69" s="133">
        <v>8359</v>
      </c>
      <c r="BH69" s="133">
        <v>129621</v>
      </c>
      <c r="BI69" s="133">
        <v>174847</v>
      </c>
      <c r="BJ69" s="133">
        <v>152</v>
      </c>
      <c r="BK69" s="133">
        <v>255</v>
      </c>
      <c r="BL69" s="133"/>
      <c r="BM69" s="133"/>
      <c r="BN69" s="418">
        <v>21230</v>
      </c>
      <c r="BO69" s="418">
        <v>89074</v>
      </c>
      <c r="BP69" s="133"/>
      <c r="BQ69" s="133"/>
      <c r="BR69" s="133">
        <v>85043</v>
      </c>
      <c r="BS69" s="133">
        <v>135570</v>
      </c>
      <c r="BT69" s="133">
        <v>44730</v>
      </c>
      <c r="BU69" s="133">
        <v>39532</v>
      </c>
      <c r="BV69" s="133">
        <v>129725</v>
      </c>
      <c r="BW69" s="133">
        <v>170588</v>
      </c>
      <c r="BX69" s="133">
        <v>48</v>
      </c>
      <c r="BY69" s="133">
        <v>4514</v>
      </c>
      <c r="CB69" s="161">
        <v>62</v>
      </c>
      <c r="CC69" s="162">
        <v>72</v>
      </c>
      <c r="CD69" s="162">
        <v>968.22</v>
      </c>
      <c r="CE69" s="162">
        <v>74.31</v>
      </c>
      <c r="CF69" s="162">
        <v>715.57</v>
      </c>
      <c r="CG69" s="162">
        <v>73.33</v>
      </c>
      <c r="CH69" s="162">
        <v>822.77</v>
      </c>
      <c r="CJ69" s="429">
        <v>62</v>
      </c>
      <c r="CK69" s="170">
        <f t="shared" si="0"/>
        <v>129773</v>
      </c>
      <c r="CL69" s="435">
        <f t="shared" si="1"/>
        <v>72.209999999999994</v>
      </c>
      <c r="CM69" s="173">
        <f t="shared" si="2"/>
        <v>982.45</v>
      </c>
      <c r="CN69" s="170">
        <f t="shared" si="3"/>
        <v>9370406.0899999999</v>
      </c>
      <c r="CO69" s="170">
        <f t="shared" si="4"/>
        <v>127495051.44</v>
      </c>
      <c r="CP69" s="170">
        <f t="shared" si="5"/>
        <v>129773</v>
      </c>
      <c r="CQ69" s="435">
        <f t="shared" si="6"/>
        <v>74.44</v>
      </c>
      <c r="CR69" s="173">
        <f t="shared" si="7"/>
        <v>734.06</v>
      </c>
      <c r="CS69" s="170">
        <f t="shared" si="8"/>
        <v>13035119.560000001</v>
      </c>
      <c r="CT69" s="170">
        <f t="shared" si="9"/>
        <v>128534870.65000001</v>
      </c>
      <c r="CU69" s="170">
        <f t="shared" si="10"/>
        <v>175102</v>
      </c>
      <c r="CV69" s="170">
        <f t="shared" si="11"/>
        <v>22405525.649999999</v>
      </c>
      <c r="CW69" s="435">
        <f t="shared" si="12"/>
        <v>73.490859040590408</v>
      </c>
      <c r="CX69" s="170">
        <f t="shared" si="13"/>
        <v>256029922.09</v>
      </c>
      <c r="CY69" s="173">
        <f t="shared" si="14"/>
        <v>839.7865423206232</v>
      </c>
      <c r="DB69" s="423">
        <v>62</v>
      </c>
      <c r="DC69" s="424">
        <v>129773</v>
      </c>
      <c r="DD69" s="427">
        <v>72.209999999999994</v>
      </c>
      <c r="DE69" s="425">
        <v>9370406.0899999999</v>
      </c>
      <c r="DF69" s="424">
        <v>129773</v>
      </c>
      <c r="DG69" s="428">
        <v>982.45</v>
      </c>
      <c r="DH69" s="425">
        <v>127495051.44</v>
      </c>
      <c r="DI69" s="424">
        <v>175102</v>
      </c>
      <c r="DJ69" s="427">
        <v>74.44</v>
      </c>
      <c r="DK69" s="425">
        <v>13035119.560000001</v>
      </c>
      <c r="DL69" s="424">
        <v>175102</v>
      </c>
      <c r="DM69" s="428">
        <v>734.06</v>
      </c>
      <c r="DN69" s="425">
        <v>128534870.65000001</v>
      </c>
      <c r="DO69" s="168">
        <f t="shared" si="15"/>
        <v>304875</v>
      </c>
      <c r="DP69" s="215">
        <f t="shared" si="16"/>
        <v>73.490859040590408</v>
      </c>
      <c r="DQ69" s="415">
        <f t="shared" si="17"/>
        <v>22405525.649999999</v>
      </c>
      <c r="DR69" s="168">
        <f t="shared" si="18"/>
        <v>304875</v>
      </c>
      <c r="DS69" s="171">
        <f t="shared" si="19"/>
        <v>839.7865423206232</v>
      </c>
      <c r="DT69" s="415">
        <f t="shared" si="20"/>
        <v>256029922.09</v>
      </c>
    </row>
    <row r="70" spans="1:124">
      <c r="A70" s="135">
        <v>63</v>
      </c>
      <c r="B70" s="135" t="s">
        <v>285</v>
      </c>
      <c r="C70" s="135" t="s">
        <v>264</v>
      </c>
      <c r="D70" s="133">
        <v>321</v>
      </c>
      <c r="E70" s="133">
        <v>3058</v>
      </c>
      <c r="F70" s="133">
        <v>2229</v>
      </c>
      <c r="G70" s="133">
        <v>20549</v>
      </c>
      <c r="H70" s="133">
        <v>64757</v>
      </c>
      <c r="I70" s="133">
        <v>60451</v>
      </c>
      <c r="J70" s="133">
        <v>4477</v>
      </c>
      <c r="K70" s="133">
        <v>6431</v>
      </c>
      <c r="L70" s="133">
        <v>58146</v>
      </c>
      <c r="M70" s="133">
        <v>63149</v>
      </c>
      <c r="N70" s="133">
        <v>4363</v>
      </c>
      <c r="O70" s="133">
        <v>11418</v>
      </c>
      <c r="P70" s="133">
        <v>321</v>
      </c>
      <c r="Q70" s="133">
        <v>3060</v>
      </c>
      <c r="R70" s="133">
        <v>65319</v>
      </c>
      <c r="S70" s="133">
        <v>81187</v>
      </c>
      <c r="T70" s="133">
        <v>1988</v>
      </c>
      <c r="U70" s="133">
        <v>2870</v>
      </c>
      <c r="V70" s="133">
        <v>0</v>
      </c>
      <c r="W70" s="133">
        <v>0</v>
      </c>
      <c r="X70" s="133">
        <v>0</v>
      </c>
      <c r="Y70" s="133">
        <v>1</v>
      </c>
      <c r="Z70" s="133">
        <v>17934</v>
      </c>
      <c r="AA70" s="133">
        <v>6293</v>
      </c>
      <c r="AB70" s="133">
        <v>341</v>
      </c>
      <c r="AC70" s="133">
        <v>220</v>
      </c>
      <c r="AD70" s="133">
        <v>49032</v>
      </c>
      <c r="AE70" s="133">
        <v>77545</v>
      </c>
      <c r="AF70" s="133">
        <v>66791</v>
      </c>
      <c r="AG70" s="133">
        <v>83954</v>
      </c>
      <c r="AH70" s="133">
        <v>516</v>
      </c>
      <c r="AI70" s="133">
        <v>104</v>
      </c>
      <c r="AJ70" s="133">
        <v>67031</v>
      </c>
      <c r="AK70" s="133">
        <v>83904</v>
      </c>
      <c r="AL70" s="133">
        <v>276</v>
      </c>
      <c r="AM70" s="133">
        <v>154</v>
      </c>
      <c r="AN70" s="133">
        <v>63752</v>
      </c>
      <c r="AO70" s="133">
        <v>77871</v>
      </c>
      <c r="AP70" s="133">
        <v>3555</v>
      </c>
      <c r="AQ70" s="133">
        <v>6187</v>
      </c>
      <c r="AR70" s="133">
        <v>60918</v>
      </c>
      <c r="AS70" s="133">
        <v>76047</v>
      </c>
      <c r="AT70" s="133">
        <v>6389</v>
      </c>
      <c r="AU70" s="133">
        <v>8011</v>
      </c>
      <c r="AV70" s="133">
        <v>321</v>
      </c>
      <c r="AW70" s="133">
        <v>3058</v>
      </c>
      <c r="AX70" s="133">
        <v>19280</v>
      </c>
      <c r="AY70" s="133">
        <v>7437</v>
      </c>
      <c r="AZ70" s="133">
        <v>27896</v>
      </c>
      <c r="BA70" s="133">
        <v>37893</v>
      </c>
      <c r="BB70" s="133">
        <v>15117</v>
      </c>
      <c r="BC70" s="133">
        <v>19762</v>
      </c>
      <c r="BD70" s="133">
        <v>2615</v>
      </c>
      <c r="BE70" s="133">
        <v>11875</v>
      </c>
      <c r="BF70" s="133">
        <v>2078</v>
      </c>
      <c r="BG70" s="133">
        <v>4033</v>
      </c>
      <c r="BH70" s="133">
        <v>67232</v>
      </c>
      <c r="BI70" s="133">
        <v>83872</v>
      </c>
      <c r="BJ70" s="133">
        <v>75</v>
      </c>
      <c r="BK70" s="133">
        <v>186</v>
      </c>
      <c r="BL70" s="133"/>
      <c r="BM70" s="133"/>
      <c r="BN70" s="418">
        <v>12155</v>
      </c>
      <c r="BO70" s="418">
        <v>37477</v>
      </c>
      <c r="BP70" s="133"/>
      <c r="BQ70" s="133"/>
      <c r="BR70" s="133">
        <v>42168</v>
      </c>
      <c r="BS70" s="133">
        <v>57605</v>
      </c>
      <c r="BT70" s="133">
        <v>25139</v>
      </c>
      <c r="BU70" s="133">
        <v>26453</v>
      </c>
      <c r="BV70" s="133">
        <v>67289</v>
      </c>
      <c r="BW70" s="133">
        <v>82534</v>
      </c>
      <c r="BX70" s="133">
        <v>18</v>
      </c>
      <c r="BY70" s="133">
        <v>1524</v>
      </c>
      <c r="CB70" s="161">
        <v>63</v>
      </c>
      <c r="CC70" s="162">
        <v>73.239999999999995</v>
      </c>
      <c r="CD70" s="162">
        <v>939.58</v>
      </c>
      <c r="CE70" s="162">
        <v>75.25</v>
      </c>
      <c r="CF70" s="162">
        <v>722.13</v>
      </c>
      <c r="CG70" s="162">
        <v>74.36</v>
      </c>
      <c r="CH70" s="162">
        <v>818.78</v>
      </c>
      <c r="CJ70" s="429">
        <v>63</v>
      </c>
      <c r="CK70" s="170">
        <f t="shared" si="0"/>
        <v>67307</v>
      </c>
      <c r="CL70" s="435">
        <f t="shared" si="1"/>
        <v>73.45</v>
      </c>
      <c r="CM70" s="173">
        <f t="shared" si="2"/>
        <v>951.29</v>
      </c>
      <c r="CN70" s="170">
        <f t="shared" si="3"/>
        <v>4944008.05</v>
      </c>
      <c r="CO70" s="170">
        <f t="shared" si="4"/>
        <v>64028203.380000003</v>
      </c>
      <c r="CP70" s="170">
        <f t="shared" si="5"/>
        <v>67307</v>
      </c>
      <c r="CQ70" s="435">
        <f t="shared" si="6"/>
        <v>75.400000000000006</v>
      </c>
      <c r="CR70" s="173">
        <f t="shared" si="7"/>
        <v>736.39</v>
      </c>
      <c r="CS70" s="170">
        <f t="shared" si="8"/>
        <v>6337867.4699999997</v>
      </c>
      <c r="CT70" s="170">
        <f t="shared" si="9"/>
        <v>61899644.020000003</v>
      </c>
      <c r="CU70" s="170">
        <f t="shared" si="10"/>
        <v>84058</v>
      </c>
      <c r="CV70" s="170">
        <f t="shared" si="11"/>
        <v>11281875.52</v>
      </c>
      <c r="CW70" s="435">
        <f t="shared" si="12"/>
        <v>74.534241865688898</v>
      </c>
      <c r="CX70" s="170">
        <f t="shared" si="13"/>
        <v>125927847.40000001</v>
      </c>
      <c r="CY70" s="173">
        <f t="shared" si="14"/>
        <v>831.9482535592773</v>
      </c>
      <c r="DB70" s="423">
        <v>63</v>
      </c>
      <c r="DC70" s="424">
        <v>67307</v>
      </c>
      <c r="DD70" s="427">
        <v>73.45</v>
      </c>
      <c r="DE70" s="425">
        <v>4944008.05</v>
      </c>
      <c r="DF70" s="424">
        <v>67307</v>
      </c>
      <c r="DG70" s="428">
        <v>951.29</v>
      </c>
      <c r="DH70" s="425">
        <v>64028203.380000003</v>
      </c>
      <c r="DI70" s="424">
        <v>84058</v>
      </c>
      <c r="DJ70" s="427">
        <v>75.400000000000006</v>
      </c>
      <c r="DK70" s="425">
        <v>6337867.4699999997</v>
      </c>
      <c r="DL70" s="424">
        <v>84058</v>
      </c>
      <c r="DM70" s="428">
        <v>736.39</v>
      </c>
      <c r="DN70" s="425">
        <v>61899644.020000003</v>
      </c>
      <c r="DO70" s="168">
        <f t="shared" si="15"/>
        <v>151365</v>
      </c>
      <c r="DP70" s="215">
        <f t="shared" si="16"/>
        <v>74.534241865688898</v>
      </c>
      <c r="DQ70" s="415">
        <f t="shared" si="17"/>
        <v>11281875.52</v>
      </c>
      <c r="DR70" s="168">
        <f t="shared" si="18"/>
        <v>151365</v>
      </c>
      <c r="DS70" s="171">
        <f t="shared" si="19"/>
        <v>831.9482535592773</v>
      </c>
      <c r="DT70" s="415">
        <f t="shared" si="20"/>
        <v>125927847.40000001</v>
      </c>
    </row>
    <row r="71" spans="1:124">
      <c r="A71" s="135">
        <v>64</v>
      </c>
      <c r="B71" s="135" t="s">
        <v>285</v>
      </c>
      <c r="C71" s="135" t="s">
        <v>264</v>
      </c>
      <c r="D71" s="133">
        <v>379</v>
      </c>
      <c r="E71" s="133">
        <v>3046</v>
      </c>
      <c r="F71" s="133">
        <v>2341</v>
      </c>
      <c r="G71" s="133">
        <v>22168</v>
      </c>
      <c r="H71" s="133">
        <v>71279</v>
      </c>
      <c r="I71" s="133">
        <v>71485</v>
      </c>
      <c r="J71" s="133">
        <v>3351</v>
      </c>
      <c r="K71" s="133">
        <v>4865</v>
      </c>
      <c r="L71" s="133">
        <v>65682</v>
      </c>
      <c r="M71" s="133">
        <v>80064</v>
      </c>
      <c r="N71" s="133">
        <v>4587</v>
      </c>
      <c r="O71" s="133">
        <v>8724</v>
      </c>
      <c r="P71" s="133">
        <v>379</v>
      </c>
      <c r="Q71" s="133">
        <v>3046</v>
      </c>
      <c r="R71" s="133">
        <v>71596</v>
      </c>
      <c r="S71" s="133">
        <v>92640</v>
      </c>
      <c r="T71" s="133">
        <v>2399</v>
      </c>
      <c r="U71" s="133">
        <v>4056</v>
      </c>
      <c r="V71" s="133">
        <v>0</v>
      </c>
      <c r="W71" s="133">
        <v>0</v>
      </c>
      <c r="X71" s="133">
        <v>4</v>
      </c>
      <c r="Y71" s="133">
        <v>3</v>
      </c>
      <c r="Z71" s="133">
        <v>18845</v>
      </c>
      <c r="AA71" s="133">
        <v>7820</v>
      </c>
      <c r="AB71" s="133">
        <v>293</v>
      </c>
      <c r="AC71" s="133">
        <v>170</v>
      </c>
      <c r="AD71" s="133">
        <v>54861</v>
      </c>
      <c r="AE71" s="133">
        <v>88709</v>
      </c>
      <c r="AF71" s="133">
        <v>73875</v>
      </c>
      <c r="AG71" s="133">
        <v>96687</v>
      </c>
      <c r="AH71" s="133">
        <v>124</v>
      </c>
      <c r="AI71" s="133">
        <v>12</v>
      </c>
      <c r="AJ71" s="133">
        <v>73643</v>
      </c>
      <c r="AK71" s="133">
        <v>96430</v>
      </c>
      <c r="AL71" s="133">
        <v>356</v>
      </c>
      <c r="AM71" s="133">
        <v>269</v>
      </c>
      <c r="AN71" s="133">
        <v>69316</v>
      </c>
      <c r="AO71" s="133">
        <v>88097</v>
      </c>
      <c r="AP71" s="133">
        <v>4683</v>
      </c>
      <c r="AQ71" s="133">
        <v>8602</v>
      </c>
      <c r="AR71" s="133">
        <v>65918</v>
      </c>
      <c r="AS71" s="133">
        <v>88252</v>
      </c>
      <c r="AT71" s="133">
        <v>8081</v>
      </c>
      <c r="AU71" s="133">
        <v>8447</v>
      </c>
      <c r="AV71" s="133">
        <v>379</v>
      </c>
      <c r="AW71" s="133">
        <v>3046</v>
      </c>
      <c r="AX71" s="133">
        <v>20146</v>
      </c>
      <c r="AY71" s="133">
        <v>9660</v>
      </c>
      <c r="AZ71" s="133">
        <v>28231</v>
      </c>
      <c r="BA71" s="133">
        <v>39322</v>
      </c>
      <c r="BB71" s="133">
        <v>18915</v>
      </c>
      <c r="BC71" s="133">
        <v>21321</v>
      </c>
      <c r="BD71" s="133">
        <v>3362</v>
      </c>
      <c r="BE71" s="133">
        <v>18077</v>
      </c>
      <c r="BF71" s="133">
        <v>2966</v>
      </c>
      <c r="BG71" s="133">
        <v>5273</v>
      </c>
      <c r="BH71" s="133">
        <v>73849</v>
      </c>
      <c r="BI71" s="133">
        <v>96346</v>
      </c>
      <c r="BJ71" s="133">
        <v>150</v>
      </c>
      <c r="BK71" s="133">
        <v>353</v>
      </c>
      <c r="BL71" s="133"/>
      <c r="BM71" s="133"/>
      <c r="BN71" s="418">
        <v>14039</v>
      </c>
      <c r="BO71" s="418">
        <v>43446</v>
      </c>
      <c r="BP71" s="133"/>
      <c r="BQ71" s="133"/>
      <c r="BR71" s="133">
        <v>43802</v>
      </c>
      <c r="BS71" s="133">
        <v>66941</v>
      </c>
      <c r="BT71" s="133">
        <v>30197</v>
      </c>
      <c r="BU71" s="133">
        <v>29758</v>
      </c>
      <c r="BV71" s="133">
        <v>73975</v>
      </c>
      <c r="BW71" s="133">
        <v>94822</v>
      </c>
      <c r="BX71" s="133">
        <v>24</v>
      </c>
      <c r="BY71" s="133">
        <v>1877</v>
      </c>
      <c r="CB71" s="161">
        <v>64</v>
      </c>
      <c r="CC71" s="162">
        <v>73.69</v>
      </c>
      <c r="CD71" s="162">
        <v>936.18</v>
      </c>
      <c r="CE71" s="162">
        <v>75.650000000000006</v>
      </c>
      <c r="CF71" s="162">
        <v>723.86</v>
      </c>
      <c r="CG71" s="162">
        <v>74.8</v>
      </c>
      <c r="CH71" s="162">
        <v>815.69</v>
      </c>
      <c r="CJ71" s="429">
        <v>64</v>
      </c>
      <c r="CK71" s="170">
        <f t="shared" si="0"/>
        <v>73999</v>
      </c>
      <c r="CL71" s="435">
        <f t="shared" si="1"/>
        <v>73.83</v>
      </c>
      <c r="CM71" s="173">
        <f t="shared" si="2"/>
        <v>951.06</v>
      </c>
      <c r="CN71" s="170">
        <f t="shared" si="3"/>
        <v>5463502.0899999999</v>
      </c>
      <c r="CO71" s="170">
        <f t="shared" si="4"/>
        <v>70377503.890000001</v>
      </c>
      <c r="CP71" s="170">
        <f t="shared" si="5"/>
        <v>73999</v>
      </c>
      <c r="CQ71" s="435">
        <f t="shared" si="6"/>
        <v>75.739999999999995</v>
      </c>
      <c r="CR71" s="173">
        <f t="shared" si="7"/>
        <v>740.82</v>
      </c>
      <c r="CS71" s="170">
        <f t="shared" si="8"/>
        <v>7323602.2999999998</v>
      </c>
      <c r="CT71" s="170">
        <f t="shared" si="9"/>
        <v>71636610.469999999</v>
      </c>
      <c r="CU71" s="170">
        <f t="shared" si="10"/>
        <v>96699</v>
      </c>
      <c r="CV71" s="170">
        <f t="shared" si="11"/>
        <v>12787104.390000001</v>
      </c>
      <c r="CW71" s="435">
        <f t="shared" si="12"/>
        <v>74.910686651278866</v>
      </c>
      <c r="CX71" s="170">
        <f t="shared" si="13"/>
        <v>142014114.36000001</v>
      </c>
      <c r="CY71" s="173">
        <f t="shared" si="14"/>
        <v>831.96120845001121</v>
      </c>
      <c r="DB71" s="423">
        <v>64</v>
      </c>
      <c r="DC71" s="424">
        <v>73999</v>
      </c>
      <c r="DD71" s="427">
        <v>73.83</v>
      </c>
      <c r="DE71" s="425">
        <v>5463502.0899999999</v>
      </c>
      <c r="DF71" s="424">
        <v>73999</v>
      </c>
      <c r="DG71" s="428">
        <v>951.06</v>
      </c>
      <c r="DH71" s="425">
        <v>70377503.890000001</v>
      </c>
      <c r="DI71" s="424">
        <v>96699</v>
      </c>
      <c r="DJ71" s="427">
        <v>75.739999999999995</v>
      </c>
      <c r="DK71" s="425">
        <v>7323602.2999999998</v>
      </c>
      <c r="DL71" s="424">
        <v>96699</v>
      </c>
      <c r="DM71" s="428">
        <v>740.82</v>
      </c>
      <c r="DN71" s="425">
        <v>71636610.469999999</v>
      </c>
      <c r="DO71" s="168">
        <f t="shared" si="15"/>
        <v>170698</v>
      </c>
      <c r="DP71" s="215">
        <f t="shared" si="16"/>
        <v>74.910686651278866</v>
      </c>
      <c r="DQ71" s="415">
        <f t="shared" si="17"/>
        <v>12787104.390000001</v>
      </c>
      <c r="DR71" s="168">
        <f t="shared" si="18"/>
        <v>170698</v>
      </c>
      <c r="DS71" s="171">
        <f t="shared" si="19"/>
        <v>831.96120845001121</v>
      </c>
      <c r="DT71" s="415">
        <f t="shared" si="20"/>
        <v>142014114.36000001</v>
      </c>
    </row>
    <row r="72" spans="1:124">
      <c r="A72" s="135">
        <v>65</v>
      </c>
      <c r="B72" s="135" t="s">
        <v>285</v>
      </c>
      <c r="C72" s="135" t="s">
        <v>264</v>
      </c>
      <c r="D72" s="133">
        <v>159</v>
      </c>
      <c r="E72" s="133">
        <v>1340</v>
      </c>
      <c r="F72" s="133">
        <v>1086</v>
      </c>
      <c r="G72" s="133">
        <v>8230</v>
      </c>
      <c r="H72" s="133">
        <v>25552</v>
      </c>
      <c r="I72" s="133">
        <v>25016</v>
      </c>
      <c r="J72" s="133">
        <v>1426</v>
      </c>
      <c r="K72" s="133">
        <v>2053</v>
      </c>
      <c r="L72" s="133">
        <v>23219</v>
      </c>
      <c r="M72" s="133">
        <v>27151</v>
      </c>
      <c r="N72" s="133">
        <v>1993</v>
      </c>
      <c r="O72" s="133">
        <v>4040</v>
      </c>
      <c r="P72" s="133">
        <v>159</v>
      </c>
      <c r="Q72" s="133">
        <v>1342</v>
      </c>
      <c r="R72" s="133">
        <v>25739</v>
      </c>
      <c r="S72" s="133">
        <v>32763</v>
      </c>
      <c r="T72" s="133">
        <v>1056</v>
      </c>
      <c r="U72" s="133">
        <v>1823</v>
      </c>
      <c r="V72" s="133">
        <v>0</v>
      </c>
      <c r="W72" s="133">
        <v>0</v>
      </c>
      <c r="X72" s="133">
        <v>2</v>
      </c>
      <c r="Y72" s="133">
        <v>0</v>
      </c>
      <c r="Z72" s="133">
        <v>5649</v>
      </c>
      <c r="AA72" s="133">
        <v>2058</v>
      </c>
      <c r="AB72" s="133">
        <v>119</v>
      </c>
      <c r="AC72" s="133">
        <v>72</v>
      </c>
      <c r="AD72" s="133">
        <v>21029</v>
      </c>
      <c r="AE72" s="133">
        <v>32456</v>
      </c>
      <c r="AF72" s="133">
        <v>26757</v>
      </c>
      <c r="AG72" s="133">
        <v>34577</v>
      </c>
      <c r="AH72" s="133">
        <v>40</v>
      </c>
      <c r="AI72" s="133">
        <v>9</v>
      </c>
      <c r="AJ72" s="133">
        <v>26678</v>
      </c>
      <c r="AK72" s="133">
        <v>34504</v>
      </c>
      <c r="AL72" s="133">
        <v>119</v>
      </c>
      <c r="AM72" s="133">
        <v>82</v>
      </c>
      <c r="AN72" s="133">
        <v>24903</v>
      </c>
      <c r="AO72" s="133">
        <v>31593</v>
      </c>
      <c r="AP72" s="133">
        <v>1894</v>
      </c>
      <c r="AQ72" s="133">
        <v>2993</v>
      </c>
      <c r="AR72" s="133">
        <v>24032</v>
      </c>
      <c r="AS72" s="133">
        <v>31345</v>
      </c>
      <c r="AT72" s="133">
        <v>2765</v>
      </c>
      <c r="AU72" s="133">
        <v>3241</v>
      </c>
      <c r="AV72" s="133">
        <v>159</v>
      </c>
      <c r="AW72" s="133">
        <v>1340</v>
      </c>
      <c r="AX72" s="133">
        <v>6049</v>
      </c>
      <c r="AY72" s="133">
        <v>2618</v>
      </c>
      <c r="AZ72" s="133">
        <v>11604</v>
      </c>
      <c r="BA72" s="133">
        <v>14510</v>
      </c>
      <c r="BB72" s="133">
        <v>6588</v>
      </c>
      <c r="BC72" s="133">
        <v>8046</v>
      </c>
      <c r="BD72" s="133">
        <v>1234</v>
      </c>
      <c r="BE72" s="133">
        <v>6032</v>
      </c>
      <c r="BF72" s="133">
        <v>1163</v>
      </c>
      <c r="BG72" s="133">
        <v>2040</v>
      </c>
      <c r="BH72" s="133">
        <v>26755</v>
      </c>
      <c r="BI72" s="133">
        <v>34490</v>
      </c>
      <c r="BJ72" s="133">
        <v>42</v>
      </c>
      <c r="BK72" s="133">
        <v>96</v>
      </c>
      <c r="BL72" s="133"/>
      <c r="BM72" s="133"/>
      <c r="BN72" s="418">
        <v>6603</v>
      </c>
      <c r="BO72" s="418">
        <v>16640</v>
      </c>
      <c r="BP72" s="133"/>
      <c r="BQ72" s="133"/>
      <c r="BR72" s="133">
        <v>14472</v>
      </c>
      <c r="BS72" s="133">
        <v>23421</v>
      </c>
      <c r="BT72" s="133">
        <v>12325</v>
      </c>
      <c r="BU72" s="133">
        <v>11165</v>
      </c>
      <c r="BV72" s="133">
        <v>26786</v>
      </c>
      <c r="BW72" s="133">
        <v>33790</v>
      </c>
      <c r="BX72" s="133">
        <v>11</v>
      </c>
      <c r="BY72" s="133">
        <v>796</v>
      </c>
      <c r="CB72" s="161">
        <v>65</v>
      </c>
      <c r="CC72" s="162">
        <v>73.849999999999994</v>
      </c>
      <c r="CD72" s="162">
        <v>823.07</v>
      </c>
      <c r="CE72" s="162">
        <v>75.680000000000007</v>
      </c>
      <c r="CF72" s="162">
        <v>687.33</v>
      </c>
      <c r="CG72" s="162">
        <v>74.88</v>
      </c>
      <c r="CH72" s="162">
        <v>746.52</v>
      </c>
      <c r="CJ72" s="429">
        <v>65</v>
      </c>
      <c r="CK72" s="170">
        <f t="shared" ref="CK72:CK107" si="21">DC72</f>
        <v>26797</v>
      </c>
      <c r="CL72" s="435">
        <f t="shared" ref="CL72:CL108" si="22">DD72</f>
        <v>74</v>
      </c>
      <c r="CM72" s="173">
        <f t="shared" ref="CM72:CM107" si="23">DG72</f>
        <v>835.52</v>
      </c>
      <c r="CN72" s="170">
        <f t="shared" ref="CN72:CN107" si="24">DE72</f>
        <v>1983063.38</v>
      </c>
      <c r="CO72" s="170">
        <f t="shared" ref="CO72:CO107" si="25">DH72</f>
        <v>22389354.690000001</v>
      </c>
      <c r="CP72" s="170">
        <f t="shared" ref="CP72:CP107" si="26">CK72</f>
        <v>26797</v>
      </c>
      <c r="CQ72" s="435">
        <f t="shared" ref="CQ72:CQ108" si="27">DJ72</f>
        <v>75.77</v>
      </c>
      <c r="CR72" s="173">
        <f t="shared" ref="CR72:CR107" si="28">DM72</f>
        <v>702.41</v>
      </c>
      <c r="CS72" s="170">
        <f t="shared" ref="CS72:CS107" si="29">DK72</f>
        <v>2620685.31</v>
      </c>
      <c r="CT72" s="170">
        <f t="shared" ref="CT72:CT107" si="30">DN72</f>
        <v>24293678.309999999</v>
      </c>
      <c r="CU72" s="170">
        <f t="shared" ref="CU72:CU107" si="31">DL72</f>
        <v>34586</v>
      </c>
      <c r="CV72" s="170">
        <f t="shared" ref="CV72:CV107" si="32">DQ72</f>
        <v>4603748.6899999995</v>
      </c>
      <c r="CW72" s="435">
        <f t="shared" ref="CW72:CW107" si="33">DP72</f>
        <v>75.000385937474533</v>
      </c>
      <c r="CX72" s="170">
        <f t="shared" ref="CX72:CX107" si="34">DT72</f>
        <v>46683033</v>
      </c>
      <c r="CY72" s="173">
        <f t="shared" ref="CY72:CY106" si="35">DS72</f>
        <v>760.5205512927032</v>
      </c>
      <c r="DB72" s="423">
        <v>65</v>
      </c>
      <c r="DC72" s="424">
        <v>26797</v>
      </c>
      <c r="DD72" s="427">
        <v>74</v>
      </c>
      <c r="DE72" s="425">
        <v>1983063.38</v>
      </c>
      <c r="DF72" s="424">
        <v>26797</v>
      </c>
      <c r="DG72" s="428">
        <v>835.52</v>
      </c>
      <c r="DH72" s="425">
        <v>22389354.690000001</v>
      </c>
      <c r="DI72" s="424">
        <v>34586</v>
      </c>
      <c r="DJ72" s="427">
        <v>75.77</v>
      </c>
      <c r="DK72" s="425">
        <v>2620685.31</v>
      </c>
      <c r="DL72" s="424">
        <v>34586</v>
      </c>
      <c r="DM72" s="428">
        <v>702.41</v>
      </c>
      <c r="DN72" s="425">
        <v>24293678.309999999</v>
      </c>
      <c r="DO72" s="168">
        <f t="shared" ref="DO72:DO106" si="36">DC72+DI72</f>
        <v>61383</v>
      </c>
      <c r="DP72" s="215">
        <f t="shared" ref="DP72:DP106" si="37">DQ72/DO72</f>
        <v>75.000385937474533</v>
      </c>
      <c r="DQ72" s="415">
        <f t="shared" ref="DQ72:DQ106" si="38">DE72+DK72</f>
        <v>4603748.6899999995</v>
      </c>
      <c r="DR72" s="168">
        <f t="shared" ref="DR72:DR106" si="39">DF72+DL72</f>
        <v>61383</v>
      </c>
      <c r="DS72" s="171">
        <f t="shared" ref="DS72:DS106" si="40">DT72/DR72</f>
        <v>760.5205512927032</v>
      </c>
      <c r="DT72" s="415">
        <f t="shared" ref="DT72:DT106" si="41">DN72+DH72</f>
        <v>46683033</v>
      </c>
    </row>
    <row r="73" spans="1:124">
      <c r="A73" s="135">
        <v>66</v>
      </c>
      <c r="B73" s="135" t="s">
        <v>285</v>
      </c>
      <c r="C73" s="135" t="s">
        <v>264</v>
      </c>
      <c r="D73" s="133">
        <v>275</v>
      </c>
      <c r="E73" s="133">
        <v>3114</v>
      </c>
      <c r="F73" s="133">
        <v>1845</v>
      </c>
      <c r="G73" s="133">
        <v>16818</v>
      </c>
      <c r="H73" s="133">
        <v>51775</v>
      </c>
      <c r="I73" s="133">
        <v>51255</v>
      </c>
      <c r="J73" s="133">
        <v>3785</v>
      </c>
      <c r="K73" s="133">
        <v>5547</v>
      </c>
      <c r="L73" s="133">
        <v>44379</v>
      </c>
      <c r="M73" s="133">
        <v>52052</v>
      </c>
      <c r="N73" s="133">
        <v>5456</v>
      </c>
      <c r="O73" s="133">
        <v>10469</v>
      </c>
      <c r="P73" s="133">
        <v>275</v>
      </c>
      <c r="Q73" s="133">
        <v>3119</v>
      </c>
      <c r="R73" s="133">
        <v>50453</v>
      </c>
      <c r="S73" s="133">
        <v>66838</v>
      </c>
      <c r="T73" s="133">
        <v>3432</v>
      </c>
      <c r="U73" s="133">
        <v>4347</v>
      </c>
      <c r="V73" s="133">
        <v>0</v>
      </c>
      <c r="W73" s="133">
        <v>0</v>
      </c>
      <c r="X73" s="133">
        <v>10</v>
      </c>
      <c r="Y73" s="133">
        <v>2</v>
      </c>
      <c r="Z73" s="133">
        <v>10233</v>
      </c>
      <c r="AA73" s="133">
        <v>3914</v>
      </c>
      <c r="AB73" s="133">
        <v>130</v>
      </c>
      <c r="AC73" s="133">
        <v>61</v>
      </c>
      <c r="AD73" s="133">
        <v>43532</v>
      </c>
      <c r="AE73" s="133">
        <v>67212</v>
      </c>
      <c r="AF73" s="133">
        <v>53800</v>
      </c>
      <c r="AG73" s="133">
        <v>71168</v>
      </c>
      <c r="AH73" s="133">
        <v>95</v>
      </c>
      <c r="AI73" s="133">
        <v>19</v>
      </c>
      <c r="AJ73" s="133">
        <v>53676</v>
      </c>
      <c r="AK73" s="133">
        <v>71081</v>
      </c>
      <c r="AL73" s="133">
        <v>219</v>
      </c>
      <c r="AM73" s="133">
        <v>106</v>
      </c>
      <c r="AN73" s="133">
        <v>49703</v>
      </c>
      <c r="AO73" s="133">
        <v>63852</v>
      </c>
      <c r="AP73" s="133">
        <v>4192</v>
      </c>
      <c r="AQ73" s="133">
        <v>7335</v>
      </c>
      <c r="AR73" s="133">
        <v>48382</v>
      </c>
      <c r="AS73" s="133">
        <v>65438</v>
      </c>
      <c r="AT73" s="133">
        <v>5513</v>
      </c>
      <c r="AU73" s="133">
        <v>5749</v>
      </c>
      <c r="AV73" s="133">
        <v>275</v>
      </c>
      <c r="AW73" s="133">
        <v>3114</v>
      </c>
      <c r="AX73" s="133">
        <v>10850</v>
      </c>
      <c r="AY73" s="133">
        <v>4544</v>
      </c>
      <c r="AZ73" s="133">
        <v>22883</v>
      </c>
      <c r="BA73" s="133">
        <v>30584</v>
      </c>
      <c r="BB73" s="133">
        <v>14105</v>
      </c>
      <c r="BC73" s="133">
        <v>16353</v>
      </c>
      <c r="BD73" s="133">
        <v>3234</v>
      </c>
      <c r="BE73" s="133">
        <v>12476</v>
      </c>
      <c r="BF73" s="133">
        <v>2548</v>
      </c>
      <c r="BG73" s="133">
        <v>4116</v>
      </c>
      <c r="BH73" s="133">
        <v>53847</v>
      </c>
      <c r="BI73" s="133">
        <v>71051</v>
      </c>
      <c r="BJ73" s="133">
        <v>48</v>
      </c>
      <c r="BK73" s="133">
        <v>136</v>
      </c>
      <c r="BL73" s="133"/>
      <c r="BM73" s="133"/>
      <c r="BN73" s="418">
        <v>12943</v>
      </c>
      <c r="BO73" s="418">
        <v>32354</v>
      </c>
      <c r="BP73" s="133"/>
      <c r="BQ73" s="133"/>
      <c r="BR73" s="133">
        <v>29823</v>
      </c>
      <c r="BS73" s="133">
        <v>45603</v>
      </c>
      <c r="BT73" s="133">
        <v>24072</v>
      </c>
      <c r="BU73" s="133">
        <v>25584</v>
      </c>
      <c r="BV73" s="133">
        <v>53873</v>
      </c>
      <c r="BW73" s="133">
        <v>69684</v>
      </c>
      <c r="BX73" s="133">
        <v>22</v>
      </c>
      <c r="BY73" s="133">
        <v>1503</v>
      </c>
      <c r="CB73" s="161">
        <v>66</v>
      </c>
      <c r="CC73" s="162">
        <v>73.95</v>
      </c>
      <c r="CD73" s="162">
        <v>853.72</v>
      </c>
      <c r="CE73" s="162">
        <v>75.459999999999994</v>
      </c>
      <c r="CF73" s="162">
        <v>690.73</v>
      </c>
      <c r="CG73" s="162">
        <v>74.81</v>
      </c>
      <c r="CH73" s="162">
        <v>760.9</v>
      </c>
      <c r="CJ73" s="429">
        <v>66</v>
      </c>
      <c r="CK73" s="170">
        <f t="shared" si="21"/>
        <v>53895</v>
      </c>
      <c r="CL73" s="435">
        <f t="shared" si="22"/>
        <v>74.05</v>
      </c>
      <c r="CM73" s="173">
        <f t="shared" si="23"/>
        <v>865.89</v>
      </c>
      <c r="CN73" s="170">
        <f t="shared" si="24"/>
        <v>3990766.06</v>
      </c>
      <c r="CO73" s="170">
        <f t="shared" si="25"/>
        <v>46667368.939999998</v>
      </c>
      <c r="CP73" s="170">
        <f t="shared" si="26"/>
        <v>53895</v>
      </c>
      <c r="CQ73" s="435">
        <f t="shared" si="27"/>
        <v>75.540000000000006</v>
      </c>
      <c r="CR73" s="173">
        <f t="shared" si="28"/>
        <v>705.02</v>
      </c>
      <c r="CS73" s="170">
        <f t="shared" si="29"/>
        <v>5377194.8499999996</v>
      </c>
      <c r="CT73" s="170">
        <f t="shared" si="30"/>
        <v>50188154.880000003</v>
      </c>
      <c r="CU73" s="170">
        <f t="shared" si="31"/>
        <v>71187</v>
      </c>
      <c r="CV73" s="170">
        <f t="shared" si="32"/>
        <v>9367960.9100000001</v>
      </c>
      <c r="CW73" s="435">
        <f t="shared" si="33"/>
        <v>74.894556450968167</v>
      </c>
      <c r="CX73" s="170">
        <f t="shared" si="34"/>
        <v>96855523.819999993</v>
      </c>
      <c r="CY73" s="173">
        <f t="shared" si="35"/>
        <v>774.33622599574676</v>
      </c>
      <c r="DB73" s="423">
        <v>66</v>
      </c>
      <c r="DC73" s="424">
        <v>53895</v>
      </c>
      <c r="DD73" s="427">
        <v>74.05</v>
      </c>
      <c r="DE73" s="425">
        <v>3990766.06</v>
      </c>
      <c r="DF73" s="424">
        <v>53895</v>
      </c>
      <c r="DG73" s="428">
        <v>865.89</v>
      </c>
      <c r="DH73" s="425">
        <v>46667368.939999998</v>
      </c>
      <c r="DI73" s="424">
        <v>71187</v>
      </c>
      <c r="DJ73" s="427">
        <v>75.540000000000006</v>
      </c>
      <c r="DK73" s="425">
        <v>5377194.8499999996</v>
      </c>
      <c r="DL73" s="424">
        <v>71187</v>
      </c>
      <c r="DM73" s="428">
        <v>705.02</v>
      </c>
      <c r="DN73" s="425">
        <v>50188154.880000003</v>
      </c>
      <c r="DO73" s="168">
        <f t="shared" si="36"/>
        <v>125082</v>
      </c>
      <c r="DP73" s="215">
        <f t="shared" si="37"/>
        <v>74.894556450968167</v>
      </c>
      <c r="DQ73" s="415">
        <f t="shared" si="38"/>
        <v>9367960.9100000001</v>
      </c>
      <c r="DR73" s="168">
        <f t="shared" si="39"/>
        <v>125082</v>
      </c>
      <c r="DS73" s="171">
        <f t="shared" si="40"/>
        <v>774.33622599574676</v>
      </c>
      <c r="DT73" s="415">
        <f t="shared" si="41"/>
        <v>96855523.819999993</v>
      </c>
    </row>
    <row r="74" spans="1:124">
      <c r="A74" s="135">
        <v>67</v>
      </c>
      <c r="B74" s="135" t="s">
        <v>285</v>
      </c>
      <c r="C74" s="135" t="s">
        <v>264</v>
      </c>
      <c r="D74" s="133">
        <v>275</v>
      </c>
      <c r="E74" s="133">
        <v>4067</v>
      </c>
      <c r="F74" s="133">
        <v>2850</v>
      </c>
      <c r="G74" s="133">
        <v>33570</v>
      </c>
      <c r="H74" s="133">
        <v>105896</v>
      </c>
      <c r="I74" s="133">
        <v>94995</v>
      </c>
      <c r="J74" s="133">
        <v>7865</v>
      </c>
      <c r="K74" s="133">
        <v>9434</v>
      </c>
      <c r="L74" s="133">
        <v>95582</v>
      </c>
      <c r="M74" s="133">
        <v>104098</v>
      </c>
      <c r="N74" s="133">
        <v>5299</v>
      </c>
      <c r="O74" s="133">
        <v>15032</v>
      </c>
      <c r="P74" s="133">
        <v>275</v>
      </c>
      <c r="Q74" s="133">
        <v>4068</v>
      </c>
      <c r="R74" s="133">
        <v>105621</v>
      </c>
      <c r="S74" s="133">
        <v>128925</v>
      </c>
      <c r="T74" s="133">
        <v>3389</v>
      </c>
      <c r="U74" s="133">
        <v>3701</v>
      </c>
      <c r="V74" s="133">
        <v>0</v>
      </c>
      <c r="W74" s="133">
        <v>0</v>
      </c>
      <c r="X74" s="133">
        <v>11</v>
      </c>
      <c r="Y74" s="133">
        <v>6</v>
      </c>
      <c r="Z74" s="133">
        <v>35661</v>
      </c>
      <c r="AA74" s="133">
        <v>19675</v>
      </c>
      <c r="AB74" s="133">
        <v>367</v>
      </c>
      <c r="AC74" s="133">
        <v>215</v>
      </c>
      <c r="AD74" s="133">
        <v>72993</v>
      </c>
      <c r="AE74" s="133">
        <v>112742</v>
      </c>
      <c r="AF74" s="133">
        <v>108973</v>
      </c>
      <c r="AG74" s="133">
        <v>132626</v>
      </c>
      <c r="AH74" s="133">
        <v>48</v>
      </c>
      <c r="AI74" s="133">
        <v>6</v>
      </c>
      <c r="AJ74" s="133">
        <v>108604</v>
      </c>
      <c r="AK74" s="133">
        <v>132284</v>
      </c>
      <c r="AL74" s="133">
        <v>417</v>
      </c>
      <c r="AM74" s="133">
        <v>348</v>
      </c>
      <c r="AN74" s="133">
        <v>104001</v>
      </c>
      <c r="AO74" s="133">
        <v>119676</v>
      </c>
      <c r="AP74" s="133">
        <v>5020</v>
      </c>
      <c r="AQ74" s="133">
        <v>12956</v>
      </c>
      <c r="AR74" s="133">
        <v>95536</v>
      </c>
      <c r="AS74" s="133">
        <v>121642</v>
      </c>
      <c r="AT74" s="133">
        <v>13485</v>
      </c>
      <c r="AU74" s="133">
        <v>10990</v>
      </c>
      <c r="AV74" s="133">
        <v>275</v>
      </c>
      <c r="AW74" s="133">
        <v>4067</v>
      </c>
      <c r="AX74" s="133">
        <v>37045</v>
      </c>
      <c r="AY74" s="133">
        <v>21413</v>
      </c>
      <c r="AZ74" s="133">
        <v>38500</v>
      </c>
      <c r="BA74" s="133">
        <v>56725</v>
      </c>
      <c r="BB74" s="133">
        <v>24310</v>
      </c>
      <c r="BC74" s="133">
        <v>27524</v>
      </c>
      <c r="BD74" s="133">
        <v>5074</v>
      </c>
      <c r="BE74" s="133">
        <v>18201</v>
      </c>
      <c r="BF74" s="133">
        <v>3817</v>
      </c>
      <c r="BG74" s="133">
        <v>4702</v>
      </c>
      <c r="BH74" s="133">
        <v>108889</v>
      </c>
      <c r="BI74" s="133">
        <v>132270</v>
      </c>
      <c r="BJ74" s="133">
        <v>132</v>
      </c>
      <c r="BK74" s="133">
        <v>362</v>
      </c>
      <c r="BL74" s="133"/>
      <c r="BM74" s="133"/>
      <c r="BN74" s="418">
        <v>17605</v>
      </c>
      <c r="BO74" s="418">
        <v>53757</v>
      </c>
      <c r="BP74" s="133"/>
      <c r="BQ74" s="133"/>
      <c r="BR74" s="133">
        <v>65671</v>
      </c>
      <c r="BS74" s="133">
        <v>94681</v>
      </c>
      <c r="BT74" s="133">
        <v>43350</v>
      </c>
      <c r="BU74" s="133">
        <v>37951</v>
      </c>
      <c r="BV74" s="133">
        <v>108999</v>
      </c>
      <c r="BW74" s="133">
        <v>130503</v>
      </c>
      <c r="BX74" s="133">
        <v>22</v>
      </c>
      <c r="BY74" s="133">
        <v>2129</v>
      </c>
      <c r="CB74" s="161">
        <v>67</v>
      </c>
      <c r="CC74" s="162">
        <v>72.98</v>
      </c>
      <c r="CD74" s="162">
        <v>975.4</v>
      </c>
      <c r="CE74" s="162">
        <v>74.69</v>
      </c>
      <c r="CF74" s="162">
        <v>771.77</v>
      </c>
      <c r="CG74" s="162">
        <v>73.92</v>
      </c>
      <c r="CH74" s="162">
        <v>863.4</v>
      </c>
      <c r="CJ74" s="429">
        <v>67</v>
      </c>
      <c r="CK74" s="170">
        <f t="shared" si="21"/>
        <v>109021</v>
      </c>
      <c r="CL74" s="435">
        <f t="shared" si="22"/>
        <v>73.11</v>
      </c>
      <c r="CM74" s="173">
        <f t="shared" si="23"/>
        <v>987.94</v>
      </c>
      <c r="CN74" s="170">
        <f t="shared" si="24"/>
        <v>7970576.5599999996</v>
      </c>
      <c r="CO74" s="170">
        <f t="shared" si="25"/>
        <v>107705876.58</v>
      </c>
      <c r="CP74" s="170">
        <f t="shared" si="26"/>
        <v>109021</v>
      </c>
      <c r="CQ74" s="435">
        <f t="shared" si="27"/>
        <v>74.760000000000005</v>
      </c>
      <c r="CR74" s="173">
        <f t="shared" si="28"/>
        <v>787.94</v>
      </c>
      <c r="CS74" s="170">
        <f t="shared" si="29"/>
        <v>9915086.7200000007</v>
      </c>
      <c r="CT74" s="170">
        <f t="shared" si="30"/>
        <v>104506447.03</v>
      </c>
      <c r="CU74" s="170">
        <f t="shared" si="31"/>
        <v>132632</v>
      </c>
      <c r="CV74" s="170">
        <f t="shared" si="32"/>
        <v>17885663.280000001</v>
      </c>
      <c r="CW74" s="435">
        <f t="shared" si="33"/>
        <v>74.013826768134479</v>
      </c>
      <c r="CX74" s="170">
        <f t="shared" si="34"/>
        <v>212212323.61000001</v>
      </c>
      <c r="CY74" s="173">
        <f t="shared" si="35"/>
        <v>878.16962177171399</v>
      </c>
      <c r="DB74" s="423">
        <v>67</v>
      </c>
      <c r="DC74" s="424">
        <v>109021</v>
      </c>
      <c r="DD74" s="427">
        <v>73.11</v>
      </c>
      <c r="DE74" s="425">
        <v>7970576.5599999996</v>
      </c>
      <c r="DF74" s="424">
        <v>109021</v>
      </c>
      <c r="DG74" s="428">
        <v>987.94</v>
      </c>
      <c r="DH74" s="425">
        <v>107705876.58</v>
      </c>
      <c r="DI74" s="424">
        <v>132632</v>
      </c>
      <c r="DJ74" s="427">
        <v>74.760000000000005</v>
      </c>
      <c r="DK74" s="425">
        <v>9915086.7200000007</v>
      </c>
      <c r="DL74" s="424">
        <v>132632</v>
      </c>
      <c r="DM74" s="428">
        <v>787.94</v>
      </c>
      <c r="DN74" s="425">
        <v>104506447.03</v>
      </c>
      <c r="DO74" s="168">
        <f t="shared" si="36"/>
        <v>241653</v>
      </c>
      <c r="DP74" s="215">
        <f t="shared" si="37"/>
        <v>74.013826768134479</v>
      </c>
      <c r="DQ74" s="415">
        <f t="shared" si="38"/>
        <v>17885663.280000001</v>
      </c>
      <c r="DR74" s="168">
        <f t="shared" si="39"/>
        <v>241653</v>
      </c>
      <c r="DS74" s="171">
        <f t="shared" si="40"/>
        <v>878.16962177171399</v>
      </c>
      <c r="DT74" s="415">
        <f t="shared" si="41"/>
        <v>212212323.61000001</v>
      </c>
    </row>
    <row r="75" spans="1:124">
      <c r="A75" s="135">
        <v>68</v>
      </c>
      <c r="B75" s="135" t="s">
        <v>285</v>
      </c>
      <c r="C75" s="135" t="s">
        <v>264</v>
      </c>
      <c r="D75" s="133">
        <v>186</v>
      </c>
      <c r="E75" s="133">
        <v>2895</v>
      </c>
      <c r="F75" s="133">
        <v>1841</v>
      </c>
      <c r="G75" s="133">
        <v>23409</v>
      </c>
      <c r="H75" s="133">
        <v>72621</v>
      </c>
      <c r="I75" s="133">
        <v>64003</v>
      </c>
      <c r="J75" s="133">
        <v>5048</v>
      </c>
      <c r="K75" s="133">
        <v>6533</v>
      </c>
      <c r="L75" s="133">
        <v>65813</v>
      </c>
      <c r="M75" s="133">
        <v>71478</v>
      </c>
      <c r="N75" s="133">
        <v>3601</v>
      </c>
      <c r="O75" s="133">
        <v>9400</v>
      </c>
      <c r="P75" s="133">
        <v>186</v>
      </c>
      <c r="Q75" s="133">
        <v>2896</v>
      </c>
      <c r="R75" s="133">
        <v>72518</v>
      </c>
      <c r="S75" s="133">
        <v>88018</v>
      </c>
      <c r="T75" s="133">
        <v>2125</v>
      </c>
      <c r="U75" s="133">
        <v>2289</v>
      </c>
      <c r="V75" s="133">
        <v>2</v>
      </c>
      <c r="W75" s="133">
        <v>0</v>
      </c>
      <c r="X75" s="133">
        <v>3</v>
      </c>
      <c r="Y75" s="133">
        <v>0</v>
      </c>
      <c r="Z75" s="133">
        <v>22127</v>
      </c>
      <c r="AA75" s="133">
        <v>10808</v>
      </c>
      <c r="AB75" s="133">
        <v>344</v>
      </c>
      <c r="AC75" s="133">
        <v>262</v>
      </c>
      <c r="AD75" s="133">
        <v>52177</v>
      </c>
      <c r="AE75" s="133">
        <v>79237</v>
      </c>
      <c r="AF75" s="133">
        <v>74523</v>
      </c>
      <c r="AG75" s="133">
        <v>90287</v>
      </c>
      <c r="AH75" s="133">
        <v>125</v>
      </c>
      <c r="AI75" s="133">
        <v>20</v>
      </c>
      <c r="AJ75" s="133">
        <v>74528</v>
      </c>
      <c r="AK75" s="133">
        <v>90227</v>
      </c>
      <c r="AL75" s="133">
        <v>120</v>
      </c>
      <c r="AM75" s="133">
        <v>80</v>
      </c>
      <c r="AN75" s="133">
        <v>71126</v>
      </c>
      <c r="AO75" s="133">
        <v>80028</v>
      </c>
      <c r="AP75" s="133">
        <v>3522</v>
      </c>
      <c r="AQ75" s="133">
        <v>10279</v>
      </c>
      <c r="AR75" s="133">
        <v>65472</v>
      </c>
      <c r="AS75" s="133">
        <v>82946</v>
      </c>
      <c r="AT75" s="133">
        <v>9176</v>
      </c>
      <c r="AU75" s="133">
        <v>7361</v>
      </c>
      <c r="AV75" s="133">
        <v>186</v>
      </c>
      <c r="AW75" s="133">
        <v>2895</v>
      </c>
      <c r="AX75" s="133">
        <v>23232</v>
      </c>
      <c r="AY75" s="133">
        <v>11838</v>
      </c>
      <c r="AZ75" s="133">
        <v>27376</v>
      </c>
      <c r="BA75" s="133">
        <v>40175</v>
      </c>
      <c r="BB75" s="133">
        <v>17523</v>
      </c>
      <c r="BC75" s="133">
        <v>19295</v>
      </c>
      <c r="BD75" s="133">
        <v>4071</v>
      </c>
      <c r="BE75" s="133">
        <v>12651</v>
      </c>
      <c r="BF75" s="133">
        <v>2260</v>
      </c>
      <c r="BG75" s="133">
        <v>3453</v>
      </c>
      <c r="BH75" s="133">
        <v>74573</v>
      </c>
      <c r="BI75" s="133">
        <v>90110</v>
      </c>
      <c r="BJ75" s="133">
        <v>75</v>
      </c>
      <c r="BK75" s="133">
        <v>197</v>
      </c>
      <c r="BL75" s="133"/>
      <c r="BM75" s="133"/>
      <c r="BN75" s="418">
        <v>12457</v>
      </c>
      <c r="BO75" s="418">
        <v>37396</v>
      </c>
      <c r="BP75" s="133"/>
      <c r="BQ75" s="133"/>
      <c r="BR75" s="133">
        <v>43074</v>
      </c>
      <c r="BS75" s="133">
        <v>62393</v>
      </c>
      <c r="BT75" s="133">
        <v>31574</v>
      </c>
      <c r="BU75" s="133">
        <v>27914</v>
      </c>
      <c r="BV75" s="133">
        <v>74633</v>
      </c>
      <c r="BW75" s="133">
        <v>88742</v>
      </c>
      <c r="BX75" s="133">
        <v>15</v>
      </c>
      <c r="BY75" s="133">
        <v>1565</v>
      </c>
      <c r="CB75" s="161">
        <v>68</v>
      </c>
      <c r="CC75" s="162">
        <v>73.319999999999993</v>
      </c>
      <c r="CD75" s="162">
        <v>961.34</v>
      </c>
      <c r="CE75" s="162">
        <v>74.989999999999995</v>
      </c>
      <c r="CF75" s="162">
        <v>744.22</v>
      </c>
      <c r="CG75" s="162">
        <v>74.23</v>
      </c>
      <c r="CH75" s="162">
        <v>842.36</v>
      </c>
      <c r="CJ75" s="429">
        <v>68</v>
      </c>
      <c r="CK75" s="170">
        <f t="shared" si="21"/>
        <v>74648</v>
      </c>
      <c r="CL75" s="435">
        <f t="shared" si="22"/>
        <v>73.48</v>
      </c>
      <c r="CM75" s="173">
        <f t="shared" si="23"/>
        <v>970.28</v>
      </c>
      <c r="CN75" s="170">
        <f t="shared" si="24"/>
        <v>5485384.1900000004</v>
      </c>
      <c r="CO75" s="170">
        <f t="shared" si="25"/>
        <v>72429322.969999999</v>
      </c>
      <c r="CP75" s="170">
        <f t="shared" si="26"/>
        <v>74648</v>
      </c>
      <c r="CQ75" s="435">
        <f t="shared" si="27"/>
        <v>75.09</v>
      </c>
      <c r="CR75" s="173">
        <f t="shared" si="28"/>
        <v>760.2</v>
      </c>
      <c r="CS75" s="170">
        <f t="shared" si="29"/>
        <v>6781594.25</v>
      </c>
      <c r="CT75" s="170">
        <f t="shared" si="30"/>
        <v>68651090.409999996</v>
      </c>
      <c r="CU75" s="170">
        <f t="shared" si="31"/>
        <v>90307</v>
      </c>
      <c r="CV75" s="170">
        <f t="shared" si="32"/>
        <v>12266978.440000001</v>
      </c>
      <c r="CW75" s="435">
        <f t="shared" si="33"/>
        <v>74.365605407535398</v>
      </c>
      <c r="CX75" s="170">
        <f t="shared" si="34"/>
        <v>141080413.38</v>
      </c>
      <c r="CY75" s="173">
        <f t="shared" si="35"/>
        <v>855.26606274438484</v>
      </c>
      <c r="DB75" s="423">
        <v>68</v>
      </c>
      <c r="DC75" s="424">
        <v>74648</v>
      </c>
      <c r="DD75" s="427">
        <v>73.48</v>
      </c>
      <c r="DE75" s="425">
        <v>5485384.1900000004</v>
      </c>
      <c r="DF75" s="424">
        <v>74648</v>
      </c>
      <c r="DG75" s="428">
        <v>970.28</v>
      </c>
      <c r="DH75" s="425">
        <v>72429322.969999999</v>
      </c>
      <c r="DI75" s="424">
        <v>90307</v>
      </c>
      <c r="DJ75" s="427">
        <v>75.09</v>
      </c>
      <c r="DK75" s="425">
        <v>6781594.25</v>
      </c>
      <c r="DL75" s="424">
        <v>90307</v>
      </c>
      <c r="DM75" s="428">
        <v>760.2</v>
      </c>
      <c r="DN75" s="425">
        <v>68651090.409999996</v>
      </c>
      <c r="DO75" s="168">
        <f t="shared" si="36"/>
        <v>164955</v>
      </c>
      <c r="DP75" s="215">
        <f t="shared" si="37"/>
        <v>74.365605407535398</v>
      </c>
      <c r="DQ75" s="415">
        <f t="shared" si="38"/>
        <v>12266978.440000001</v>
      </c>
      <c r="DR75" s="168">
        <f t="shared" si="39"/>
        <v>164955</v>
      </c>
      <c r="DS75" s="171">
        <f t="shared" si="40"/>
        <v>855.26606274438484</v>
      </c>
      <c r="DT75" s="415">
        <f t="shared" si="41"/>
        <v>141080413.38</v>
      </c>
    </row>
    <row r="76" spans="1:124">
      <c r="A76" s="135">
        <v>69</v>
      </c>
      <c r="B76" s="135" t="s">
        <v>285</v>
      </c>
      <c r="C76" s="135" t="s">
        <v>264</v>
      </c>
      <c r="D76" s="133">
        <v>353</v>
      </c>
      <c r="E76" s="133">
        <v>5742</v>
      </c>
      <c r="F76" s="133">
        <v>3576</v>
      </c>
      <c r="G76" s="133">
        <v>45054</v>
      </c>
      <c r="H76" s="133">
        <v>145204</v>
      </c>
      <c r="I76" s="133">
        <v>141570</v>
      </c>
      <c r="J76" s="133">
        <v>9746</v>
      </c>
      <c r="K76" s="133">
        <v>14254</v>
      </c>
      <c r="L76" s="133">
        <v>130424</v>
      </c>
      <c r="M76" s="133">
        <v>155970</v>
      </c>
      <c r="N76" s="133">
        <v>8610</v>
      </c>
      <c r="O76" s="133">
        <v>16397</v>
      </c>
      <c r="P76" s="133">
        <v>353</v>
      </c>
      <c r="Q76" s="133">
        <v>5745</v>
      </c>
      <c r="R76" s="133">
        <v>142027</v>
      </c>
      <c r="S76" s="133">
        <v>184514</v>
      </c>
      <c r="T76" s="133">
        <v>7086</v>
      </c>
      <c r="U76" s="133">
        <v>7849</v>
      </c>
      <c r="V76" s="133">
        <v>5</v>
      </c>
      <c r="W76" s="133">
        <v>2</v>
      </c>
      <c r="X76" s="133">
        <v>15</v>
      </c>
      <c r="Y76" s="133">
        <v>1</v>
      </c>
      <c r="Z76" s="133">
        <v>29071</v>
      </c>
      <c r="AA76" s="133">
        <v>13133</v>
      </c>
      <c r="AB76" s="133">
        <v>495</v>
      </c>
      <c r="AC76" s="133">
        <v>314</v>
      </c>
      <c r="AD76" s="133">
        <v>119567</v>
      </c>
      <c r="AE76" s="133">
        <v>178919</v>
      </c>
      <c r="AF76" s="133">
        <v>148562</v>
      </c>
      <c r="AG76" s="133">
        <v>192070</v>
      </c>
      <c r="AH76" s="133">
        <v>571</v>
      </c>
      <c r="AI76" s="133">
        <v>296</v>
      </c>
      <c r="AJ76" s="133">
        <v>148608</v>
      </c>
      <c r="AK76" s="133">
        <v>192127</v>
      </c>
      <c r="AL76" s="133">
        <v>525</v>
      </c>
      <c r="AM76" s="133">
        <v>239</v>
      </c>
      <c r="AN76" s="133">
        <v>140726</v>
      </c>
      <c r="AO76" s="133">
        <v>174223</v>
      </c>
      <c r="AP76" s="133">
        <v>8407</v>
      </c>
      <c r="AQ76" s="133">
        <v>18143</v>
      </c>
      <c r="AR76" s="133">
        <v>127225</v>
      </c>
      <c r="AS76" s="133">
        <v>169436</v>
      </c>
      <c r="AT76" s="133">
        <v>21908</v>
      </c>
      <c r="AU76" s="133">
        <v>22930</v>
      </c>
      <c r="AV76" s="133">
        <v>353</v>
      </c>
      <c r="AW76" s="133">
        <v>5742</v>
      </c>
      <c r="AX76" s="133">
        <v>31219</v>
      </c>
      <c r="AY76" s="133">
        <v>15582</v>
      </c>
      <c r="AZ76" s="133">
        <v>53959</v>
      </c>
      <c r="BA76" s="133">
        <v>76651</v>
      </c>
      <c r="BB76" s="133">
        <v>47495</v>
      </c>
      <c r="BC76" s="133">
        <v>52424</v>
      </c>
      <c r="BD76" s="133">
        <v>8445</v>
      </c>
      <c r="BE76" s="133">
        <v>30414</v>
      </c>
      <c r="BF76" s="133">
        <v>7662</v>
      </c>
      <c r="BG76" s="133">
        <v>11553</v>
      </c>
      <c r="BH76" s="133">
        <v>148808</v>
      </c>
      <c r="BI76" s="133">
        <v>191736</v>
      </c>
      <c r="BJ76" s="133">
        <v>325</v>
      </c>
      <c r="BK76" s="133">
        <v>630</v>
      </c>
      <c r="BL76" s="133"/>
      <c r="BM76" s="133"/>
      <c r="BN76" s="418">
        <v>21214</v>
      </c>
      <c r="BO76" s="418">
        <v>69296</v>
      </c>
      <c r="BP76" s="133"/>
      <c r="BQ76" s="133"/>
      <c r="BR76" s="133">
        <v>104922</v>
      </c>
      <c r="BS76" s="133">
        <v>140493</v>
      </c>
      <c r="BT76" s="133">
        <v>44211</v>
      </c>
      <c r="BU76" s="133">
        <v>51873</v>
      </c>
      <c r="BV76" s="133">
        <v>149100</v>
      </c>
      <c r="BW76" s="133">
        <v>189207</v>
      </c>
      <c r="BX76" s="133">
        <v>33</v>
      </c>
      <c r="BY76" s="133">
        <v>3159</v>
      </c>
      <c r="CB76" s="161">
        <v>69</v>
      </c>
      <c r="CC76" s="162">
        <v>74.239999999999995</v>
      </c>
      <c r="CD76" s="162">
        <v>1056.72</v>
      </c>
      <c r="CE76" s="162">
        <v>75.81</v>
      </c>
      <c r="CF76" s="162">
        <v>807.31</v>
      </c>
      <c r="CG76" s="162">
        <v>75.13</v>
      </c>
      <c r="CH76" s="162">
        <v>916.17</v>
      </c>
      <c r="CJ76" s="429">
        <v>69</v>
      </c>
      <c r="CK76" s="170">
        <f t="shared" si="21"/>
        <v>149133</v>
      </c>
      <c r="CL76" s="435">
        <f t="shared" si="22"/>
        <v>74.37</v>
      </c>
      <c r="CM76" s="173">
        <f t="shared" si="23"/>
        <v>1069.23</v>
      </c>
      <c r="CN76" s="170">
        <f t="shared" si="24"/>
        <v>11091270.91</v>
      </c>
      <c r="CO76" s="170">
        <f t="shared" si="25"/>
        <v>159457815.06999999</v>
      </c>
      <c r="CP76" s="170">
        <f t="shared" si="26"/>
        <v>149133</v>
      </c>
      <c r="CQ76" s="435">
        <f t="shared" si="27"/>
        <v>75.89</v>
      </c>
      <c r="CR76" s="173">
        <f t="shared" si="28"/>
        <v>822.27</v>
      </c>
      <c r="CS76" s="170">
        <f t="shared" si="29"/>
        <v>14599203.32</v>
      </c>
      <c r="CT76" s="170">
        <f t="shared" si="30"/>
        <v>158177230.61000001</v>
      </c>
      <c r="CU76" s="170">
        <f t="shared" si="31"/>
        <v>192366</v>
      </c>
      <c r="CV76" s="170">
        <f t="shared" si="32"/>
        <v>25690474.23</v>
      </c>
      <c r="CW76" s="435">
        <f t="shared" si="33"/>
        <v>75.228548926936824</v>
      </c>
      <c r="CX76" s="170">
        <f t="shared" si="34"/>
        <v>317635045.68000001</v>
      </c>
      <c r="CY76" s="173">
        <f t="shared" si="35"/>
        <v>930.11998770128173</v>
      </c>
      <c r="DB76" s="423">
        <v>69</v>
      </c>
      <c r="DC76" s="424">
        <v>149133</v>
      </c>
      <c r="DD76" s="427">
        <v>74.37</v>
      </c>
      <c r="DE76" s="425">
        <v>11091270.91</v>
      </c>
      <c r="DF76" s="424">
        <v>149133</v>
      </c>
      <c r="DG76" s="428">
        <v>1069.23</v>
      </c>
      <c r="DH76" s="425">
        <v>159457815.06999999</v>
      </c>
      <c r="DI76" s="424">
        <v>192366</v>
      </c>
      <c r="DJ76" s="427">
        <v>75.89</v>
      </c>
      <c r="DK76" s="425">
        <v>14599203.32</v>
      </c>
      <c r="DL76" s="424">
        <v>192366</v>
      </c>
      <c r="DM76" s="428">
        <v>822.27</v>
      </c>
      <c r="DN76" s="425">
        <v>158177230.61000001</v>
      </c>
      <c r="DO76" s="168">
        <f t="shared" si="36"/>
        <v>341499</v>
      </c>
      <c r="DP76" s="215">
        <f t="shared" si="37"/>
        <v>75.228548926936824</v>
      </c>
      <c r="DQ76" s="415">
        <f t="shared" si="38"/>
        <v>25690474.23</v>
      </c>
      <c r="DR76" s="168">
        <f t="shared" si="39"/>
        <v>341499</v>
      </c>
      <c r="DS76" s="171">
        <f t="shared" si="40"/>
        <v>930.11998770128173</v>
      </c>
      <c r="DT76" s="415">
        <f t="shared" si="41"/>
        <v>317635045.68000001</v>
      </c>
    </row>
    <row r="77" spans="1:124">
      <c r="A77" s="135">
        <v>70</v>
      </c>
      <c r="B77" s="135" t="s">
        <v>285</v>
      </c>
      <c r="C77" s="135" t="s">
        <v>264</v>
      </c>
      <c r="D77" s="133">
        <v>171</v>
      </c>
      <c r="E77" s="133">
        <v>1088</v>
      </c>
      <c r="F77" s="133">
        <v>1114</v>
      </c>
      <c r="G77" s="133">
        <v>8770</v>
      </c>
      <c r="H77" s="133">
        <v>25793</v>
      </c>
      <c r="I77" s="133">
        <v>22509</v>
      </c>
      <c r="J77" s="133">
        <v>1519</v>
      </c>
      <c r="K77" s="133">
        <v>2054</v>
      </c>
      <c r="L77" s="133">
        <v>24051</v>
      </c>
      <c r="M77" s="133">
        <v>26142</v>
      </c>
      <c r="N77" s="133">
        <v>1337</v>
      </c>
      <c r="O77" s="133">
        <v>3083</v>
      </c>
      <c r="P77" s="133">
        <v>171</v>
      </c>
      <c r="Q77" s="133">
        <v>1088</v>
      </c>
      <c r="R77" s="133">
        <v>26442</v>
      </c>
      <c r="S77" s="133">
        <v>31304</v>
      </c>
      <c r="T77" s="133">
        <v>634</v>
      </c>
      <c r="U77" s="133">
        <v>1063</v>
      </c>
      <c r="V77" s="133">
        <v>0</v>
      </c>
      <c r="W77" s="133">
        <v>0</v>
      </c>
      <c r="X77" s="133">
        <v>2</v>
      </c>
      <c r="Y77" s="133">
        <v>0</v>
      </c>
      <c r="Z77" s="133">
        <v>9021</v>
      </c>
      <c r="AA77" s="133">
        <v>3453</v>
      </c>
      <c r="AB77" s="133">
        <v>128</v>
      </c>
      <c r="AC77" s="133">
        <v>63</v>
      </c>
      <c r="AD77" s="133">
        <v>17929</v>
      </c>
      <c r="AE77" s="133">
        <v>28851</v>
      </c>
      <c r="AF77" s="133">
        <v>26675</v>
      </c>
      <c r="AG77" s="133">
        <v>32325</v>
      </c>
      <c r="AH77" s="133">
        <v>403</v>
      </c>
      <c r="AI77" s="133">
        <v>42</v>
      </c>
      <c r="AJ77" s="133">
        <v>26959</v>
      </c>
      <c r="AK77" s="133">
        <v>32280</v>
      </c>
      <c r="AL77" s="133">
        <v>119</v>
      </c>
      <c r="AM77" s="133">
        <v>87</v>
      </c>
      <c r="AN77" s="133">
        <v>25871</v>
      </c>
      <c r="AO77" s="133">
        <v>29343</v>
      </c>
      <c r="AP77" s="133">
        <v>1207</v>
      </c>
      <c r="AQ77" s="133">
        <v>3024</v>
      </c>
      <c r="AR77" s="133">
        <v>25069</v>
      </c>
      <c r="AS77" s="133">
        <v>30247</v>
      </c>
      <c r="AT77" s="133">
        <v>2009</v>
      </c>
      <c r="AU77" s="133">
        <v>2120</v>
      </c>
      <c r="AV77" s="133">
        <v>171</v>
      </c>
      <c r="AW77" s="133">
        <v>1088</v>
      </c>
      <c r="AX77" s="133">
        <v>9720</v>
      </c>
      <c r="AY77" s="133">
        <v>3886</v>
      </c>
      <c r="AZ77" s="133">
        <v>11023</v>
      </c>
      <c r="BA77" s="133">
        <v>14862</v>
      </c>
      <c r="BB77" s="133">
        <v>4642</v>
      </c>
      <c r="BC77" s="133">
        <v>6115</v>
      </c>
      <c r="BD77" s="133">
        <v>863</v>
      </c>
      <c r="BE77" s="133">
        <v>5249</v>
      </c>
      <c r="BF77" s="133">
        <v>659</v>
      </c>
      <c r="BG77" s="133">
        <v>1167</v>
      </c>
      <c r="BH77" s="133">
        <v>27058</v>
      </c>
      <c r="BI77" s="133">
        <v>32295</v>
      </c>
      <c r="BJ77" s="133">
        <v>20</v>
      </c>
      <c r="BK77" s="133">
        <v>72</v>
      </c>
      <c r="BL77" s="133"/>
      <c r="BM77" s="133"/>
      <c r="BN77" s="418">
        <v>4259</v>
      </c>
      <c r="BO77" s="418">
        <v>14993</v>
      </c>
      <c r="BP77" s="133"/>
      <c r="BQ77" s="133"/>
      <c r="BR77" s="133">
        <v>17575</v>
      </c>
      <c r="BS77" s="133">
        <v>23326</v>
      </c>
      <c r="BT77" s="133">
        <v>9503</v>
      </c>
      <c r="BU77" s="133">
        <v>9041</v>
      </c>
      <c r="BV77" s="133">
        <v>27072</v>
      </c>
      <c r="BW77" s="133">
        <v>31769</v>
      </c>
      <c r="BX77" s="133">
        <v>6</v>
      </c>
      <c r="BY77" s="133">
        <v>598</v>
      </c>
      <c r="CB77" s="161">
        <v>70</v>
      </c>
      <c r="CC77" s="162">
        <v>72.87</v>
      </c>
      <c r="CD77" s="162">
        <v>962.76</v>
      </c>
      <c r="CE77" s="162">
        <v>74.680000000000007</v>
      </c>
      <c r="CF77" s="162">
        <v>743.78</v>
      </c>
      <c r="CG77" s="162">
        <v>73.849999999999994</v>
      </c>
      <c r="CH77" s="162">
        <v>843.64</v>
      </c>
      <c r="CJ77" s="429">
        <v>70</v>
      </c>
      <c r="CK77" s="170">
        <f t="shared" si="21"/>
        <v>27078</v>
      </c>
      <c r="CL77" s="435">
        <f t="shared" si="22"/>
        <v>73.069999999999993</v>
      </c>
      <c r="CM77" s="173">
        <f t="shared" si="23"/>
        <v>975.83</v>
      </c>
      <c r="CN77" s="170">
        <f t="shared" si="24"/>
        <v>1978597.43</v>
      </c>
      <c r="CO77" s="170">
        <f t="shared" si="25"/>
        <v>26423529.690000001</v>
      </c>
      <c r="CP77" s="170">
        <f t="shared" si="26"/>
        <v>27078</v>
      </c>
      <c r="CQ77" s="435">
        <f t="shared" si="27"/>
        <v>74.81</v>
      </c>
      <c r="CR77" s="173">
        <f t="shared" si="28"/>
        <v>759.61</v>
      </c>
      <c r="CS77" s="170">
        <f t="shared" si="29"/>
        <v>2421228.98</v>
      </c>
      <c r="CT77" s="170">
        <f t="shared" si="30"/>
        <v>24586201.559999999</v>
      </c>
      <c r="CU77" s="170">
        <f t="shared" si="31"/>
        <v>32367</v>
      </c>
      <c r="CV77" s="170">
        <f t="shared" si="32"/>
        <v>4399826.41</v>
      </c>
      <c r="CW77" s="435">
        <f t="shared" si="33"/>
        <v>74.015079653461186</v>
      </c>
      <c r="CX77" s="170">
        <f t="shared" si="34"/>
        <v>51009731.25</v>
      </c>
      <c r="CY77" s="173">
        <f t="shared" si="35"/>
        <v>858.09960888215994</v>
      </c>
      <c r="DB77" s="423">
        <v>70</v>
      </c>
      <c r="DC77" s="424">
        <v>27078</v>
      </c>
      <c r="DD77" s="427">
        <v>73.069999999999993</v>
      </c>
      <c r="DE77" s="425">
        <v>1978597.43</v>
      </c>
      <c r="DF77" s="424">
        <v>27078</v>
      </c>
      <c r="DG77" s="428">
        <v>975.83</v>
      </c>
      <c r="DH77" s="425">
        <v>26423529.690000001</v>
      </c>
      <c r="DI77" s="424">
        <v>32367</v>
      </c>
      <c r="DJ77" s="427">
        <v>74.81</v>
      </c>
      <c r="DK77" s="425">
        <v>2421228.98</v>
      </c>
      <c r="DL77" s="424">
        <v>32367</v>
      </c>
      <c r="DM77" s="428">
        <v>759.61</v>
      </c>
      <c r="DN77" s="425">
        <v>24586201.559999999</v>
      </c>
      <c r="DO77" s="168">
        <f t="shared" si="36"/>
        <v>59445</v>
      </c>
      <c r="DP77" s="215">
        <f t="shared" si="37"/>
        <v>74.015079653461186</v>
      </c>
      <c r="DQ77" s="415">
        <f t="shared" si="38"/>
        <v>4399826.41</v>
      </c>
      <c r="DR77" s="168">
        <f t="shared" si="39"/>
        <v>59445</v>
      </c>
      <c r="DS77" s="171">
        <f t="shared" si="40"/>
        <v>858.09960888215994</v>
      </c>
      <c r="DT77" s="415">
        <f t="shared" si="41"/>
        <v>51009731.25</v>
      </c>
    </row>
    <row r="78" spans="1:124">
      <c r="A78" s="135">
        <v>71</v>
      </c>
      <c r="B78" s="135" t="s">
        <v>285</v>
      </c>
      <c r="C78" s="135" t="s">
        <v>264</v>
      </c>
      <c r="D78" s="133">
        <v>412</v>
      </c>
      <c r="E78" s="133">
        <v>2842</v>
      </c>
      <c r="F78" s="133">
        <v>2414</v>
      </c>
      <c r="G78" s="133">
        <v>22138</v>
      </c>
      <c r="H78" s="133">
        <v>62723</v>
      </c>
      <c r="I78" s="133">
        <v>57100</v>
      </c>
      <c r="J78" s="133">
        <v>3074</v>
      </c>
      <c r="K78" s="133">
        <v>4230</v>
      </c>
      <c r="L78" s="133">
        <v>58735</v>
      </c>
      <c r="M78" s="133">
        <v>66767</v>
      </c>
      <c r="N78" s="133">
        <v>3328</v>
      </c>
      <c r="O78" s="133">
        <v>8241</v>
      </c>
      <c r="P78" s="133">
        <v>412</v>
      </c>
      <c r="Q78" s="133">
        <v>2842</v>
      </c>
      <c r="R78" s="133">
        <v>63934</v>
      </c>
      <c r="S78" s="133">
        <v>79514</v>
      </c>
      <c r="T78" s="133">
        <v>1609</v>
      </c>
      <c r="U78" s="133">
        <v>2566</v>
      </c>
      <c r="V78" s="133">
        <v>0</v>
      </c>
      <c r="W78" s="133">
        <v>0</v>
      </c>
      <c r="X78" s="133">
        <v>6</v>
      </c>
      <c r="Y78" s="133">
        <v>0</v>
      </c>
      <c r="Z78" s="133">
        <v>21501</v>
      </c>
      <c r="AA78" s="133">
        <v>7499</v>
      </c>
      <c r="AB78" s="133">
        <v>251</v>
      </c>
      <c r="AC78" s="133">
        <v>98</v>
      </c>
      <c r="AD78" s="133">
        <v>43797</v>
      </c>
      <c r="AE78" s="133">
        <v>74483</v>
      </c>
      <c r="AF78" s="133">
        <v>65287</v>
      </c>
      <c r="AG78" s="133">
        <v>82018</v>
      </c>
      <c r="AH78" s="133">
        <v>262</v>
      </c>
      <c r="AI78" s="133">
        <v>62</v>
      </c>
      <c r="AJ78" s="133">
        <v>65138</v>
      </c>
      <c r="AK78" s="133">
        <v>81779</v>
      </c>
      <c r="AL78" s="133">
        <v>411</v>
      </c>
      <c r="AM78" s="133">
        <v>301</v>
      </c>
      <c r="AN78" s="133">
        <v>62654</v>
      </c>
      <c r="AO78" s="133">
        <v>75174</v>
      </c>
      <c r="AP78" s="133">
        <v>2895</v>
      </c>
      <c r="AQ78" s="133">
        <v>6906</v>
      </c>
      <c r="AR78" s="133">
        <v>60069</v>
      </c>
      <c r="AS78" s="133">
        <v>76424</v>
      </c>
      <c r="AT78" s="133">
        <v>5480</v>
      </c>
      <c r="AU78" s="133">
        <v>5656</v>
      </c>
      <c r="AV78" s="133">
        <v>412</v>
      </c>
      <c r="AW78" s="133">
        <v>2842</v>
      </c>
      <c r="AX78" s="133">
        <v>22610</v>
      </c>
      <c r="AY78" s="133">
        <v>8596</v>
      </c>
      <c r="AZ78" s="133">
        <v>25754</v>
      </c>
      <c r="BA78" s="133">
        <v>35972</v>
      </c>
      <c r="BB78" s="133">
        <v>12653</v>
      </c>
      <c r="BC78" s="133">
        <v>16468</v>
      </c>
      <c r="BD78" s="133">
        <v>2352</v>
      </c>
      <c r="BE78" s="133">
        <v>14731</v>
      </c>
      <c r="BF78" s="133">
        <v>1768</v>
      </c>
      <c r="BG78" s="133">
        <v>3471</v>
      </c>
      <c r="BH78" s="133">
        <v>65479</v>
      </c>
      <c r="BI78" s="133">
        <v>81885</v>
      </c>
      <c r="BJ78" s="133">
        <v>70</v>
      </c>
      <c r="BK78" s="133">
        <v>195</v>
      </c>
      <c r="BL78" s="133"/>
      <c r="BM78" s="133"/>
      <c r="BN78" s="418">
        <v>10528</v>
      </c>
      <c r="BO78" s="418">
        <v>40890</v>
      </c>
      <c r="BP78" s="133"/>
      <c r="BQ78" s="133"/>
      <c r="BR78" s="133">
        <v>42223</v>
      </c>
      <c r="BS78" s="133">
        <v>57401</v>
      </c>
      <c r="BT78" s="133">
        <v>23326</v>
      </c>
      <c r="BU78" s="133">
        <v>24679</v>
      </c>
      <c r="BV78" s="133">
        <v>65531</v>
      </c>
      <c r="BW78" s="133">
        <v>80422</v>
      </c>
      <c r="BX78" s="133">
        <v>18</v>
      </c>
      <c r="BY78" s="133">
        <v>1658</v>
      </c>
      <c r="CB78" s="161">
        <v>71</v>
      </c>
      <c r="CC78" s="162">
        <v>73.42</v>
      </c>
      <c r="CD78" s="162">
        <v>984.3</v>
      </c>
      <c r="CE78" s="162">
        <v>75.47</v>
      </c>
      <c r="CF78" s="162">
        <v>719.88</v>
      </c>
      <c r="CG78" s="162">
        <v>74.56</v>
      </c>
      <c r="CH78" s="162">
        <v>837.13</v>
      </c>
      <c r="CJ78" s="429">
        <v>71</v>
      </c>
      <c r="CK78" s="170">
        <f t="shared" si="21"/>
        <v>65549</v>
      </c>
      <c r="CL78" s="435">
        <f t="shared" si="22"/>
        <v>73.59</v>
      </c>
      <c r="CM78" s="173">
        <f t="shared" si="23"/>
        <v>998.36</v>
      </c>
      <c r="CN78" s="170">
        <f t="shared" si="24"/>
        <v>4823766.75</v>
      </c>
      <c r="CO78" s="170">
        <f t="shared" si="25"/>
        <v>65441617.090000004</v>
      </c>
      <c r="CP78" s="170">
        <f t="shared" si="26"/>
        <v>65549</v>
      </c>
      <c r="CQ78" s="435">
        <f t="shared" si="27"/>
        <v>75.61</v>
      </c>
      <c r="CR78" s="173">
        <f t="shared" si="28"/>
        <v>738.45</v>
      </c>
      <c r="CS78" s="170">
        <f t="shared" si="29"/>
        <v>6205864.5599999996</v>
      </c>
      <c r="CT78" s="170">
        <f t="shared" si="30"/>
        <v>60612317.009999998</v>
      </c>
      <c r="CU78" s="170">
        <f t="shared" si="31"/>
        <v>82080</v>
      </c>
      <c r="CV78" s="170">
        <f t="shared" si="32"/>
        <v>11029631.309999999</v>
      </c>
      <c r="CW78" s="435">
        <f t="shared" si="33"/>
        <v>74.711820238571008</v>
      </c>
      <c r="CX78" s="170">
        <f t="shared" si="34"/>
        <v>126053934.09999999</v>
      </c>
      <c r="CY78" s="173">
        <f t="shared" si="35"/>
        <v>853.85618069620466</v>
      </c>
      <c r="DB78" s="423">
        <v>71</v>
      </c>
      <c r="DC78" s="424">
        <v>65549</v>
      </c>
      <c r="DD78" s="427">
        <v>73.59</v>
      </c>
      <c r="DE78" s="425">
        <v>4823766.75</v>
      </c>
      <c r="DF78" s="424">
        <v>65549</v>
      </c>
      <c r="DG78" s="428">
        <v>998.36</v>
      </c>
      <c r="DH78" s="425">
        <v>65441617.090000004</v>
      </c>
      <c r="DI78" s="424">
        <v>82080</v>
      </c>
      <c r="DJ78" s="427">
        <v>75.61</v>
      </c>
      <c r="DK78" s="425">
        <v>6205864.5599999996</v>
      </c>
      <c r="DL78" s="424">
        <v>82080</v>
      </c>
      <c r="DM78" s="428">
        <v>738.45</v>
      </c>
      <c r="DN78" s="425">
        <v>60612317.009999998</v>
      </c>
      <c r="DO78" s="168">
        <f t="shared" si="36"/>
        <v>147629</v>
      </c>
      <c r="DP78" s="215">
        <f t="shared" si="37"/>
        <v>74.711820238571008</v>
      </c>
      <c r="DQ78" s="415">
        <f t="shared" si="38"/>
        <v>11029631.309999999</v>
      </c>
      <c r="DR78" s="168">
        <f t="shared" si="39"/>
        <v>147629</v>
      </c>
      <c r="DS78" s="171">
        <f t="shared" si="40"/>
        <v>853.85618069620466</v>
      </c>
      <c r="DT78" s="415">
        <f t="shared" si="41"/>
        <v>126053934.09999999</v>
      </c>
    </row>
    <row r="79" spans="1:124">
      <c r="A79" s="135">
        <v>72</v>
      </c>
      <c r="B79" s="135" t="s">
        <v>285</v>
      </c>
      <c r="C79" s="135" t="s">
        <v>264</v>
      </c>
      <c r="D79" s="133">
        <v>398</v>
      </c>
      <c r="E79" s="133">
        <v>2170</v>
      </c>
      <c r="F79" s="133">
        <v>2324</v>
      </c>
      <c r="G79" s="133">
        <v>19097</v>
      </c>
      <c r="H79" s="133">
        <v>58052</v>
      </c>
      <c r="I79" s="133">
        <v>54412</v>
      </c>
      <c r="J79" s="133">
        <v>3100</v>
      </c>
      <c r="K79" s="133">
        <v>4657</v>
      </c>
      <c r="L79" s="133">
        <v>54712</v>
      </c>
      <c r="M79" s="133">
        <v>62809</v>
      </c>
      <c r="N79" s="133">
        <v>2564</v>
      </c>
      <c r="O79" s="133">
        <v>6042</v>
      </c>
      <c r="P79" s="133">
        <v>398</v>
      </c>
      <c r="Q79" s="133">
        <v>2171</v>
      </c>
      <c r="R79" s="133">
        <v>59201</v>
      </c>
      <c r="S79" s="133">
        <v>73504</v>
      </c>
      <c r="T79" s="133">
        <v>1572</v>
      </c>
      <c r="U79" s="133">
        <v>2175</v>
      </c>
      <c r="V79" s="133">
        <v>0</v>
      </c>
      <c r="W79" s="133">
        <v>0</v>
      </c>
      <c r="X79" s="133">
        <v>1</v>
      </c>
      <c r="Y79" s="133">
        <v>0</v>
      </c>
      <c r="Z79" s="133">
        <v>22070</v>
      </c>
      <c r="AA79" s="133">
        <v>10371</v>
      </c>
      <c r="AB79" s="133">
        <v>275</v>
      </c>
      <c r="AC79" s="133">
        <v>183</v>
      </c>
      <c r="AD79" s="133">
        <v>38429</v>
      </c>
      <c r="AE79" s="133">
        <v>65125</v>
      </c>
      <c r="AF79" s="133">
        <v>60353</v>
      </c>
      <c r="AG79" s="133">
        <v>75220</v>
      </c>
      <c r="AH79" s="133">
        <v>421</v>
      </c>
      <c r="AI79" s="133">
        <v>459</v>
      </c>
      <c r="AJ79" s="133">
        <v>60455</v>
      </c>
      <c r="AK79" s="133">
        <v>75407</v>
      </c>
      <c r="AL79" s="133">
        <v>319</v>
      </c>
      <c r="AM79" s="133">
        <v>272</v>
      </c>
      <c r="AN79" s="133">
        <v>58122</v>
      </c>
      <c r="AO79" s="133">
        <v>70253</v>
      </c>
      <c r="AP79" s="133">
        <v>2652</v>
      </c>
      <c r="AQ79" s="133">
        <v>5426</v>
      </c>
      <c r="AR79" s="133">
        <v>56392</v>
      </c>
      <c r="AS79" s="133">
        <v>70760</v>
      </c>
      <c r="AT79" s="133">
        <v>4382</v>
      </c>
      <c r="AU79" s="133">
        <v>4919</v>
      </c>
      <c r="AV79" s="133">
        <v>398</v>
      </c>
      <c r="AW79" s="133">
        <v>2170</v>
      </c>
      <c r="AX79" s="133">
        <v>23247</v>
      </c>
      <c r="AY79" s="133">
        <v>11967</v>
      </c>
      <c r="AZ79" s="133">
        <v>24325</v>
      </c>
      <c r="BA79" s="133">
        <v>35837</v>
      </c>
      <c r="BB79" s="133">
        <v>9793</v>
      </c>
      <c r="BC79" s="133">
        <v>13254</v>
      </c>
      <c r="BD79" s="133">
        <v>1574</v>
      </c>
      <c r="BE79" s="133">
        <v>10304</v>
      </c>
      <c r="BF79" s="133">
        <v>1437</v>
      </c>
      <c r="BG79" s="133">
        <v>2147</v>
      </c>
      <c r="BH79" s="133">
        <v>60718</v>
      </c>
      <c r="BI79" s="133">
        <v>75487</v>
      </c>
      <c r="BJ79" s="133">
        <v>56</v>
      </c>
      <c r="BK79" s="133">
        <v>192</v>
      </c>
      <c r="BL79" s="133"/>
      <c r="BM79" s="133"/>
      <c r="BN79" s="418">
        <v>9212</v>
      </c>
      <c r="BO79" s="418">
        <v>33350</v>
      </c>
      <c r="BP79" s="133"/>
      <c r="BQ79" s="133"/>
      <c r="BR79" s="133">
        <v>36087</v>
      </c>
      <c r="BS79" s="133">
        <v>48003</v>
      </c>
      <c r="BT79" s="133">
        <v>24687</v>
      </c>
      <c r="BU79" s="133">
        <v>27676</v>
      </c>
      <c r="BV79" s="133">
        <v>60761</v>
      </c>
      <c r="BW79" s="133">
        <v>74672</v>
      </c>
      <c r="BX79" s="133">
        <v>13</v>
      </c>
      <c r="BY79" s="133">
        <v>1007</v>
      </c>
      <c r="CB79" s="161">
        <v>72</v>
      </c>
      <c r="CC79" s="162">
        <v>73.239999999999995</v>
      </c>
      <c r="CD79" s="162">
        <v>973.74</v>
      </c>
      <c r="CE79" s="162">
        <v>75.14</v>
      </c>
      <c r="CF79" s="162">
        <v>752.79</v>
      </c>
      <c r="CG79" s="162">
        <v>74.3</v>
      </c>
      <c r="CH79" s="162">
        <v>850.86</v>
      </c>
      <c r="CJ79" s="429">
        <v>72</v>
      </c>
      <c r="CK79" s="170">
        <f t="shared" si="21"/>
        <v>60774</v>
      </c>
      <c r="CL79" s="435">
        <f t="shared" si="22"/>
        <v>73.41</v>
      </c>
      <c r="CM79" s="173">
        <f t="shared" si="23"/>
        <v>988.78</v>
      </c>
      <c r="CN79" s="170">
        <f t="shared" si="24"/>
        <v>4461509.5599999996</v>
      </c>
      <c r="CO79" s="170">
        <f t="shared" si="25"/>
        <v>60091873.340000004</v>
      </c>
      <c r="CP79" s="170">
        <f t="shared" si="26"/>
        <v>60774</v>
      </c>
      <c r="CQ79" s="435">
        <f t="shared" si="27"/>
        <v>75.27</v>
      </c>
      <c r="CR79" s="173">
        <f t="shared" si="28"/>
        <v>771.43</v>
      </c>
      <c r="CS79" s="170">
        <f t="shared" si="29"/>
        <v>5696349.1299999999</v>
      </c>
      <c r="CT79" s="170">
        <f t="shared" si="30"/>
        <v>58381075.619999997</v>
      </c>
      <c r="CU79" s="170">
        <f t="shared" si="31"/>
        <v>75679</v>
      </c>
      <c r="CV79" s="170">
        <f t="shared" si="32"/>
        <v>10157858.689999999</v>
      </c>
      <c r="CW79" s="435">
        <f t="shared" si="33"/>
        <v>74.442179285175115</v>
      </c>
      <c r="CX79" s="170">
        <f t="shared" si="34"/>
        <v>118472948.96000001</v>
      </c>
      <c r="CY79" s="173">
        <f t="shared" si="35"/>
        <v>868.23264391402176</v>
      </c>
      <c r="DB79" s="423">
        <v>72</v>
      </c>
      <c r="DC79" s="424">
        <v>60774</v>
      </c>
      <c r="DD79" s="427">
        <v>73.41</v>
      </c>
      <c r="DE79" s="425">
        <v>4461509.5599999996</v>
      </c>
      <c r="DF79" s="424">
        <v>60774</v>
      </c>
      <c r="DG79" s="428">
        <v>988.78</v>
      </c>
      <c r="DH79" s="425">
        <v>60091873.340000004</v>
      </c>
      <c r="DI79" s="424">
        <v>75679</v>
      </c>
      <c r="DJ79" s="427">
        <v>75.27</v>
      </c>
      <c r="DK79" s="425">
        <v>5696349.1299999999</v>
      </c>
      <c r="DL79" s="424">
        <v>75679</v>
      </c>
      <c r="DM79" s="428">
        <v>771.43</v>
      </c>
      <c r="DN79" s="425">
        <v>58381075.619999997</v>
      </c>
      <c r="DO79" s="168">
        <f t="shared" si="36"/>
        <v>136453</v>
      </c>
      <c r="DP79" s="215">
        <f t="shared" si="37"/>
        <v>74.442179285175115</v>
      </c>
      <c r="DQ79" s="415">
        <f t="shared" si="38"/>
        <v>10157858.689999999</v>
      </c>
      <c r="DR79" s="168">
        <f t="shared" si="39"/>
        <v>136453</v>
      </c>
      <c r="DS79" s="171">
        <f t="shared" si="40"/>
        <v>868.23264391402176</v>
      </c>
      <c r="DT79" s="415">
        <f t="shared" si="41"/>
        <v>118472948.96000001</v>
      </c>
    </row>
    <row r="80" spans="1:124">
      <c r="A80" s="135">
        <v>73</v>
      </c>
      <c r="B80" s="135" t="s">
        <v>285</v>
      </c>
      <c r="C80" s="135" t="s">
        <v>264</v>
      </c>
      <c r="D80" s="133">
        <v>81</v>
      </c>
      <c r="E80" s="133">
        <v>1873</v>
      </c>
      <c r="F80" s="133">
        <v>937</v>
      </c>
      <c r="G80" s="133">
        <v>13089</v>
      </c>
      <c r="H80" s="133">
        <v>44929</v>
      </c>
      <c r="I80" s="133">
        <v>39676</v>
      </c>
      <c r="J80" s="133">
        <v>2666</v>
      </c>
      <c r="K80" s="133">
        <v>3544</v>
      </c>
      <c r="L80" s="133">
        <v>40871</v>
      </c>
      <c r="M80" s="133">
        <v>43699</v>
      </c>
      <c r="N80" s="133">
        <v>2329</v>
      </c>
      <c r="O80" s="133">
        <v>5522</v>
      </c>
      <c r="P80" s="133">
        <v>81</v>
      </c>
      <c r="Q80" s="133">
        <v>1873</v>
      </c>
      <c r="R80" s="133">
        <v>44876</v>
      </c>
      <c r="S80" s="133">
        <v>53135</v>
      </c>
      <c r="T80" s="133">
        <v>1069</v>
      </c>
      <c r="U80" s="133">
        <v>1503</v>
      </c>
      <c r="V80" s="133">
        <v>0</v>
      </c>
      <c r="W80" s="133">
        <v>0</v>
      </c>
      <c r="X80" s="133">
        <v>2</v>
      </c>
      <c r="Y80" s="133">
        <v>0</v>
      </c>
      <c r="Z80" s="133">
        <v>12495</v>
      </c>
      <c r="AA80" s="133">
        <v>3929</v>
      </c>
      <c r="AB80" s="133">
        <v>157</v>
      </c>
      <c r="AC80" s="133">
        <v>88</v>
      </c>
      <c r="AD80" s="133">
        <v>33295</v>
      </c>
      <c r="AE80" s="133">
        <v>50621</v>
      </c>
      <c r="AF80" s="133">
        <v>45741</v>
      </c>
      <c r="AG80" s="133">
        <v>54601</v>
      </c>
      <c r="AH80" s="133">
        <v>206</v>
      </c>
      <c r="AI80" s="133">
        <v>37</v>
      </c>
      <c r="AJ80" s="133">
        <v>45749</v>
      </c>
      <c r="AK80" s="133">
        <v>54519</v>
      </c>
      <c r="AL80" s="133">
        <v>198</v>
      </c>
      <c r="AM80" s="133">
        <v>119</v>
      </c>
      <c r="AN80" s="133">
        <v>43056</v>
      </c>
      <c r="AO80" s="133">
        <v>49212</v>
      </c>
      <c r="AP80" s="133">
        <v>2891</v>
      </c>
      <c r="AQ80" s="133">
        <v>5426</v>
      </c>
      <c r="AR80" s="133">
        <v>40494</v>
      </c>
      <c r="AS80" s="133">
        <v>49109</v>
      </c>
      <c r="AT80" s="133">
        <v>5453</v>
      </c>
      <c r="AU80" s="133">
        <v>5529</v>
      </c>
      <c r="AV80" s="133">
        <v>81</v>
      </c>
      <c r="AW80" s="133">
        <v>1873</v>
      </c>
      <c r="AX80" s="133">
        <v>13230</v>
      </c>
      <c r="AY80" s="133">
        <v>4745</v>
      </c>
      <c r="AZ80" s="133">
        <v>17114</v>
      </c>
      <c r="BA80" s="133">
        <v>22251</v>
      </c>
      <c r="BB80" s="133">
        <v>11818</v>
      </c>
      <c r="BC80" s="133">
        <v>13585</v>
      </c>
      <c r="BD80" s="133">
        <v>1785</v>
      </c>
      <c r="BE80" s="133">
        <v>9136</v>
      </c>
      <c r="BF80" s="133">
        <v>1919</v>
      </c>
      <c r="BG80" s="133">
        <v>3048</v>
      </c>
      <c r="BH80" s="133">
        <v>45883</v>
      </c>
      <c r="BI80" s="133">
        <v>54472</v>
      </c>
      <c r="BJ80" s="133">
        <v>64</v>
      </c>
      <c r="BK80" s="133">
        <v>166</v>
      </c>
      <c r="BL80" s="133"/>
      <c r="BM80" s="133"/>
      <c r="BN80" s="418">
        <v>6741</v>
      </c>
      <c r="BO80" s="418">
        <v>23139</v>
      </c>
      <c r="BP80" s="133"/>
      <c r="BQ80" s="133"/>
      <c r="BR80" s="133">
        <v>29033</v>
      </c>
      <c r="BS80" s="133">
        <v>37654</v>
      </c>
      <c r="BT80" s="133">
        <v>16914</v>
      </c>
      <c r="BU80" s="133">
        <v>16984</v>
      </c>
      <c r="BV80" s="133">
        <v>45935</v>
      </c>
      <c r="BW80" s="133">
        <v>53653</v>
      </c>
      <c r="BX80" s="133">
        <v>12</v>
      </c>
      <c r="BY80" s="133">
        <v>985</v>
      </c>
      <c r="CB80" s="161">
        <v>73</v>
      </c>
      <c r="CC80" s="162">
        <v>73.27</v>
      </c>
      <c r="CD80" s="162">
        <v>992.85</v>
      </c>
      <c r="CE80" s="162">
        <v>75.25</v>
      </c>
      <c r="CF80" s="162">
        <v>733.67</v>
      </c>
      <c r="CG80" s="162">
        <v>74.34</v>
      </c>
      <c r="CH80" s="162">
        <v>852.05</v>
      </c>
      <c r="CJ80" s="429">
        <v>73</v>
      </c>
      <c r="CK80" s="170">
        <f t="shared" si="21"/>
        <v>45947</v>
      </c>
      <c r="CL80" s="435">
        <f t="shared" si="22"/>
        <v>73.400000000000006</v>
      </c>
      <c r="CM80" s="173">
        <f t="shared" si="23"/>
        <v>1005.27</v>
      </c>
      <c r="CN80" s="170">
        <f t="shared" si="24"/>
        <v>3372505.56</v>
      </c>
      <c r="CO80" s="170">
        <f t="shared" si="25"/>
        <v>46189183.710000001</v>
      </c>
      <c r="CP80" s="170">
        <f t="shared" si="26"/>
        <v>45947</v>
      </c>
      <c r="CQ80" s="435">
        <f t="shared" si="27"/>
        <v>75.319999999999993</v>
      </c>
      <c r="CR80" s="173">
        <f t="shared" si="28"/>
        <v>749.01</v>
      </c>
      <c r="CS80" s="170">
        <f t="shared" si="29"/>
        <v>4115252.27</v>
      </c>
      <c r="CT80" s="170">
        <f t="shared" si="30"/>
        <v>40924506.789999999</v>
      </c>
      <c r="CU80" s="170">
        <f t="shared" si="31"/>
        <v>54638</v>
      </c>
      <c r="CV80" s="170">
        <f t="shared" si="32"/>
        <v>7487757.8300000001</v>
      </c>
      <c r="CW80" s="435">
        <f t="shared" si="33"/>
        <v>74.442092061440576</v>
      </c>
      <c r="CX80" s="170">
        <f t="shared" si="34"/>
        <v>87113690.5</v>
      </c>
      <c r="CY80" s="173">
        <f t="shared" si="35"/>
        <v>866.07039319978128</v>
      </c>
      <c r="DB80" s="423">
        <v>73</v>
      </c>
      <c r="DC80" s="424">
        <v>45947</v>
      </c>
      <c r="DD80" s="427">
        <v>73.400000000000006</v>
      </c>
      <c r="DE80" s="425">
        <v>3372505.56</v>
      </c>
      <c r="DF80" s="424">
        <v>45947</v>
      </c>
      <c r="DG80" s="428">
        <v>1005.27</v>
      </c>
      <c r="DH80" s="425">
        <v>46189183.710000001</v>
      </c>
      <c r="DI80" s="424">
        <v>54638</v>
      </c>
      <c r="DJ80" s="427">
        <v>75.319999999999993</v>
      </c>
      <c r="DK80" s="425">
        <v>4115252.27</v>
      </c>
      <c r="DL80" s="424">
        <v>54638</v>
      </c>
      <c r="DM80" s="428">
        <v>749.01</v>
      </c>
      <c r="DN80" s="425">
        <v>40924506.789999999</v>
      </c>
      <c r="DO80" s="168">
        <f t="shared" si="36"/>
        <v>100585</v>
      </c>
      <c r="DP80" s="215">
        <f t="shared" si="37"/>
        <v>74.442092061440576</v>
      </c>
      <c r="DQ80" s="415">
        <f t="shared" si="38"/>
        <v>7487757.8300000001</v>
      </c>
      <c r="DR80" s="168">
        <f t="shared" si="39"/>
        <v>100585</v>
      </c>
      <c r="DS80" s="171">
        <f t="shared" si="40"/>
        <v>866.07039319978128</v>
      </c>
      <c r="DT80" s="415">
        <f t="shared" si="41"/>
        <v>87113690.5</v>
      </c>
    </row>
    <row r="81" spans="1:124">
      <c r="A81" s="135">
        <v>74</v>
      </c>
      <c r="B81" s="135" t="s">
        <v>285</v>
      </c>
      <c r="C81" s="135" t="s">
        <v>264</v>
      </c>
      <c r="D81" s="133">
        <v>146</v>
      </c>
      <c r="E81" s="133">
        <v>2412</v>
      </c>
      <c r="F81" s="133">
        <v>1308</v>
      </c>
      <c r="G81" s="133">
        <v>18372</v>
      </c>
      <c r="H81" s="133">
        <v>67328</v>
      </c>
      <c r="I81" s="133">
        <v>63127</v>
      </c>
      <c r="J81" s="133">
        <v>3159</v>
      </c>
      <c r="K81" s="133">
        <v>4741</v>
      </c>
      <c r="L81" s="133">
        <v>62153</v>
      </c>
      <c r="M81" s="133">
        <v>70661</v>
      </c>
      <c r="N81" s="133">
        <v>3324</v>
      </c>
      <c r="O81" s="133">
        <v>6095</v>
      </c>
      <c r="P81" s="133">
        <v>146</v>
      </c>
      <c r="Q81" s="133">
        <v>2414</v>
      </c>
      <c r="R81" s="133">
        <v>67050</v>
      </c>
      <c r="S81" s="133">
        <v>81864</v>
      </c>
      <c r="T81" s="133">
        <v>1731</v>
      </c>
      <c r="U81" s="133">
        <v>2047</v>
      </c>
      <c r="V81" s="133">
        <v>0</v>
      </c>
      <c r="W81" s="133">
        <v>0</v>
      </c>
      <c r="X81" s="133">
        <v>1</v>
      </c>
      <c r="Y81" s="133">
        <v>0</v>
      </c>
      <c r="Z81" s="133">
        <v>16397</v>
      </c>
      <c r="AA81" s="133">
        <v>6672</v>
      </c>
      <c r="AB81" s="133">
        <v>170</v>
      </c>
      <c r="AC81" s="133">
        <v>106</v>
      </c>
      <c r="AD81" s="133">
        <v>52215</v>
      </c>
      <c r="AE81" s="133">
        <v>77133</v>
      </c>
      <c r="AF81" s="133">
        <v>68722</v>
      </c>
      <c r="AG81" s="133">
        <v>83894</v>
      </c>
      <c r="AH81" s="133">
        <v>60</v>
      </c>
      <c r="AI81" s="133">
        <v>17</v>
      </c>
      <c r="AJ81" s="133">
        <v>68565</v>
      </c>
      <c r="AK81" s="133">
        <v>83765</v>
      </c>
      <c r="AL81" s="133">
        <v>217</v>
      </c>
      <c r="AM81" s="133">
        <v>146</v>
      </c>
      <c r="AN81" s="133">
        <v>64533</v>
      </c>
      <c r="AO81" s="133">
        <v>74954</v>
      </c>
      <c r="AP81" s="133">
        <v>4249</v>
      </c>
      <c r="AQ81" s="133">
        <v>8957</v>
      </c>
      <c r="AR81" s="133">
        <v>58371</v>
      </c>
      <c r="AS81" s="133">
        <v>74304</v>
      </c>
      <c r="AT81" s="133">
        <v>10411</v>
      </c>
      <c r="AU81" s="133">
        <v>9607</v>
      </c>
      <c r="AV81" s="133">
        <v>146</v>
      </c>
      <c r="AW81" s="133">
        <v>2412</v>
      </c>
      <c r="AX81" s="133">
        <v>17132</v>
      </c>
      <c r="AY81" s="133">
        <v>7654</v>
      </c>
      <c r="AZ81" s="133">
        <v>22803</v>
      </c>
      <c r="BA81" s="133">
        <v>31433</v>
      </c>
      <c r="BB81" s="133">
        <v>20779</v>
      </c>
      <c r="BC81" s="133">
        <v>23022</v>
      </c>
      <c r="BD81" s="133">
        <v>4578</v>
      </c>
      <c r="BE81" s="133">
        <v>14169</v>
      </c>
      <c r="BF81" s="133">
        <v>3344</v>
      </c>
      <c r="BG81" s="133">
        <v>5221</v>
      </c>
      <c r="BH81" s="133">
        <v>68683</v>
      </c>
      <c r="BI81" s="133">
        <v>83682</v>
      </c>
      <c r="BJ81" s="133">
        <v>99</v>
      </c>
      <c r="BK81" s="133">
        <v>229</v>
      </c>
      <c r="BL81" s="133"/>
      <c r="BM81" s="133"/>
      <c r="BN81" s="418">
        <v>11407</v>
      </c>
      <c r="BO81" s="418">
        <v>32526</v>
      </c>
      <c r="BP81" s="133"/>
      <c r="BQ81" s="133"/>
      <c r="BR81" s="133">
        <v>39849</v>
      </c>
      <c r="BS81" s="133">
        <v>55449</v>
      </c>
      <c r="BT81" s="133">
        <v>28933</v>
      </c>
      <c r="BU81" s="133">
        <v>28462</v>
      </c>
      <c r="BV81" s="133">
        <v>68770</v>
      </c>
      <c r="BW81" s="133">
        <v>82668</v>
      </c>
      <c r="BX81" s="133">
        <v>12</v>
      </c>
      <c r="BY81" s="133">
        <v>1243</v>
      </c>
      <c r="CB81" s="161">
        <v>74</v>
      </c>
      <c r="CC81" s="162">
        <v>73.569999999999993</v>
      </c>
      <c r="CD81" s="162">
        <v>969.5</v>
      </c>
      <c r="CE81" s="162">
        <v>75.12</v>
      </c>
      <c r="CF81" s="162">
        <v>737.34</v>
      </c>
      <c r="CG81" s="162">
        <v>74.42</v>
      </c>
      <c r="CH81" s="162">
        <v>841.83</v>
      </c>
      <c r="CJ81" s="429">
        <v>74</v>
      </c>
      <c r="CK81" s="170">
        <f t="shared" si="21"/>
        <v>68782</v>
      </c>
      <c r="CL81" s="435">
        <f t="shared" si="22"/>
        <v>73.69</v>
      </c>
      <c r="CM81" s="173">
        <f t="shared" si="23"/>
        <v>981.57</v>
      </c>
      <c r="CN81" s="170">
        <f t="shared" si="24"/>
        <v>5068403.4400000004</v>
      </c>
      <c r="CO81" s="170">
        <f t="shared" si="25"/>
        <v>67514669.519999996</v>
      </c>
      <c r="CP81" s="170">
        <f t="shared" si="26"/>
        <v>68782</v>
      </c>
      <c r="CQ81" s="435">
        <f t="shared" si="27"/>
        <v>75.209999999999994</v>
      </c>
      <c r="CR81" s="173">
        <f t="shared" si="28"/>
        <v>753.17</v>
      </c>
      <c r="CS81" s="170">
        <f t="shared" si="29"/>
        <v>6311249.4699999997</v>
      </c>
      <c r="CT81" s="170">
        <f t="shared" si="30"/>
        <v>63199231.18</v>
      </c>
      <c r="CU81" s="170">
        <f t="shared" si="31"/>
        <v>83911</v>
      </c>
      <c r="CV81" s="170">
        <f t="shared" si="32"/>
        <v>11379652.91</v>
      </c>
      <c r="CW81" s="435">
        <f t="shared" si="33"/>
        <v>74.526356218032262</v>
      </c>
      <c r="CX81" s="170">
        <f t="shared" si="34"/>
        <v>130713900.69999999</v>
      </c>
      <c r="CY81" s="173">
        <f t="shared" si="35"/>
        <v>856.05692926329289</v>
      </c>
      <c r="DB81" s="423">
        <v>74</v>
      </c>
      <c r="DC81" s="424">
        <v>68782</v>
      </c>
      <c r="DD81" s="427">
        <v>73.69</v>
      </c>
      <c r="DE81" s="425">
        <v>5068403.4400000004</v>
      </c>
      <c r="DF81" s="424">
        <v>68782</v>
      </c>
      <c r="DG81" s="428">
        <v>981.57</v>
      </c>
      <c r="DH81" s="425">
        <v>67514669.519999996</v>
      </c>
      <c r="DI81" s="424">
        <v>83911</v>
      </c>
      <c r="DJ81" s="427">
        <v>75.209999999999994</v>
      </c>
      <c r="DK81" s="425">
        <v>6311249.4699999997</v>
      </c>
      <c r="DL81" s="424">
        <v>83911</v>
      </c>
      <c r="DM81" s="428">
        <v>753.17</v>
      </c>
      <c r="DN81" s="425">
        <v>63199231.18</v>
      </c>
      <c r="DO81" s="168">
        <f t="shared" si="36"/>
        <v>152693</v>
      </c>
      <c r="DP81" s="215">
        <f t="shared" si="37"/>
        <v>74.526356218032262</v>
      </c>
      <c r="DQ81" s="415">
        <f t="shared" si="38"/>
        <v>11379652.91</v>
      </c>
      <c r="DR81" s="168">
        <f t="shared" si="39"/>
        <v>152693</v>
      </c>
      <c r="DS81" s="171">
        <f t="shared" si="40"/>
        <v>856.05692926329289</v>
      </c>
      <c r="DT81" s="415">
        <f t="shared" si="41"/>
        <v>130713900.69999999</v>
      </c>
    </row>
    <row r="82" spans="1:124">
      <c r="A82" s="135">
        <v>75</v>
      </c>
      <c r="B82" s="135" t="s">
        <v>285</v>
      </c>
      <c r="C82" s="135" t="s">
        <v>264</v>
      </c>
      <c r="D82" s="133">
        <v>261</v>
      </c>
      <c r="E82" s="133">
        <v>7121</v>
      </c>
      <c r="F82" s="133">
        <v>2083</v>
      </c>
      <c r="G82" s="133">
        <v>26718</v>
      </c>
      <c r="H82" s="133">
        <v>158035</v>
      </c>
      <c r="I82" s="133">
        <v>176067</v>
      </c>
      <c r="J82" s="133">
        <v>6338</v>
      </c>
      <c r="K82" s="133">
        <v>10014</v>
      </c>
      <c r="L82" s="133">
        <v>143452</v>
      </c>
      <c r="M82" s="133">
        <v>179594</v>
      </c>
      <c r="N82" s="133">
        <v>10327</v>
      </c>
      <c r="O82" s="133">
        <v>13169</v>
      </c>
      <c r="P82" s="133">
        <v>262</v>
      </c>
      <c r="Q82" s="133">
        <v>7129</v>
      </c>
      <c r="R82" s="133">
        <v>146335</v>
      </c>
      <c r="S82" s="133">
        <v>196317</v>
      </c>
      <c r="T82" s="133">
        <v>13995</v>
      </c>
      <c r="U82" s="133">
        <v>13583</v>
      </c>
      <c r="V82" s="133">
        <v>4</v>
      </c>
      <c r="W82" s="133">
        <v>1</v>
      </c>
      <c r="X82" s="133">
        <v>45</v>
      </c>
      <c r="Y82" s="133">
        <v>5</v>
      </c>
      <c r="Z82" s="133">
        <v>7014</v>
      </c>
      <c r="AA82" s="133">
        <v>6104</v>
      </c>
      <c r="AB82" s="133">
        <v>242</v>
      </c>
      <c r="AC82" s="133">
        <v>185</v>
      </c>
      <c r="AD82" s="133">
        <v>153123</v>
      </c>
      <c r="AE82" s="133">
        <v>203617</v>
      </c>
      <c r="AF82" s="133">
        <v>160342</v>
      </c>
      <c r="AG82" s="133">
        <v>209883</v>
      </c>
      <c r="AH82" s="133">
        <v>37</v>
      </c>
      <c r="AI82" s="133">
        <v>23</v>
      </c>
      <c r="AJ82" s="133">
        <v>160235</v>
      </c>
      <c r="AK82" s="133">
        <v>209822</v>
      </c>
      <c r="AL82" s="133">
        <v>144</v>
      </c>
      <c r="AM82" s="133">
        <v>84</v>
      </c>
      <c r="AN82" s="133">
        <v>143160</v>
      </c>
      <c r="AO82" s="133">
        <v>190034</v>
      </c>
      <c r="AP82" s="133">
        <v>17219</v>
      </c>
      <c r="AQ82" s="133">
        <v>19872</v>
      </c>
      <c r="AR82" s="133">
        <v>124599</v>
      </c>
      <c r="AS82" s="133">
        <v>167191</v>
      </c>
      <c r="AT82" s="133">
        <v>35780</v>
      </c>
      <c r="AU82" s="133">
        <v>42715</v>
      </c>
      <c r="AV82" s="133">
        <v>261</v>
      </c>
      <c r="AW82" s="133">
        <v>7121</v>
      </c>
      <c r="AX82" s="133">
        <v>7762</v>
      </c>
      <c r="AY82" s="133">
        <v>7103</v>
      </c>
      <c r="AZ82" s="133">
        <v>36082</v>
      </c>
      <c r="BA82" s="133">
        <v>55141</v>
      </c>
      <c r="BB82" s="133">
        <v>66300</v>
      </c>
      <c r="BC82" s="133">
        <v>72218</v>
      </c>
      <c r="BD82" s="133">
        <v>21387</v>
      </c>
      <c r="BE82" s="133">
        <v>34470</v>
      </c>
      <c r="BF82" s="133">
        <v>28587</v>
      </c>
      <c r="BG82" s="133">
        <v>33853</v>
      </c>
      <c r="BH82" s="133">
        <v>160185</v>
      </c>
      <c r="BI82" s="133">
        <v>209532</v>
      </c>
      <c r="BJ82" s="133">
        <v>194</v>
      </c>
      <c r="BK82" s="133">
        <v>374</v>
      </c>
      <c r="BL82" s="133"/>
      <c r="BM82" s="133"/>
      <c r="BN82" s="418">
        <v>28050</v>
      </c>
      <c r="BO82" s="418">
        <v>53452</v>
      </c>
      <c r="BP82" s="133"/>
      <c r="BQ82" s="133"/>
      <c r="BR82" s="133">
        <v>112667</v>
      </c>
      <c r="BS82" s="133">
        <v>156343</v>
      </c>
      <c r="BT82" s="133">
        <v>47712</v>
      </c>
      <c r="BU82" s="133">
        <v>53563</v>
      </c>
      <c r="BV82" s="133">
        <v>160279</v>
      </c>
      <c r="BW82" s="133">
        <v>206888</v>
      </c>
      <c r="BX82" s="133">
        <v>100</v>
      </c>
      <c r="BY82" s="133">
        <v>3018</v>
      </c>
      <c r="CB82" s="161">
        <v>75</v>
      </c>
      <c r="CC82" s="162">
        <v>75.17</v>
      </c>
      <c r="CD82" s="162">
        <v>1004.61</v>
      </c>
      <c r="CE82" s="162">
        <v>76.349999999999994</v>
      </c>
      <c r="CF82" s="162">
        <v>874.72</v>
      </c>
      <c r="CG82" s="162">
        <v>75.84</v>
      </c>
      <c r="CH82" s="162">
        <v>930.89</v>
      </c>
      <c r="CJ82" s="429">
        <v>75</v>
      </c>
      <c r="CK82" s="170">
        <f t="shared" si="21"/>
        <v>160379</v>
      </c>
      <c r="CL82" s="435">
        <f t="shared" si="22"/>
        <v>75.3</v>
      </c>
      <c r="CM82" s="173">
        <f t="shared" si="23"/>
        <v>1012.41</v>
      </c>
      <c r="CN82" s="170">
        <f t="shared" si="24"/>
        <v>12076446.289999999</v>
      </c>
      <c r="CO82" s="170">
        <f t="shared" si="25"/>
        <v>162369005.47</v>
      </c>
      <c r="CP82" s="170">
        <f t="shared" si="26"/>
        <v>160379</v>
      </c>
      <c r="CQ82" s="435">
        <f t="shared" si="27"/>
        <v>76.430000000000007</v>
      </c>
      <c r="CR82" s="173">
        <f t="shared" si="28"/>
        <v>884.25</v>
      </c>
      <c r="CS82" s="170">
        <f t="shared" si="29"/>
        <v>16043378.68</v>
      </c>
      <c r="CT82" s="170">
        <f t="shared" si="30"/>
        <v>185608482.93000001</v>
      </c>
      <c r="CU82" s="170">
        <f t="shared" si="31"/>
        <v>209906</v>
      </c>
      <c r="CV82" s="170">
        <f t="shared" si="32"/>
        <v>28119824.969999999</v>
      </c>
      <c r="CW82" s="435">
        <f t="shared" si="33"/>
        <v>75.941031826836081</v>
      </c>
      <c r="CX82" s="170">
        <f t="shared" si="34"/>
        <v>347977488.39999998</v>
      </c>
      <c r="CY82" s="173">
        <f t="shared" si="35"/>
        <v>939.75583239936805</v>
      </c>
      <c r="DB82" s="423">
        <v>75</v>
      </c>
      <c r="DC82" s="424">
        <v>160379</v>
      </c>
      <c r="DD82" s="427">
        <v>75.3</v>
      </c>
      <c r="DE82" s="425">
        <v>12076446.289999999</v>
      </c>
      <c r="DF82" s="424">
        <v>160379</v>
      </c>
      <c r="DG82" s="428">
        <v>1012.41</v>
      </c>
      <c r="DH82" s="425">
        <v>162369005.47</v>
      </c>
      <c r="DI82" s="424">
        <v>209906</v>
      </c>
      <c r="DJ82" s="427">
        <v>76.430000000000007</v>
      </c>
      <c r="DK82" s="425">
        <v>16043378.68</v>
      </c>
      <c r="DL82" s="424">
        <v>209906</v>
      </c>
      <c r="DM82" s="428">
        <v>884.25</v>
      </c>
      <c r="DN82" s="425">
        <v>185608482.93000001</v>
      </c>
      <c r="DO82" s="168">
        <f t="shared" si="36"/>
        <v>370285</v>
      </c>
      <c r="DP82" s="215">
        <f t="shared" si="37"/>
        <v>75.941031826836081</v>
      </c>
      <c r="DQ82" s="415">
        <f t="shared" si="38"/>
        <v>28119824.969999999</v>
      </c>
      <c r="DR82" s="168">
        <f t="shared" si="39"/>
        <v>370285</v>
      </c>
      <c r="DS82" s="171">
        <f t="shared" si="40"/>
        <v>939.75583239936805</v>
      </c>
      <c r="DT82" s="415">
        <f t="shared" si="41"/>
        <v>347977488.39999998</v>
      </c>
    </row>
    <row r="83" spans="1:124">
      <c r="A83" s="135">
        <v>76</v>
      </c>
      <c r="B83" s="135" t="s">
        <v>285</v>
      </c>
      <c r="C83" s="135" t="s">
        <v>264</v>
      </c>
      <c r="D83" s="133">
        <v>416</v>
      </c>
      <c r="E83" s="133">
        <v>5498</v>
      </c>
      <c r="F83" s="133">
        <v>3660</v>
      </c>
      <c r="G83" s="133">
        <v>43553</v>
      </c>
      <c r="H83" s="133">
        <v>118358</v>
      </c>
      <c r="I83" s="133">
        <v>107894</v>
      </c>
      <c r="J83" s="133">
        <v>6606</v>
      </c>
      <c r="K83" s="133">
        <v>10427</v>
      </c>
      <c r="L83" s="133">
        <v>109645</v>
      </c>
      <c r="M83" s="133">
        <v>125806</v>
      </c>
      <c r="N83" s="133">
        <v>5766</v>
      </c>
      <c r="O83" s="133">
        <v>15214</v>
      </c>
      <c r="P83" s="133">
        <v>417</v>
      </c>
      <c r="Q83" s="133">
        <v>5498</v>
      </c>
      <c r="R83" s="133">
        <v>118285</v>
      </c>
      <c r="S83" s="133">
        <v>151042</v>
      </c>
      <c r="T83" s="133">
        <v>4142</v>
      </c>
      <c r="U83" s="133">
        <v>5902</v>
      </c>
      <c r="V83" s="133">
        <v>2</v>
      </c>
      <c r="W83" s="133">
        <v>0</v>
      </c>
      <c r="X83" s="133">
        <v>5</v>
      </c>
      <c r="Y83" s="133">
        <v>1</v>
      </c>
      <c r="Z83" s="133">
        <v>39551</v>
      </c>
      <c r="AA83" s="133">
        <v>17515</v>
      </c>
      <c r="AB83" s="133">
        <v>377</v>
      </c>
      <c r="AC83" s="133">
        <v>207</v>
      </c>
      <c r="AD83" s="133">
        <v>82506</v>
      </c>
      <c r="AE83" s="133">
        <v>139223</v>
      </c>
      <c r="AF83" s="133">
        <v>119752</v>
      </c>
      <c r="AG83" s="133">
        <v>156791</v>
      </c>
      <c r="AH83" s="133">
        <v>2682</v>
      </c>
      <c r="AI83" s="133">
        <v>154</v>
      </c>
      <c r="AJ83" s="133">
        <v>121811</v>
      </c>
      <c r="AK83" s="133">
        <v>156430</v>
      </c>
      <c r="AL83" s="133">
        <v>623</v>
      </c>
      <c r="AM83" s="133">
        <v>515</v>
      </c>
      <c r="AN83" s="133">
        <v>116975</v>
      </c>
      <c r="AO83" s="133">
        <v>138881</v>
      </c>
      <c r="AP83" s="133">
        <v>5459</v>
      </c>
      <c r="AQ83" s="133">
        <v>18064</v>
      </c>
      <c r="AR83" s="133">
        <v>111540</v>
      </c>
      <c r="AS83" s="133">
        <v>145179</v>
      </c>
      <c r="AT83" s="133">
        <v>10894</v>
      </c>
      <c r="AU83" s="133">
        <v>11766</v>
      </c>
      <c r="AV83" s="133">
        <v>416</v>
      </c>
      <c r="AW83" s="133">
        <v>5498</v>
      </c>
      <c r="AX83" s="133">
        <v>43348</v>
      </c>
      <c r="AY83" s="133">
        <v>19343</v>
      </c>
      <c r="AZ83" s="133">
        <v>48333</v>
      </c>
      <c r="BA83" s="133">
        <v>72431</v>
      </c>
      <c r="BB83" s="133">
        <v>23522</v>
      </c>
      <c r="BC83" s="133">
        <v>31197</v>
      </c>
      <c r="BD83" s="133">
        <v>3560</v>
      </c>
      <c r="BE83" s="133">
        <v>22709</v>
      </c>
      <c r="BF83" s="133">
        <v>3255</v>
      </c>
      <c r="BG83" s="133">
        <v>5767</v>
      </c>
      <c r="BH83" s="133">
        <v>122341</v>
      </c>
      <c r="BI83" s="133">
        <v>156660</v>
      </c>
      <c r="BJ83" s="133">
        <v>93</v>
      </c>
      <c r="BK83" s="133">
        <v>285</v>
      </c>
      <c r="BL83" s="133"/>
      <c r="BM83" s="133"/>
      <c r="BN83" s="418">
        <v>15769</v>
      </c>
      <c r="BO83" s="418">
        <v>65378</v>
      </c>
      <c r="BP83" s="133"/>
      <c r="BQ83" s="133"/>
      <c r="BR83" s="133">
        <v>85746</v>
      </c>
      <c r="BS83" s="133">
        <v>116304</v>
      </c>
      <c r="BT83" s="133">
        <v>36688</v>
      </c>
      <c r="BU83" s="133">
        <v>40641</v>
      </c>
      <c r="BV83" s="133">
        <v>122417</v>
      </c>
      <c r="BW83" s="133">
        <v>154031</v>
      </c>
      <c r="BX83" s="133">
        <v>17</v>
      </c>
      <c r="BY83" s="133">
        <v>2914</v>
      </c>
      <c r="CB83" s="161">
        <v>76</v>
      </c>
      <c r="CC83" s="162">
        <v>72.94</v>
      </c>
      <c r="CD83" s="162">
        <v>1044.3699999999999</v>
      </c>
      <c r="CE83" s="162">
        <v>74.83</v>
      </c>
      <c r="CF83" s="162">
        <v>772.59</v>
      </c>
      <c r="CG83" s="162">
        <v>74</v>
      </c>
      <c r="CH83" s="162">
        <v>891.46</v>
      </c>
      <c r="CJ83" s="429">
        <v>76</v>
      </c>
      <c r="CK83" s="170">
        <f t="shared" si="21"/>
        <v>122434</v>
      </c>
      <c r="CL83" s="435">
        <f t="shared" si="22"/>
        <v>73.11</v>
      </c>
      <c r="CM83" s="173">
        <f t="shared" si="23"/>
        <v>1057.06</v>
      </c>
      <c r="CN83" s="170">
        <f t="shared" si="24"/>
        <v>8950599.8000000007</v>
      </c>
      <c r="CO83" s="170">
        <f t="shared" si="25"/>
        <v>129419645.95999999</v>
      </c>
      <c r="CP83" s="170">
        <f t="shared" si="26"/>
        <v>122434</v>
      </c>
      <c r="CQ83" s="435">
        <f t="shared" si="27"/>
        <v>74.94</v>
      </c>
      <c r="CR83" s="173">
        <f t="shared" si="28"/>
        <v>788.75</v>
      </c>
      <c r="CS83" s="170">
        <f t="shared" si="29"/>
        <v>11761581.050000001</v>
      </c>
      <c r="CT83" s="170">
        <f t="shared" si="30"/>
        <v>123789641.44</v>
      </c>
      <c r="CU83" s="170">
        <f t="shared" si="31"/>
        <v>156945</v>
      </c>
      <c r="CV83" s="170">
        <f t="shared" si="32"/>
        <v>20712180.850000001</v>
      </c>
      <c r="CW83" s="435">
        <f t="shared" si="33"/>
        <v>74.136498627312719</v>
      </c>
      <c r="CX83" s="170">
        <f t="shared" si="34"/>
        <v>253209287.39999998</v>
      </c>
      <c r="CY83" s="173">
        <f t="shared" si="35"/>
        <v>906.32899179966989</v>
      </c>
      <c r="DB83" s="423">
        <v>76</v>
      </c>
      <c r="DC83" s="424">
        <v>122434</v>
      </c>
      <c r="DD83" s="427">
        <v>73.11</v>
      </c>
      <c r="DE83" s="425">
        <v>8950599.8000000007</v>
      </c>
      <c r="DF83" s="424">
        <v>122434</v>
      </c>
      <c r="DG83" s="428">
        <v>1057.06</v>
      </c>
      <c r="DH83" s="425">
        <v>129419645.95999999</v>
      </c>
      <c r="DI83" s="424">
        <v>156945</v>
      </c>
      <c r="DJ83" s="427">
        <v>74.94</v>
      </c>
      <c r="DK83" s="425">
        <v>11761581.050000001</v>
      </c>
      <c r="DL83" s="424">
        <v>156945</v>
      </c>
      <c r="DM83" s="428">
        <v>788.75</v>
      </c>
      <c r="DN83" s="425">
        <v>123789641.44</v>
      </c>
      <c r="DO83" s="168">
        <f t="shared" si="36"/>
        <v>279379</v>
      </c>
      <c r="DP83" s="215">
        <f t="shared" si="37"/>
        <v>74.136498627312719</v>
      </c>
      <c r="DQ83" s="415">
        <f t="shared" si="38"/>
        <v>20712180.850000001</v>
      </c>
      <c r="DR83" s="168">
        <f t="shared" si="39"/>
        <v>279379</v>
      </c>
      <c r="DS83" s="171">
        <f t="shared" si="40"/>
        <v>906.32899179966989</v>
      </c>
      <c r="DT83" s="415">
        <f t="shared" si="41"/>
        <v>253209287.39999998</v>
      </c>
    </row>
    <row r="84" spans="1:124">
      <c r="A84" s="135">
        <v>77</v>
      </c>
      <c r="B84" s="135" t="s">
        <v>285</v>
      </c>
      <c r="C84" s="135" t="s">
        <v>264</v>
      </c>
      <c r="D84" s="133">
        <v>275</v>
      </c>
      <c r="E84" s="133">
        <v>3856</v>
      </c>
      <c r="F84" s="133">
        <v>2351</v>
      </c>
      <c r="G84" s="133">
        <v>27100</v>
      </c>
      <c r="H84" s="133">
        <v>107214</v>
      </c>
      <c r="I84" s="133">
        <v>100221</v>
      </c>
      <c r="J84" s="133">
        <v>5967</v>
      </c>
      <c r="K84" s="133">
        <v>9141</v>
      </c>
      <c r="L84" s="133">
        <v>97905</v>
      </c>
      <c r="M84" s="133">
        <v>107512</v>
      </c>
      <c r="N84" s="133">
        <v>5693</v>
      </c>
      <c r="O84" s="133">
        <v>10664</v>
      </c>
      <c r="P84" s="133">
        <v>275</v>
      </c>
      <c r="Q84" s="133">
        <v>3860</v>
      </c>
      <c r="R84" s="133">
        <v>106758</v>
      </c>
      <c r="S84" s="133">
        <v>127230</v>
      </c>
      <c r="T84" s="133">
        <v>3073</v>
      </c>
      <c r="U84" s="133">
        <v>3944</v>
      </c>
      <c r="V84" s="133">
        <v>1</v>
      </c>
      <c r="W84" s="133">
        <v>1</v>
      </c>
      <c r="X84" s="133">
        <v>8</v>
      </c>
      <c r="Y84" s="133">
        <v>2</v>
      </c>
      <c r="Z84" s="133">
        <v>26652</v>
      </c>
      <c r="AA84" s="133">
        <v>14699</v>
      </c>
      <c r="AB84" s="133">
        <v>235</v>
      </c>
      <c r="AC84" s="133">
        <v>155</v>
      </c>
      <c r="AD84" s="133">
        <v>82953</v>
      </c>
      <c r="AE84" s="133">
        <v>116323</v>
      </c>
      <c r="AF84" s="133">
        <v>109759</v>
      </c>
      <c r="AG84" s="133">
        <v>131162</v>
      </c>
      <c r="AH84" s="133">
        <v>81</v>
      </c>
      <c r="AI84" s="133">
        <v>15</v>
      </c>
      <c r="AJ84" s="133">
        <v>109490</v>
      </c>
      <c r="AK84" s="133">
        <v>130962</v>
      </c>
      <c r="AL84" s="133">
        <v>350</v>
      </c>
      <c r="AM84" s="133">
        <v>215</v>
      </c>
      <c r="AN84" s="133">
        <v>102553</v>
      </c>
      <c r="AO84" s="133">
        <v>117001</v>
      </c>
      <c r="AP84" s="133">
        <v>7287</v>
      </c>
      <c r="AQ84" s="133">
        <v>14176</v>
      </c>
      <c r="AR84" s="133">
        <v>94277</v>
      </c>
      <c r="AS84" s="133">
        <v>116506</v>
      </c>
      <c r="AT84" s="133">
        <v>15563</v>
      </c>
      <c r="AU84" s="133">
        <v>14671</v>
      </c>
      <c r="AV84" s="133">
        <v>275</v>
      </c>
      <c r="AW84" s="133">
        <v>3856</v>
      </c>
      <c r="AX84" s="133">
        <v>27781</v>
      </c>
      <c r="AY84" s="133">
        <v>15842</v>
      </c>
      <c r="AZ84" s="133">
        <v>38223</v>
      </c>
      <c r="BA84" s="133">
        <v>53075</v>
      </c>
      <c r="BB84" s="133">
        <v>31851</v>
      </c>
      <c r="BC84" s="133">
        <v>34187</v>
      </c>
      <c r="BD84" s="133">
        <v>5690</v>
      </c>
      <c r="BE84" s="133">
        <v>16662</v>
      </c>
      <c r="BF84" s="133">
        <v>6020</v>
      </c>
      <c r="BG84" s="133">
        <v>7555</v>
      </c>
      <c r="BH84" s="133">
        <v>109666</v>
      </c>
      <c r="BI84" s="133">
        <v>130993</v>
      </c>
      <c r="BJ84" s="133">
        <v>174</v>
      </c>
      <c r="BK84" s="133">
        <v>184</v>
      </c>
      <c r="BL84" s="133"/>
      <c r="BM84" s="133"/>
      <c r="BN84" s="418">
        <v>11852</v>
      </c>
      <c r="BO84" s="418">
        <v>37966</v>
      </c>
      <c r="BP84" s="133"/>
      <c r="BQ84" s="133"/>
      <c r="BR84" s="133">
        <v>77337</v>
      </c>
      <c r="BS84" s="133">
        <v>95695</v>
      </c>
      <c r="BT84" s="133">
        <v>32503</v>
      </c>
      <c r="BU84" s="133">
        <v>35482</v>
      </c>
      <c r="BV84" s="133">
        <v>109815</v>
      </c>
      <c r="BW84" s="133">
        <v>129549</v>
      </c>
      <c r="BX84" s="133">
        <v>25</v>
      </c>
      <c r="BY84" s="133">
        <v>1628</v>
      </c>
      <c r="CB84" s="161">
        <v>77</v>
      </c>
      <c r="CC84" s="162">
        <v>73.03</v>
      </c>
      <c r="CD84" s="162">
        <v>1061.46</v>
      </c>
      <c r="CE84" s="162">
        <v>74.400000000000006</v>
      </c>
      <c r="CF84" s="162">
        <v>829.3</v>
      </c>
      <c r="CG84" s="162">
        <v>73.78</v>
      </c>
      <c r="CH84" s="162">
        <v>935.01</v>
      </c>
      <c r="CJ84" s="429">
        <v>77</v>
      </c>
      <c r="CK84" s="170">
        <f t="shared" si="21"/>
        <v>109840</v>
      </c>
      <c r="CL84" s="435">
        <f t="shared" si="22"/>
        <v>73.180000000000007</v>
      </c>
      <c r="CM84" s="173">
        <f t="shared" si="23"/>
        <v>1071.5999999999999</v>
      </c>
      <c r="CN84" s="170">
        <f t="shared" si="24"/>
        <v>8038308.0199999996</v>
      </c>
      <c r="CO84" s="170">
        <f t="shared" si="25"/>
        <v>117704296.3</v>
      </c>
      <c r="CP84" s="170">
        <f t="shared" si="26"/>
        <v>109840</v>
      </c>
      <c r="CQ84" s="435">
        <f t="shared" si="27"/>
        <v>74.52</v>
      </c>
      <c r="CR84" s="173">
        <f t="shared" si="28"/>
        <v>842.01</v>
      </c>
      <c r="CS84" s="170">
        <f t="shared" si="29"/>
        <v>9775844.8300000001</v>
      </c>
      <c r="CT84" s="170">
        <f t="shared" si="30"/>
        <v>110452689.12</v>
      </c>
      <c r="CU84" s="170">
        <f t="shared" si="31"/>
        <v>131177</v>
      </c>
      <c r="CV84" s="170">
        <f t="shared" si="32"/>
        <v>17814152.850000001</v>
      </c>
      <c r="CW84" s="435">
        <f t="shared" si="33"/>
        <v>73.912432940415002</v>
      </c>
      <c r="CX84" s="170">
        <f t="shared" si="34"/>
        <v>228156985.42000002</v>
      </c>
      <c r="CY84" s="173">
        <f t="shared" si="35"/>
        <v>946.64270744387329</v>
      </c>
      <c r="DB84" s="423">
        <v>77</v>
      </c>
      <c r="DC84" s="424">
        <v>109840</v>
      </c>
      <c r="DD84" s="427">
        <v>73.180000000000007</v>
      </c>
      <c r="DE84" s="425">
        <v>8038308.0199999996</v>
      </c>
      <c r="DF84" s="424">
        <v>109840</v>
      </c>
      <c r="DG84" s="428">
        <v>1071.5999999999999</v>
      </c>
      <c r="DH84" s="425">
        <v>117704296.3</v>
      </c>
      <c r="DI84" s="424">
        <v>131177</v>
      </c>
      <c r="DJ84" s="427">
        <v>74.52</v>
      </c>
      <c r="DK84" s="425">
        <v>9775844.8300000001</v>
      </c>
      <c r="DL84" s="424">
        <v>131177</v>
      </c>
      <c r="DM84" s="428">
        <v>842.01</v>
      </c>
      <c r="DN84" s="425">
        <v>110452689.12</v>
      </c>
      <c r="DO84" s="168">
        <f t="shared" si="36"/>
        <v>241017</v>
      </c>
      <c r="DP84" s="215">
        <f t="shared" si="37"/>
        <v>73.912432940415002</v>
      </c>
      <c r="DQ84" s="415">
        <f t="shared" si="38"/>
        <v>17814152.850000001</v>
      </c>
      <c r="DR84" s="168">
        <f t="shared" si="39"/>
        <v>241017</v>
      </c>
      <c r="DS84" s="171">
        <f t="shared" si="40"/>
        <v>946.64270744387329</v>
      </c>
      <c r="DT84" s="415">
        <f t="shared" si="41"/>
        <v>228156985.42000002</v>
      </c>
    </row>
    <row r="85" spans="1:124">
      <c r="A85" s="135">
        <v>78</v>
      </c>
      <c r="B85" s="135" t="s">
        <v>285</v>
      </c>
      <c r="C85" s="135" t="s">
        <v>264</v>
      </c>
      <c r="D85" s="133">
        <v>175</v>
      </c>
      <c r="E85" s="133">
        <v>4567</v>
      </c>
      <c r="F85" s="133">
        <v>1442</v>
      </c>
      <c r="G85" s="133">
        <v>26263</v>
      </c>
      <c r="H85" s="133">
        <v>115441</v>
      </c>
      <c r="I85" s="133">
        <v>110877</v>
      </c>
      <c r="J85" s="133">
        <v>4276</v>
      </c>
      <c r="K85" s="133">
        <v>7380</v>
      </c>
      <c r="L85" s="133">
        <v>108344</v>
      </c>
      <c r="M85" s="133">
        <v>121786</v>
      </c>
      <c r="N85" s="133">
        <v>4262</v>
      </c>
      <c r="O85" s="133">
        <v>7970</v>
      </c>
      <c r="P85" s="133">
        <v>176</v>
      </c>
      <c r="Q85" s="133">
        <v>4571</v>
      </c>
      <c r="R85" s="133">
        <v>114095</v>
      </c>
      <c r="S85" s="133">
        <v>138491</v>
      </c>
      <c r="T85" s="133">
        <v>2953</v>
      </c>
      <c r="U85" s="133">
        <v>3215</v>
      </c>
      <c r="V85" s="133">
        <v>2</v>
      </c>
      <c r="W85" s="133">
        <v>0</v>
      </c>
      <c r="X85" s="133">
        <v>8</v>
      </c>
      <c r="Y85" s="133">
        <v>1</v>
      </c>
      <c r="Z85" s="133">
        <v>19281</v>
      </c>
      <c r="AA85" s="133">
        <v>12186</v>
      </c>
      <c r="AB85" s="133">
        <v>218</v>
      </c>
      <c r="AC85" s="133">
        <v>141</v>
      </c>
      <c r="AD85" s="133">
        <v>97559</v>
      </c>
      <c r="AE85" s="133">
        <v>129380</v>
      </c>
      <c r="AF85" s="133">
        <v>116940</v>
      </c>
      <c r="AG85" s="133">
        <v>141644</v>
      </c>
      <c r="AH85" s="133">
        <v>118</v>
      </c>
      <c r="AI85" s="133">
        <v>63</v>
      </c>
      <c r="AJ85" s="133">
        <v>116847</v>
      </c>
      <c r="AK85" s="133">
        <v>141581</v>
      </c>
      <c r="AL85" s="133">
        <v>211</v>
      </c>
      <c r="AM85" s="133">
        <v>126</v>
      </c>
      <c r="AN85" s="133">
        <v>109732</v>
      </c>
      <c r="AO85" s="133">
        <v>126143</v>
      </c>
      <c r="AP85" s="133">
        <v>7326</v>
      </c>
      <c r="AQ85" s="133">
        <v>15564</v>
      </c>
      <c r="AR85" s="133">
        <v>95762</v>
      </c>
      <c r="AS85" s="133">
        <v>123495</v>
      </c>
      <c r="AT85" s="133">
        <v>21296</v>
      </c>
      <c r="AU85" s="133">
        <v>18212</v>
      </c>
      <c r="AV85" s="133">
        <v>175</v>
      </c>
      <c r="AW85" s="133">
        <v>4567</v>
      </c>
      <c r="AX85" s="133">
        <v>20205</v>
      </c>
      <c r="AY85" s="133">
        <v>13279</v>
      </c>
      <c r="AZ85" s="133">
        <v>35613</v>
      </c>
      <c r="BA85" s="133">
        <v>49364</v>
      </c>
      <c r="BB85" s="133">
        <v>44796</v>
      </c>
      <c r="BC85" s="133">
        <v>39331</v>
      </c>
      <c r="BD85" s="133">
        <v>7977</v>
      </c>
      <c r="BE85" s="133">
        <v>23291</v>
      </c>
      <c r="BF85" s="133">
        <v>8292</v>
      </c>
      <c r="BG85" s="133">
        <v>11875</v>
      </c>
      <c r="BH85" s="133">
        <v>116871</v>
      </c>
      <c r="BI85" s="133">
        <v>141409</v>
      </c>
      <c r="BJ85" s="133">
        <v>187</v>
      </c>
      <c r="BK85" s="133">
        <v>298</v>
      </c>
      <c r="BL85" s="133"/>
      <c r="BM85" s="133"/>
      <c r="BN85" s="418">
        <v>9496</v>
      </c>
      <c r="BO85" s="418">
        <v>37660</v>
      </c>
      <c r="BP85" s="133"/>
      <c r="BQ85" s="133"/>
      <c r="BR85" s="133">
        <v>84455</v>
      </c>
      <c r="BS85" s="133">
        <v>106925</v>
      </c>
      <c r="BT85" s="133">
        <v>32603</v>
      </c>
      <c r="BU85" s="133">
        <v>34782</v>
      </c>
      <c r="BV85" s="133">
        <v>117042</v>
      </c>
      <c r="BW85" s="133">
        <v>140020</v>
      </c>
      <c r="BX85" s="133">
        <v>16</v>
      </c>
      <c r="BY85" s="133">
        <v>1687</v>
      </c>
      <c r="CB85" s="161">
        <v>78</v>
      </c>
      <c r="CC85" s="162">
        <v>74.31</v>
      </c>
      <c r="CD85" s="162">
        <v>1152.7</v>
      </c>
      <c r="CE85" s="162">
        <v>75.41</v>
      </c>
      <c r="CF85" s="162">
        <v>856.24</v>
      </c>
      <c r="CG85" s="162">
        <v>74.91</v>
      </c>
      <c r="CH85" s="162">
        <v>990.35</v>
      </c>
      <c r="CJ85" s="429">
        <v>78</v>
      </c>
      <c r="CK85" s="170">
        <f t="shared" si="21"/>
        <v>117058</v>
      </c>
      <c r="CL85" s="435">
        <f t="shared" si="22"/>
        <v>74.430000000000007</v>
      </c>
      <c r="CM85" s="173">
        <f t="shared" si="23"/>
        <v>1165.04</v>
      </c>
      <c r="CN85" s="170">
        <f t="shared" si="24"/>
        <v>8712183.1099999994</v>
      </c>
      <c r="CO85" s="170">
        <f t="shared" si="25"/>
        <v>136377473.22</v>
      </c>
      <c r="CP85" s="170">
        <f t="shared" si="26"/>
        <v>117058</v>
      </c>
      <c r="CQ85" s="435">
        <f t="shared" si="27"/>
        <v>75.52</v>
      </c>
      <c r="CR85" s="173">
        <f t="shared" si="28"/>
        <v>869.93</v>
      </c>
      <c r="CS85" s="170">
        <f t="shared" si="29"/>
        <v>10702009.01</v>
      </c>
      <c r="CT85" s="170">
        <f t="shared" si="30"/>
        <v>123274469.37</v>
      </c>
      <c r="CU85" s="170">
        <f t="shared" si="31"/>
        <v>141707</v>
      </c>
      <c r="CV85" s="170">
        <f t="shared" si="32"/>
        <v>19414192.119999997</v>
      </c>
      <c r="CW85" s="435">
        <f t="shared" si="33"/>
        <v>75.026344830251375</v>
      </c>
      <c r="CX85" s="170">
        <f t="shared" si="34"/>
        <v>259651942.59</v>
      </c>
      <c r="CY85" s="173">
        <f t="shared" si="35"/>
        <v>1003.4275987478987</v>
      </c>
      <c r="DB85" s="423">
        <v>78</v>
      </c>
      <c r="DC85" s="424">
        <v>117058</v>
      </c>
      <c r="DD85" s="427">
        <v>74.430000000000007</v>
      </c>
      <c r="DE85" s="425">
        <v>8712183.1099999994</v>
      </c>
      <c r="DF85" s="424">
        <v>117058</v>
      </c>
      <c r="DG85" s="428">
        <v>1165.04</v>
      </c>
      <c r="DH85" s="425">
        <v>136377473.22</v>
      </c>
      <c r="DI85" s="424">
        <v>141707</v>
      </c>
      <c r="DJ85" s="427">
        <v>75.52</v>
      </c>
      <c r="DK85" s="425">
        <v>10702009.01</v>
      </c>
      <c r="DL85" s="424">
        <v>141707</v>
      </c>
      <c r="DM85" s="428">
        <v>869.93</v>
      </c>
      <c r="DN85" s="425">
        <v>123274469.37</v>
      </c>
      <c r="DO85" s="168">
        <f t="shared" si="36"/>
        <v>258765</v>
      </c>
      <c r="DP85" s="215">
        <f t="shared" si="37"/>
        <v>75.026344830251375</v>
      </c>
      <c r="DQ85" s="415">
        <f t="shared" si="38"/>
        <v>19414192.119999997</v>
      </c>
      <c r="DR85" s="168">
        <f t="shared" si="39"/>
        <v>258765</v>
      </c>
      <c r="DS85" s="171">
        <f t="shared" si="40"/>
        <v>1003.4275987478987</v>
      </c>
      <c r="DT85" s="415">
        <f t="shared" si="41"/>
        <v>259651942.59</v>
      </c>
    </row>
    <row r="86" spans="1:124">
      <c r="A86" s="135">
        <v>79</v>
      </c>
      <c r="B86" s="135" t="s">
        <v>285</v>
      </c>
      <c r="C86" s="135" t="s">
        <v>264</v>
      </c>
      <c r="D86" s="133">
        <v>474</v>
      </c>
      <c r="E86" s="133">
        <v>1774</v>
      </c>
      <c r="F86" s="133">
        <v>1697</v>
      </c>
      <c r="G86" s="133">
        <v>11403</v>
      </c>
      <c r="H86" s="133">
        <v>37179</v>
      </c>
      <c r="I86" s="133">
        <v>37109</v>
      </c>
      <c r="J86" s="133">
        <v>1899</v>
      </c>
      <c r="K86" s="133">
        <v>2215</v>
      </c>
      <c r="L86" s="133">
        <v>35285</v>
      </c>
      <c r="M86" s="133">
        <v>42338</v>
      </c>
      <c r="N86" s="133">
        <v>1692</v>
      </c>
      <c r="O86" s="133">
        <v>3958</v>
      </c>
      <c r="P86" s="133">
        <v>474</v>
      </c>
      <c r="Q86" s="133">
        <v>1775</v>
      </c>
      <c r="R86" s="133">
        <v>38359</v>
      </c>
      <c r="S86" s="133">
        <v>48763</v>
      </c>
      <c r="T86" s="133">
        <v>989</v>
      </c>
      <c r="U86" s="133">
        <v>1523</v>
      </c>
      <c r="V86" s="133">
        <v>1</v>
      </c>
      <c r="W86" s="133">
        <v>0</v>
      </c>
      <c r="X86" s="133">
        <v>1</v>
      </c>
      <c r="Y86" s="133">
        <v>0</v>
      </c>
      <c r="Z86" s="133">
        <v>14148</v>
      </c>
      <c r="AA86" s="133">
        <v>6611</v>
      </c>
      <c r="AB86" s="133">
        <v>186</v>
      </c>
      <c r="AC86" s="133">
        <v>94</v>
      </c>
      <c r="AD86" s="133">
        <v>25016</v>
      </c>
      <c r="AE86" s="133">
        <v>43581</v>
      </c>
      <c r="AF86" s="133">
        <v>39210</v>
      </c>
      <c r="AG86" s="133">
        <v>50265</v>
      </c>
      <c r="AH86" s="133">
        <v>140</v>
      </c>
      <c r="AI86" s="133">
        <v>21</v>
      </c>
      <c r="AJ86" s="133">
        <v>39076</v>
      </c>
      <c r="AK86" s="133">
        <v>50090</v>
      </c>
      <c r="AL86" s="133">
        <v>274</v>
      </c>
      <c r="AM86" s="133">
        <v>196</v>
      </c>
      <c r="AN86" s="133">
        <v>37533</v>
      </c>
      <c r="AO86" s="133">
        <v>46915</v>
      </c>
      <c r="AP86" s="133">
        <v>1817</v>
      </c>
      <c r="AQ86" s="133">
        <v>3371</v>
      </c>
      <c r="AR86" s="133">
        <v>36190</v>
      </c>
      <c r="AS86" s="133">
        <v>46758</v>
      </c>
      <c r="AT86" s="133">
        <v>3160</v>
      </c>
      <c r="AU86" s="133">
        <v>3528</v>
      </c>
      <c r="AV86" s="133">
        <v>474</v>
      </c>
      <c r="AW86" s="133">
        <v>1774</v>
      </c>
      <c r="AX86" s="133">
        <v>14967</v>
      </c>
      <c r="AY86" s="133">
        <v>7671</v>
      </c>
      <c r="AZ86" s="133">
        <v>14832</v>
      </c>
      <c r="BA86" s="133">
        <v>22069</v>
      </c>
      <c r="BB86" s="133">
        <v>7088</v>
      </c>
      <c r="BC86" s="133">
        <v>9126</v>
      </c>
      <c r="BD86" s="133">
        <v>1140</v>
      </c>
      <c r="BE86" s="133">
        <v>8096</v>
      </c>
      <c r="BF86" s="133">
        <v>849</v>
      </c>
      <c r="BG86" s="133">
        <v>1550</v>
      </c>
      <c r="BH86" s="133">
        <v>39267</v>
      </c>
      <c r="BI86" s="133">
        <v>50037</v>
      </c>
      <c r="BJ86" s="133">
        <v>83</v>
      </c>
      <c r="BK86" s="133">
        <v>249</v>
      </c>
      <c r="BL86" s="133"/>
      <c r="BM86" s="133"/>
      <c r="BN86" s="418">
        <v>7222</v>
      </c>
      <c r="BO86" s="418">
        <v>24045</v>
      </c>
      <c r="BP86" s="133"/>
      <c r="BQ86" s="133"/>
      <c r="BR86" s="133">
        <v>21444</v>
      </c>
      <c r="BS86" s="133">
        <v>30213</v>
      </c>
      <c r="BT86" s="133">
        <v>17906</v>
      </c>
      <c r="BU86" s="133">
        <v>20073</v>
      </c>
      <c r="BV86" s="133">
        <v>39344</v>
      </c>
      <c r="BW86" s="133">
        <v>49225</v>
      </c>
      <c r="BX86" s="133">
        <v>6</v>
      </c>
      <c r="BY86" s="133">
        <v>1061</v>
      </c>
      <c r="CB86" s="161">
        <v>79</v>
      </c>
      <c r="CC86" s="162">
        <v>73.180000000000007</v>
      </c>
      <c r="CD86" s="162">
        <v>905.82</v>
      </c>
      <c r="CE86" s="162">
        <v>75.03</v>
      </c>
      <c r="CF86" s="162">
        <v>720.97</v>
      </c>
      <c r="CG86" s="162">
        <v>74.22</v>
      </c>
      <c r="CH86" s="162">
        <v>801.67</v>
      </c>
      <c r="CJ86" s="429">
        <v>79</v>
      </c>
      <c r="CK86" s="170">
        <f t="shared" si="21"/>
        <v>39350</v>
      </c>
      <c r="CL86" s="435">
        <f t="shared" si="22"/>
        <v>73.349999999999994</v>
      </c>
      <c r="CM86" s="173">
        <f t="shared" si="23"/>
        <v>922.15</v>
      </c>
      <c r="CN86" s="170">
        <f t="shared" si="24"/>
        <v>2886284.59</v>
      </c>
      <c r="CO86" s="170">
        <f t="shared" si="25"/>
        <v>36286495.390000001</v>
      </c>
      <c r="CP86" s="170">
        <f t="shared" si="26"/>
        <v>39350</v>
      </c>
      <c r="CQ86" s="435">
        <f t="shared" si="27"/>
        <v>75.180000000000007</v>
      </c>
      <c r="CR86" s="173">
        <f t="shared" si="28"/>
        <v>740.5</v>
      </c>
      <c r="CS86" s="170">
        <f t="shared" si="29"/>
        <v>3780271.42</v>
      </c>
      <c r="CT86" s="170">
        <f t="shared" si="30"/>
        <v>37237032.719999999</v>
      </c>
      <c r="CU86" s="170">
        <f t="shared" si="31"/>
        <v>50286</v>
      </c>
      <c r="CV86" s="170">
        <f t="shared" si="32"/>
        <v>6666556.0099999998</v>
      </c>
      <c r="CW86" s="435">
        <f t="shared" si="33"/>
        <v>74.373644629389972</v>
      </c>
      <c r="CX86" s="170">
        <f t="shared" si="34"/>
        <v>73523528.109999999</v>
      </c>
      <c r="CY86" s="173">
        <f t="shared" si="35"/>
        <v>820.24552757820516</v>
      </c>
      <c r="DB86" s="423">
        <v>79</v>
      </c>
      <c r="DC86" s="424">
        <v>39350</v>
      </c>
      <c r="DD86" s="427">
        <v>73.349999999999994</v>
      </c>
      <c r="DE86" s="425">
        <v>2886284.59</v>
      </c>
      <c r="DF86" s="424">
        <v>39350</v>
      </c>
      <c r="DG86" s="428">
        <v>922.15</v>
      </c>
      <c r="DH86" s="425">
        <v>36286495.390000001</v>
      </c>
      <c r="DI86" s="424">
        <v>50286</v>
      </c>
      <c r="DJ86" s="427">
        <v>75.180000000000007</v>
      </c>
      <c r="DK86" s="425">
        <v>3780271.42</v>
      </c>
      <c r="DL86" s="424">
        <v>50286</v>
      </c>
      <c r="DM86" s="428">
        <v>740.5</v>
      </c>
      <c r="DN86" s="425">
        <v>37237032.719999999</v>
      </c>
      <c r="DO86" s="168">
        <f t="shared" si="36"/>
        <v>89636</v>
      </c>
      <c r="DP86" s="215">
        <f t="shared" si="37"/>
        <v>74.373644629389972</v>
      </c>
      <c r="DQ86" s="415">
        <f t="shared" si="38"/>
        <v>6666556.0099999998</v>
      </c>
      <c r="DR86" s="168">
        <f t="shared" si="39"/>
        <v>89636</v>
      </c>
      <c r="DS86" s="171">
        <f t="shared" si="40"/>
        <v>820.24552757820516</v>
      </c>
      <c r="DT86" s="415">
        <f t="shared" si="41"/>
        <v>73523528.109999999</v>
      </c>
    </row>
    <row r="87" spans="1:124">
      <c r="A87" s="135">
        <v>80</v>
      </c>
      <c r="B87" s="135" t="s">
        <v>285</v>
      </c>
      <c r="C87" s="135" t="s">
        <v>264</v>
      </c>
      <c r="D87" s="133">
        <v>281</v>
      </c>
      <c r="E87" s="133">
        <v>2360</v>
      </c>
      <c r="F87" s="133">
        <v>2243</v>
      </c>
      <c r="G87" s="133">
        <v>19388</v>
      </c>
      <c r="H87" s="133">
        <v>51232</v>
      </c>
      <c r="I87" s="133">
        <v>47329</v>
      </c>
      <c r="J87" s="133">
        <v>3741</v>
      </c>
      <c r="K87" s="133">
        <v>5075</v>
      </c>
      <c r="L87" s="133">
        <v>46970</v>
      </c>
      <c r="M87" s="133">
        <v>54950</v>
      </c>
      <c r="N87" s="133">
        <v>2764</v>
      </c>
      <c r="O87" s="133">
        <v>6685</v>
      </c>
      <c r="P87" s="133">
        <v>281</v>
      </c>
      <c r="Q87" s="133">
        <v>2367</v>
      </c>
      <c r="R87" s="133">
        <v>51954</v>
      </c>
      <c r="S87" s="133">
        <v>66439</v>
      </c>
      <c r="T87" s="133">
        <v>1802</v>
      </c>
      <c r="U87" s="133">
        <v>2637</v>
      </c>
      <c r="V87" s="133">
        <v>0</v>
      </c>
      <c r="W87" s="133">
        <v>0</v>
      </c>
      <c r="X87" s="133">
        <v>0</v>
      </c>
      <c r="Y87" s="133">
        <v>1</v>
      </c>
      <c r="Z87" s="133">
        <v>17268</v>
      </c>
      <c r="AA87" s="133">
        <v>7262</v>
      </c>
      <c r="AB87" s="133">
        <v>225</v>
      </c>
      <c r="AC87" s="133">
        <v>90</v>
      </c>
      <c r="AD87" s="133">
        <v>36263</v>
      </c>
      <c r="AE87" s="133">
        <v>61725</v>
      </c>
      <c r="AF87" s="133">
        <v>53450</v>
      </c>
      <c r="AG87" s="133">
        <v>69022</v>
      </c>
      <c r="AH87" s="133">
        <v>306</v>
      </c>
      <c r="AI87" s="133">
        <v>55</v>
      </c>
      <c r="AJ87" s="133">
        <v>53592</v>
      </c>
      <c r="AK87" s="133">
        <v>68996</v>
      </c>
      <c r="AL87" s="133">
        <v>164</v>
      </c>
      <c r="AM87" s="133">
        <v>81</v>
      </c>
      <c r="AN87" s="133">
        <v>51019</v>
      </c>
      <c r="AO87" s="133">
        <v>62091</v>
      </c>
      <c r="AP87" s="133">
        <v>2737</v>
      </c>
      <c r="AQ87" s="133">
        <v>6986</v>
      </c>
      <c r="AR87" s="133">
        <v>49078</v>
      </c>
      <c r="AS87" s="133">
        <v>64123</v>
      </c>
      <c r="AT87" s="133">
        <v>4678</v>
      </c>
      <c r="AU87" s="133">
        <v>4954</v>
      </c>
      <c r="AV87" s="133">
        <v>281</v>
      </c>
      <c r="AW87" s="133">
        <v>2360</v>
      </c>
      <c r="AX87" s="133">
        <v>18107</v>
      </c>
      <c r="AY87" s="133">
        <v>7869</v>
      </c>
      <c r="AZ87" s="133">
        <v>22221</v>
      </c>
      <c r="BA87" s="133">
        <v>33316</v>
      </c>
      <c r="BB87" s="133">
        <v>10042</v>
      </c>
      <c r="BC87" s="133">
        <v>13329</v>
      </c>
      <c r="BD87" s="133">
        <v>1575</v>
      </c>
      <c r="BE87" s="133">
        <v>9640</v>
      </c>
      <c r="BF87" s="133">
        <v>1530</v>
      </c>
      <c r="BG87" s="133">
        <v>2563</v>
      </c>
      <c r="BH87" s="133">
        <v>53713</v>
      </c>
      <c r="BI87" s="133">
        <v>68983</v>
      </c>
      <c r="BJ87" s="133">
        <v>43</v>
      </c>
      <c r="BK87" s="133">
        <v>94</v>
      </c>
      <c r="BL87" s="133"/>
      <c r="BM87" s="133"/>
      <c r="BN87" s="418">
        <v>9313</v>
      </c>
      <c r="BO87" s="418">
        <v>31248</v>
      </c>
      <c r="BP87" s="133"/>
      <c r="BQ87" s="133"/>
      <c r="BR87" s="133">
        <v>33356</v>
      </c>
      <c r="BS87" s="133">
        <v>48135</v>
      </c>
      <c r="BT87" s="133">
        <v>20400</v>
      </c>
      <c r="BU87" s="133">
        <v>20942</v>
      </c>
      <c r="BV87" s="133">
        <v>53741</v>
      </c>
      <c r="BW87" s="133">
        <v>67814</v>
      </c>
      <c r="BX87" s="133">
        <v>15</v>
      </c>
      <c r="BY87" s="133">
        <v>1263</v>
      </c>
      <c r="CB87" s="161">
        <v>80</v>
      </c>
      <c r="CC87" s="162">
        <v>72.81</v>
      </c>
      <c r="CD87" s="162">
        <v>938.61</v>
      </c>
      <c r="CE87" s="162">
        <v>74.709999999999994</v>
      </c>
      <c r="CF87" s="162">
        <v>741.39</v>
      </c>
      <c r="CG87" s="162">
        <v>73.88</v>
      </c>
      <c r="CH87" s="162">
        <v>827.49</v>
      </c>
      <c r="CJ87" s="429">
        <v>80</v>
      </c>
      <c r="CK87" s="170">
        <f t="shared" si="21"/>
        <v>53756</v>
      </c>
      <c r="CL87" s="435">
        <f t="shared" si="22"/>
        <v>73.010000000000005</v>
      </c>
      <c r="CM87" s="173">
        <f t="shared" si="23"/>
        <v>951.57</v>
      </c>
      <c r="CN87" s="170">
        <f t="shared" si="24"/>
        <v>3924651.9</v>
      </c>
      <c r="CO87" s="170">
        <f t="shared" si="25"/>
        <v>51152763.329999998</v>
      </c>
      <c r="CP87" s="170">
        <f t="shared" si="26"/>
        <v>53756</v>
      </c>
      <c r="CQ87" s="435">
        <f t="shared" si="27"/>
        <v>74.87</v>
      </c>
      <c r="CR87" s="173">
        <f t="shared" si="28"/>
        <v>756.39</v>
      </c>
      <c r="CS87" s="170">
        <f t="shared" si="29"/>
        <v>5172049.8099999996</v>
      </c>
      <c r="CT87" s="170">
        <f t="shared" si="30"/>
        <v>52249085.939999998</v>
      </c>
      <c r="CU87" s="170">
        <f t="shared" si="31"/>
        <v>69077</v>
      </c>
      <c r="CV87" s="170">
        <f t="shared" si="32"/>
        <v>9096701.709999999</v>
      </c>
      <c r="CW87" s="435">
        <f t="shared" si="33"/>
        <v>74.057474050133095</v>
      </c>
      <c r="CX87" s="170">
        <f t="shared" si="34"/>
        <v>103401849.27</v>
      </c>
      <c r="CY87" s="173">
        <f t="shared" si="35"/>
        <v>841.80838431040513</v>
      </c>
      <c r="DB87" s="423">
        <v>80</v>
      </c>
      <c r="DC87" s="424">
        <v>53756</v>
      </c>
      <c r="DD87" s="427">
        <v>73.010000000000005</v>
      </c>
      <c r="DE87" s="425">
        <v>3924651.9</v>
      </c>
      <c r="DF87" s="424">
        <v>53756</v>
      </c>
      <c r="DG87" s="428">
        <v>951.57</v>
      </c>
      <c r="DH87" s="425">
        <v>51152763.329999998</v>
      </c>
      <c r="DI87" s="424">
        <v>69077</v>
      </c>
      <c r="DJ87" s="427">
        <v>74.87</v>
      </c>
      <c r="DK87" s="425">
        <v>5172049.8099999996</v>
      </c>
      <c r="DL87" s="424">
        <v>69077</v>
      </c>
      <c r="DM87" s="428">
        <v>756.39</v>
      </c>
      <c r="DN87" s="425">
        <v>52249085.939999998</v>
      </c>
      <c r="DO87" s="168">
        <f t="shared" si="36"/>
        <v>122833</v>
      </c>
      <c r="DP87" s="215">
        <f t="shared" si="37"/>
        <v>74.057474050133095</v>
      </c>
      <c r="DQ87" s="415">
        <f t="shared" si="38"/>
        <v>9096701.709999999</v>
      </c>
      <c r="DR87" s="168">
        <f t="shared" si="39"/>
        <v>122833</v>
      </c>
      <c r="DS87" s="171">
        <f t="shared" si="40"/>
        <v>841.80838431040513</v>
      </c>
      <c r="DT87" s="415">
        <f t="shared" si="41"/>
        <v>103401849.27</v>
      </c>
    </row>
    <row r="88" spans="1:124">
      <c r="A88" s="135">
        <v>81</v>
      </c>
      <c r="B88" s="135" t="s">
        <v>285</v>
      </c>
      <c r="C88" s="135" t="s">
        <v>264</v>
      </c>
      <c r="D88" s="133">
        <v>282</v>
      </c>
      <c r="E88" s="133">
        <v>2051</v>
      </c>
      <c r="F88" s="133">
        <v>1794</v>
      </c>
      <c r="G88" s="133">
        <v>12821</v>
      </c>
      <c r="H88" s="133">
        <v>41655</v>
      </c>
      <c r="I88" s="133">
        <v>40166</v>
      </c>
      <c r="J88" s="133">
        <v>3627</v>
      </c>
      <c r="K88" s="133">
        <v>4784</v>
      </c>
      <c r="L88" s="133">
        <v>36910</v>
      </c>
      <c r="M88" s="133">
        <v>41807</v>
      </c>
      <c r="N88" s="133">
        <v>2912</v>
      </c>
      <c r="O88" s="133">
        <v>6396</v>
      </c>
      <c r="P88" s="133">
        <v>282</v>
      </c>
      <c r="Q88" s="133">
        <v>2051</v>
      </c>
      <c r="R88" s="133">
        <v>42190</v>
      </c>
      <c r="S88" s="133">
        <v>52626</v>
      </c>
      <c r="T88" s="133">
        <v>1539</v>
      </c>
      <c r="U88" s="133">
        <v>2410</v>
      </c>
      <c r="V88" s="133">
        <v>0</v>
      </c>
      <c r="W88" s="133">
        <v>0</v>
      </c>
      <c r="X88" s="133">
        <v>2</v>
      </c>
      <c r="Y88" s="133">
        <v>2</v>
      </c>
      <c r="Z88" s="133">
        <v>9945</v>
      </c>
      <c r="AA88" s="133">
        <v>3522</v>
      </c>
      <c r="AB88" s="133">
        <v>190</v>
      </c>
      <c r="AC88" s="133">
        <v>88</v>
      </c>
      <c r="AD88" s="133">
        <v>33596</v>
      </c>
      <c r="AE88" s="133">
        <v>51428</v>
      </c>
      <c r="AF88" s="133">
        <v>43668</v>
      </c>
      <c r="AG88" s="133">
        <v>55026</v>
      </c>
      <c r="AH88" s="133">
        <v>63</v>
      </c>
      <c r="AI88" s="133">
        <v>12</v>
      </c>
      <c r="AJ88" s="133">
        <v>43514</v>
      </c>
      <c r="AK88" s="133">
        <v>54924</v>
      </c>
      <c r="AL88" s="133">
        <v>217</v>
      </c>
      <c r="AM88" s="133">
        <v>114</v>
      </c>
      <c r="AN88" s="133">
        <v>41099</v>
      </c>
      <c r="AO88" s="133">
        <v>50567</v>
      </c>
      <c r="AP88" s="133">
        <v>2632</v>
      </c>
      <c r="AQ88" s="133">
        <v>4471</v>
      </c>
      <c r="AR88" s="133">
        <v>39627</v>
      </c>
      <c r="AS88" s="133">
        <v>50512</v>
      </c>
      <c r="AT88" s="133">
        <v>4104</v>
      </c>
      <c r="AU88" s="133">
        <v>4526</v>
      </c>
      <c r="AV88" s="133">
        <v>282</v>
      </c>
      <c r="AW88" s="133">
        <v>2051</v>
      </c>
      <c r="AX88" s="133">
        <v>10607</v>
      </c>
      <c r="AY88" s="133">
        <v>4273</v>
      </c>
      <c r="AZ88" s="133">
        <v>19171</v>
      </c>
      <c r="BA88" s="133">
        <v>24991</v>
      </c>
      <c r="BB88" s="133">
        <v>10142</v>
      </c>
      <c r="BC88" s="133">
        <v>12203</v>
      </c>
      <c r="BD88" s="133">
        <v>1981</v>
      </c>
      <c r="BE88" s="133">
        <v>8945</v>
      </c>
      <c r="BF88" s="133">
        <v>1548</v>
      </c>
      <c r="BG88" s="133">
        <v>2575</v>
      </c>
      <c r="BH88" s="133">
        <v>43684</v>
      </c>
      <c r="BI88" s="133">
        <v>54904</v>
      </c>
      <c r="BJ88" s="133">
        <v>47</v>
      </c>
      <c r="BK88" s="133">
        <v>134</v>
      </c>
      <c r="BL88" s="133"/>
      <c r="BM88" s="133"/>
      <c r="BN88" s="418">
        <v>9721</v>
      </c>
      <c r="BO88" s="418">
        <v>27228</v>
      </c>
      <c r="BP88" s="133"/>
      <c r="BQ88" s="133"/>
      <c r="BR88" s="133">
        <v>24484</v>
      </c>
      <c r="BS88" s="133">
        <v>36923</v>
      </c>
      <c r="BT88" s="133">
        <v>19247</v>
      </c>
      <c r="BU88" s="133">
        <v>18115</v>
      </c>
      <c r="BV88" s="133">
        <v>43707</v>
      </c>
      <c r="BW88" s="133">
        <v>53917</v>
      </c>
      <c r="BX88" s="133">
        <v>24</v>
      </c>
      <c r="BY88" s="133">
        <v>1121</v>
      </c>
      <c r="CB88" s="161">
        <v>81</v>
      </c>
      <c r="CC88" s="162">
        <v>73.89</v>
      </c>
      <c r="CD88" s="162">
        <v>866.57</v>
      </c>
      <c r="CE88" s="162">
        <v>75.67</v>
      </c>
      <c r="CF88" s="162">
        <v>702.64</v>
      </c>
      <c r="CG88" s="162">
        <v>74.89</v>
      </c>
      <c r="CH88" s="162">
        <v>774.88</v>
      </c>
      <c r="CJ88" s="429">
        <v>81</v>
      </c>
      <c r="CK88" s="170">
        <f t="shared" si="21"/>
        <v>43731</v>
      </c>
      <c r="CL88" s="435">
        <f t="shared" si="22"/>
        <v>74.02</v>
      </c>
      <c r="CM88" s="173">
        <f t="shared" si="23"/>
        <v>880.18</v>
      </c>
      <c r="CN88" s="170">
        <f t="shared" si="24"/>
        <v>3236816.69</v>
      </c>
      <c r="CO88" s="170">
        <f t="shared" si="25"/>
        <v>38491110.829999998</v>
      </c>
      <c r="CP88" s="170">
        <f t="shared" si="26"/>
        <v>43731</v>
      </c>
      <c r="CQ88" s="435">
        <f t="shared" si="27"/>
        <v>75.75</v>
      </c>
      <c r="CR88" s="173">
        <f t="shared" si="28"/>
        <v>718.54</v>
      </c>
      <c r="CS88" s="170">
        <f t="shared" si="29"/>
        <v>4168987.73</v>
      </c>
      <c r="CT88" s="170">
        <f t="shared" si="30"/>
        <v>39546882.939999998</v>
      </c>
      <c r="CU88" s="170">
        <f t="shared" si="31"/>
        <v>55038</v>
      </c>
      <c r="CV88" s="170">
        <f t="shared" si="32"/>
        <v>7405804.4199999999</v>
      </c>
      <c r="CW88" s="435">
        <f t="shared" si="33"/>
        <v>74.981061061669152</v>
      </c>
      <c r="CX88" s="170">
        <f t="shared" si="34"/>
        <v>78037993.769999996</v>
      </c>
      <c r="CY88" s="173">
        <f t="shared" si="35"/>
        <v>790.10614433678575</v>
      </c>
      <c r="DB88" s="423">
        <v>81</v>
      </c>
      <c r="DC88" s="424">
        <v>43731</v>
      </c>
      <c r="DD88" s="427">
        <v>74.02</v>
      </c>
      <c r="DE88" s="425">
        <v>3236816.69</v>
      </c>
      <c r="DF88" s="424">
        <v>43731</v>
      </c>
      <c r="DG88" s="428">
        <v>880.18</v>
      </c>
      <c r="DH88" s="425">
        <v>38491110.829999998</v>
      </c>
      <c r="DI88" s="424">
        <v>55038</v>
      </c>
      <c r="DJ88" s="427">
        <v>75.75</v>
      </c>
      <c r="DK88" s="425">
        <v>4168987.73</v>
      </c>
      <c r="DL88" s="424">
        <v>55038</v>
      </c>
      <c r="DM88" s="428">
        <v>718.54</v>
      </c>
      <c r="DN88" s="425">
        <v>39546882.939999998</v>
      </c>
      <c r="DO88" s="168">
        <f t="shared" si="36"/>
        <v>98769</v>
      </c>
      <c r="DP88" s="215">
        <f t="shared" si="37"/>
        <v>74.981061061669152</v>
      </c>
      <c r="DQ88" s="415">
        <f t="shared" si="38"/>
        <v>7405804.4199999999</v>
      </c>
      <c r="DR88" s="168">
        <f t="shared" si="39"/>
        <v>98769</v>
      </c>
      <c r="DS88" s="171">
        <f t="shared" si="40"/>
        <v>790.10614433678575</v>
      </c>
      <c r="DT88" s="415">
        <f t="shared" si="41"/>
        <v>78037993.769999996</v>
      </c>
    </row>
    <row r="89" spans="1:124">
      <c r="A89" s="135">
        <v>82</v>
      </c>
      <c r="B89" s="135" t="s">
        <v>285</v>
      </c>
      <c r="C89" s="135" t="s">
        <v>264</v>
      </c>
      <c r="D89" s="133">
        <v>232</v>
      </c>
      <c r="E89" s="133">
        <v>1287</v>
      </c>
      <c r="F89" s="133">
        <v>1035</v>
      </c>
      <c r="G89" s="133">
        <v>7215</v>
      </c>
      <c r="H89" s="133">
        <v>23646</v>
      </c>
      <c r="I89" s="133">
        <v>23397</v>
      </c>
      <c r="J89" s="133">
        <v>1847</v>
      </c>
      <c r="K89" s="133">
        <v>2500</v>
      </c>
      <c r="L89" s="133">
        <v>20683</v>
      </c>
      <c r="M89" s="133">
        <v>23862</v>
      </c>
      <c r="N89" s="133">
        <v>2151</v>
      </c>
      <c r="O89" s="133">
        <v>4248</v>
      </c>
      <c r="P89" s="133">
        <v>232</v>
      </c>
      <c r="Q89" s="133">
        <v>1289</v>
      </c>
      <c r="R89" s="133">
        <v>23781</v>
      </c>
      <c r="S89" s="133">
        <v>30352</v>
      </c>
      <c r="T89" s="133">
        <v>1131</v>
      </c>
      <c r="U89" s="133">
        <v>1546</v>
      </c>
      <c r="V89" s="133">
        <v>1</v>
      </c>
      <c r="W89" s="133">
        <v>1</v>
      </c>
      <c r="X89" s="133">
        <v>0</v>
      </c>
      <c r="Y89" s="133">
        <v>0</v>
      </c>
      <c r="Z89" s="133">
        <v>5888</v>
      </c>
      <c r="AA89" s="133">
        <v>2343</v>
      </c>
      <c r="AB89" s="133">
        <v>73</v>
      </c>
      <c r="AC89" s="133">
        <v>43</v>
      </c>
      <c r="AD89" s="133">
        <v>18952</v>
      </c>
      <c r="AE89" s="133">
        <v>29513</v>
      </c>
      <c r="AF89" s="133">
        <v>24852</v>
      </c>
      <c r="AG89" s="133">
        <v>31881</v>
      </c>
      <c r="AH89" s="133">
        <v>61</v>
      </c>
      <c r="AI89" s="133">
        <v>18</v>
      </c>
      <c r="AJ89" s="133">
        <v>24764</v>
      </c>
      <c r="AK89" s="133">
        <v>31815</v>
      </c>
      <c r="AL89" s="133">
        <v>149</v>
      </c>
      <c r="AM89" s="133">
        <v>84</v>
      </c>
      <c r="AN89" s="133">
        <v>23436</v>
      </c>
      <c r="AO89" s="133">
        <v>29340</v>
      </c>
      <c r="AP89" s="133">
        <v>1477</v>
      </c>
      <c r="AQ89" s="133">
        <v>2559</v>
      </c>
      <c r="AR89" s="133">
        <v>22348</v>
      </c>
      <c r="AS89" s="133">
        <v>28949</v>
      </c>
      <c r="AT89" s="133">
        <v>2565</v>
      </c>
      <c r="AU89" s="133">
        <v>2950</v>
      </c>
      <c r="AV89" s="133">
        <v>232</v>
      </c>
      <c r="AW89" s="133">
        <v>1287</v>
      </c>
      <c r="AX89" s="133">
        <v>6284</v>
      </c>
      <c r="AY89" s="133">
        <v>2797</v>
      </c>
      <c r="AZ89" s="133">
        <v>10298</v>
      </c>
      <c r="BA89" s="133">
        <v>14056</v>
      </c>
      <c r="BB89" s="133">
        <v>5983</v>
      </c>
      <c r="BC89" s="133">
        <v>7387</v>
      </c>
      <c r="BD89" s="133">
        <v>1078</v>
      </c>
      <c r="BE89" s="133">
        <v>4714</v>
      </c>
      <c r="BF89" s="133">
        <v>1038</v>
      </c>
      <c r="BG89" s="133">
        <v>1658</v>
      </c>
      <c r="BH89" s="133">
        <v>24868</v>
      </c>
      <c r="BI89" s="133">
        <v>31822</v>
      </c>
      <c r="BJ89" s="133">
        <v>45</v>
      </c>
      <c r="BK89" s="133">
        <v>77</v>
      </c>
      <c r="BL89" s="133"/>
      <c r="BM89" s="133"/>
      <c r="BN89" s="418">
        <v>6362</v>
      </c>
      <c r="BO89" s="418">
        <v>15744</v>
      </c>
      <c r="BP89" s="133"/>
      <c r="BQ89" s="133"/>
      <c r="BR89" s="133">
        <v>12090</v>
      </c>
      <c r="BS89" s="133">
        <v>18300</v>
      </c>
      <c r="BT89" s="133">
        <v>12823</v>
      </c>
      <c r="BU89" s="133">
        <v>13599</v>
      </c>
      <c r="BV89" s="133">
        <v>24907</v>
      </c>
      <c r="BW89" s="133">
        <v>31233</v>
      </c>
      <c r="BX89" s="133">
        <v>6</v>
      </c>
      <c r="BY89" s="133">
        <v>666</v>
      </c>
      <c r="CB89" s="161">
        <v>82</v>
      </c>
      <c r="CC89" s="162">
        <v>73.61</v>
      </c>
      <c r="CD89" s="162">
        <v>812.32</v>
      </c>
      <c r="CE89" s="162">
        <v>75.2</v>
      </c>
      <c r="CF89" s="162">
        <v>659.14</v>
      </c>
      <c r="CG89" s="162">
        <v>74.5</v>
      </c>
      <c r="CH89" s="162">
        <v>726.4</v>
      </c>
      <c r="CJ89" s="429">
        <v>82</v>
      </c>
      <c r="CK89" s="170">
        <f t="shared" si="21"/>
        <v>24913</v>
      </c>
      <c r="CL89" s="435">
        <f t="shared" si="22"/>
        <v>73.75</v>
      </c>
      <c r="CM89" s="173">
        <f t="shared" si="23"/>
        <v>828.52</v>
      </c>
      <c r="CN89" s="170">
        <f t="shared" si="24"/>
        <v>1837284.9</v>
      </c>
      <c r="CO89" s="170">
        <f t="shared" si="25"/>
        <v>20641037.149999999</v>
      </c>
      <c r="CP89" s="170">
        <f t="shared" si="26"/>
        <v>24913</v>
      </c>
      <c r="CQ89" s="435">
        <f t="shared" si="27"/>
        <v>75.34</v>
      </c>
      <c r="CR89" s="173">
        <f t="shared" si="28"/>
        <v>675.3</v>
      </c>
      <c r="CS89" s="170">
        <f t="shared" si="29"/>
        <v>2403259.06</v>
      </c>
      <c r="CT89" s="170">
        <f t="shared" si="30"/>
        <v>21541341.690000001</v>
      </c>
      <c r="CU89" s="170">
        <f t="shared" si="31"/>
        <v>31899</v>
      </c>
      <c r="CV89" s="170">
        <f t="shared" si="32"/>
        <v>4240543.96</v>
      </c>
      <c r="CW89" s="435">
        <f t="shared" si="33"/>
        <v>74.641694712384705</v>
      </c>
      <c r="CX89" s="170">
        <f t="shared" si="34"/>
        <v>42182378.840000004</v>
      </c>
      <c r="CY89" s="173">
        <f t="shared" si="35"/>
        <v>742.49065056678171</v>
      </c>
      <c r="DB89" s="423">
        <v>82</v>
      </c>
      <c r="DC89" s="424">
        <v>24913</v>
      </c>
      <c r="DD89" s="427">
        <v>73.75</v>
      </c>
      <c r="DE89" s="425">
        <v>1837284.9</v>
      </c>
      <c r="DF89" s="424">
        <v>24913</v>
      </c>
      <c r="DG89" s="428">
        <v>828.52</v>
      </c>
      <c r="DH89" s="425">
        <v>20641037.149999999</v>
      </c>
      <c r="DI89" s="424">
        <v>31899</v>
      </c>
      <c r="DJ89" s="427">
        <v>75.34</v>
      </c>
      <c r="DK89" s="425">
        <v>2403259.06</v>
      </c>
      <c r="DL89" s="424">
        <v>31899</v>
      </c>
      <c r="DM89" s="428">
        <v>675.3</v>
      </c>
      <c r="DN89" s="425">
        <v>21541341.690000001</v>
      </c>
      <c r="DO89" s="168">
        <f t="shared" si="36"/>
        <v>56812</v>
      </c>
      <c r="DP89" s="215">
        <f t="shared" si="37"/>
        <v>74.641694712384705</v>
      </c>
      <c r="DQ89" s="415">
        <f t="shared" si="38"/>
        <v>4240543.96</v>
      </c>
      <c r="DR89" s="168">
        <f t="shared" si="39"/>
        <v>56812</v>
      </c>
      <c r="DS89" s="171">
        <f t="shared" si="40"/>
        <v>742.49065056678171</v>
      </c>
      <c r="DT89" s="415">
        <f t="shared" si="41"/>
        <v>42182378.840000004</v>
      </c>
    </row>
    <row r="90" spans="1:124">
      <c r="A90" s="135">
        <v>83</v>
      </c>
      <c r="B90" s="135" t="s">
        <v>285</v>
      </c>
      <c r="C90" s="135" t="s">
        <v>264</v>
      </c>
      <c r="D90" s="133">
        <v>355</v>
      </c>
      <c r="E90" s="133">
        <v>6506</v>
      </c>
      <c r="F90" s="133">
        <v>3157</v>
      </c>
      <c r="G90" s="133">
        <v>35228</v>
      </c>
      <c r="H90" s="133">
        <v>122282</v>
      </c>
      <c r="I90" s="133">
        <v>117284</v>
      </c>
      <c r="J90" s="133">
        <v>8524</v>
      </c>
      <c r="K90" s="133">
        <v>12701</v>
      </c>
      <c r="L90" s="133">
        <v>106094</v>
      </c>
      <c r="M90" s="133">
        <v>120286</v>
      </c>
      <c r="N90" s="133">
        <v>10821</v>
      </c>
      <c r="O90" s="133">
        <v>19513</v>
      </c>
      <c r="P90" s="133">
        <v>355</v>
      </c>
      <c r="Q90" s="133">
        <v>6518</v>
      </c>
      <c r="R90" s="133">
        <v>118448</v>
      </c>
      <c r="S90" s="133">
        <v>150455</v>
      </c>
      <c r="T90" s="133">
        <v>7341</v>
      </c>
      <c r="U90" s="133">
        <v>8562</v>
      </c>
      <c r="V90" s="133">
        <v>1</v>
      </c>
      <c r="W90" s="133">
        <v>0</v>
      </c>
      <c r="X90" s="133">
        <v>4</v>
      </c>
      <c r="Y90" s="133">
        <v>1</v>
      </c>
      <c r="Z90" s="133">
        <v>17337</v>
      </c>
      <c r="AA90" s="133">
        <v>6562</v>
      </c>
      <c r="AB90" s="133">
        <v>258</v>
      </c>
      <c r="AC90" s="133">
        <v>101</v>
      </c>
      <c r="AD90" s="133">
        <v>108199</v>
      </c>
      <c r="AE90" s="133">
        <v>152355</v>
      </c>
      <c r="AF90" s="133">
        <v>124123</v>
      </c>
      <c r="AG90" s="133">
        <v>158951</v>
      </c>
      <c r="AH90" s="133">
        <v>1671</v>
      </c>
      <c r="AI90" s="133">
        <v>67</v>
      </c>
      <c r="AJ90" s="133">
        <v>125406</v>
      </c>
      <c r="AK90" s="133">
        <v>158852</v>
      </c>
      <c r="AL90" s="133">
        <v>388</v>
      </c>
      <c r="AM90" s="133">
        <v>166</v>
      </c>
      <c r="AN90" s="133">
        <v>116209</v>
      </c>
      <c r="AO90" s="133">
        <v>140616</v>
      </c>
      <c r="AP90" s="133">
        <v>9585</v>
      </c>
      <c r="AQ90" s="133">
        <v>18402</v>
      </c>
      <c r="AR90" s="133">
        <v>109091</v>
      </c>
      <c r="AS90" s="133">
        <v>144012</v>
      </c>
      <c r="AT90" s="133">
        <v>16703</v>
      </c>
      <c r="AU90" s="133">
        <v>15006</v>
      </c>
      <c r="AV90" s="133">
        <v>355</v>
      </c>
      <c r="AW90" s="133">
        <v>6506</v>
      </c>
      <c r="AX90" s="133">
        <v>19580</v>
      </c>
      <c r="AY90" s="133">
        <v>7608</v>
      </c>
      <c r="AZ90" s="133">
        <v>51926</v>
      </c>
      <c r="BA90" s="133">
        <v>62518</v>
      </c>
      <c r="BB90" s="133">
        <v>38363</v>
      </c>
      <c r="BC90" s="133">
        <v>39708</v>
      </c>
      <c r="BD90" s="133">
        <v>7946</v>
      </c>
      <c r="BE90" s="133">
        <v>30401</v>
      </c>
      <c r="BF90" s="133">
        <v>7624</v>
      </c>
      <c r="BG90" s="133">
        <v>12277</v>
      </c>
      <c r="BH90" s="133">
        <v>125687</v>
      </c>
      <c r="BI90" s="133">
        <v>158842</v>
      </c>
      <c r="BJ90" s="133">
        <v>107</v>
      </c>
      <c r="BK90" s="133">
        <v>176</v>
      </c>
      <c r="BL90" s="133"/>
      <c r="BM90" s="133"/>
      <c r="BN90" s="418">
        <v>27136</v>
      </c>
      <c r="BO90" s="418">
        <v>67185</v>
      </c>
      <c r="BP90" s="133"/>
      <c r="BQ90" s="133"/>
      <c r="BR90" s="133">
        <v>74090</v>
      </c>
      <c r="BS90" s="133">
        <v>113559</v>
      </c>
      <c r="BT90" s="133">
        <v>51704</v>
      </c>
      <c r="BU90" s="133">
        <v>45459</v>
      </c>
      <c r="BV90" s="133">
        <v>125728</v>
      </c>
      <c r="BW90" s="133">
        <v>155136</v>
      </c>
      <c r="BX90" s="133">
        <v>66</v>
      </c>
      <c r="BY90" s="133">
        <v>3882</v>
      </c>
      <c r="CB90" s="161">
        <v>83</v>
      </c>
      <c r="CC90" s="162">
        <v>74.33</v>
      </c>
      <c r="CD90" s="162">
        <v>886.09</v>
      </c>
      <c r="CE90" s="162">
        <v>75.64</v>
      </c>
      <c r="CF90" s="162">
        <v>698.14</v>
      </c>
      <c r="CG90" s="162">
        <v>75.06</v>
      </c>
      <c r="CH90" s="162">
        <v>781.26</v>
      </c>
      <c r="CJ90" s="429">
        <v>83</v>
      </c>
      <c r="CK90" s="170">
        <f t="shared" si="21"/>
        <v>125794</v>
      </c>
      <c r="CL90" s="435">
        <f t="shared" si="22"/>
        <v>74.430000000000007</v>
      </c>
      <c r="CM90" s="173">
        <f t="shared" si="23"/>
        <v>897.66</v>
      </c>
      <c r="CN90" s="170">
        <f t="shared" si="24"/>
        <v>9362460.8200000003</v>
      </c>
      <c r="CO90" s="170">
        <f t="shared" si="25"/>
        <v>112920412.81</v>
      </c>
      <c r="CP90" s="170">
        <f t="shared" si="26"/>
        <v>125794</v>
      </c>
      <c r="CQ90" s="435">
        <f t="shared" si="27"/>
        <v>75.73</v>
      </c>
      <c r="CR90" s="173">
        <f t="shared" si="28"/>
        <v>712.23</v>
      </c>
      <c r="CS90" s="170">
        <f t="shared" si="29"/>
        <v>12041797.5</v>
      </c>
      <c r="CT90" s="170">
        <f t="shared" si="30"/>
        <v>113258127.52</v>
      </c>
      <c r="CU90" s="170">
        <f t="shared" si="31"/>
        <v>159018</v>
      </c>
      <c r="CV90" s="170">
        <f t="shared" si="32"/>
        <v>21404258.32</v>
      </c>
      <c r="CW90" s="435">
        <f t="shared" si="33"/>
        <v>75.152234877743922</v>
      </c>
      <c r="CX90" s="170">
        <f t="shared" si="34"/>
        <v>226178540.32999998</v>
      </c>
      <c r="CY90" s="173">
        <f t="shared" si="35"/>
        <v>794.13276241871824</v>
      </c>
      <c r="DB90" s="423">
        <v>83</v>
      </c>
      <c r="DC90" s="424">
        <v>125794</v>
      </c>
      <c r="DD90" s="427">
        <v>74.430000000000007</v>
      </c>
      <c r="DE90" s="425">
        <v>9362460.8200000003</v>
      </c>
      <c r="DF90" s="424">
        <v>125794</v>
      </c>
      <c r="DG90" s="428">
        <v>897.66</v>
      </c>
      <c r="DH90" s="425">
        <v>112920412.81</v>
      </c>
      <c r="DI90" s="424">
        <v>159018</v>
      </c>
      <c r="DJ90" s="427">
        <v>75.73</v>
      </c>
      <c r="DK90" s="425">
        <v>12041797.5</v>
      </c>
      <c r="DL90" s="424">
        <v>159018</v>
      </c>
      <c r="DM90" s="428">
        <v>712.23</v>
      </c>
      <c r="DN90" s="425">
        <v>113258127.52</v>
      </c>
      <c r="DO90" s="168">
        <f t="shared" si="36"/>
        <v>284812</v>
      </c>
      <c r="DP90" s="215">
        <f t="shared" si="37"/>
        <v>75.152234877743922</v>
      </c>
      <c r="DQ90" s="415">
        <f t="shared" si="38"/>
        <v>21404258.32</v>
      </c>
      <c r="DR90" s="168">
        <f t="shared" si="39"/>
        <v>284812</v>
      </c>
      <c r="DS90" s="171">
        <f t="shared" si="40"/>
        <v>794.13276241871824</v>
      </c>
      <c r="DT90" s="415">
        <f t="shared" si="41"/>
        <v>226178540.32999998</v>
      </c>
    </row>
    <row r="91" spans="1:124">
      <c r="A91" s="135">
        <v>84</v>
      </c>
      <c r="B91" s="135" t="s">
        <v>285</v>
      </c>
      <c r="C91" s="135" t="s">
        <v>264</v>
      </c>
      <c r="D91" s="133">
        <v>307</v>
      </c>
      <c r="E91" s="133">
        <v>3288</v>
      </c>
      <c r="F91" s="133">
        <v>1690</v>
      </c>
      <c r="G91" s="133">
        <v>16875</v>
      </c>
      <c r="H91" s="133">
        <v>54524</v>
      </c>
      <c r="I91" s="133">
        <v>51531</v>
      </c>
      <c r="J91" s="133">
        <v>4474</v>
      </c>
      <c r="K91" s="133">
        <v>5536</v>
      </c>
      <c r="L91" s="133">
        <v>46885</v>
      </c>
      <c r="M91" s="133">
        <v>52414</v>
      </c>
      <c r="N91" s="133">
        <v>4855</v>
      </c>
      <c r="O91" s="133">
        <v>10449</v>
      </c>
      <c r="P91" s="133">
        <v>307</v>
      </c>
      <c r="Q91" s="133">
        <v>3295</v>
      </c>
      <c r="R91" s="133">
        <v>53204</v>
      </c>
      <c r="S91" s="133">
        <v>67654</v>
      </c>
      <c r="T91" s="133">
        <v>3312</v>
      </c>
      <c r="U91" s="133">
        <v>4040</v>
      </c>
      <c r="V91" s="133">
        <v>0</v>
      </c>
      <c r="W91" s="133">
        <v>0</v>
      </c>
      <c r="X91" s="133">
        <v>5</v>
      </c>
      <c r="Y91" s="133">
        <v>0</v>
      </c>
      <c r="Z91" s="133">
        <v>9845</v>
      </c>
      <c r="AA91" s="133">
        <v>2919</v>
      </c>
      <c r="AB91" s="133">
        <v>122</v>
      </c>
      <c r="AC91" s="133">
        <v>50</v>
      </c>
      <c r="AD91" s="133">
        <v>46554</v>
      </c>
      <c r="AE91" s="133">
        <v>68725</v>
      </c>
      <c r="AF91" s="133">
        <v>56003</v>
      </c>
      <c r="AG91" s="133">
        <v>71644</v>
      </c>
      <c r="AH91" s="133">
        <v>518</v>
      </c>
      <c r="AI91" s="133">
        <v>50</v>
      </c>
      <c r="AJ91" s="133">
        <v>56344</v>
      </c>
      <c r="AK91" s="133">
        <v>71611</v>
      </c>
      <c r="AL91" s="133">
        <v>177</v>
      </c>
      <c r="AM91" s="133">
        <v>83</v>
      </c>
      <c r="AN91" s="133">
        <v>52729</v>
      </c>
      <c r="AO91" s="133">
        <v>63895</v>
      </c>
      <c r="AP91" s="133">
        <v>3792</v>
      </c>
      <c r="AQ91" s="133">
        <v>7799</v>
      </c>
      <c r="AR91" s="133">
        <v>49558</v>
      </c>
      <c r="AS91" s="133">
        <v>64882</v>
      </c>
      <c r="AT91" s="133">
        <v>6963</v>
      </c>
      <c r="AU91" s="133">
        <v>6812</v>
      </c>
      <c r="AV91" s="133">
        <v>307</v>
      </c>
      <c r="AW91" s="133">
        <v>3288</v>
      </c>
      <c r="AX91" s="133">
        <v>10795</v>
      </c>
      <c r="AY91" s="133">
        <v>3424</v>
      </c>
      <c r="AZ91" s="133">
        <v>22725</v>
      </c>
      <c r="BA91" s="133">
        <v>28686</v>
      </c>
      <c r="BB91" s="133">
        <v>16225</v>
      </c>
      <c r="BC91" s="133">
        <v>18666</v>
      </c>
      <c r="BD91" s="133">
        <v>3358</v>
      </c>
      <c r="BE91" s="133">
        <v>12486</v>
      </c>
      <c r="BF91" s="133">
        <v>3111</v>
      </c>
      <c r="BG91" s="133">
        <v>5144</v>
      </c>
      <c r="BH91" s="133">
        <v>56457</v>
      </c>
      <c r="BI91" s="133">
        <v>71603</v>
      </c>
      <c r="BJ91" s="133">
        <v>64</v>
      </c>
      <c r="BK91" s="133">
        <v>91</v>
      </c>
      <c r="BL91" s="133"/>
      <c r="BM91" s="133"/>
      <c r="BN91" s="418">
        <v>12034</v>
      </c>
      <c r="BO91" s="418">
        <v>33199</v>
      </c>
      <c r="BP91" s="133"/>
      <c r="BQ91" s="133"/>
      <c r="BR91" s="133">
        <v>33494</v>
      </c>
      <c r="BS91" s="133">
        <v>46928</v>
      </c>
      <c r="BT91" s="133">
        <v>23027</v>
      </c>
      <c r="BU91" s="133">
        <v>24766</v>
      </c>
      <c r="BV91" s="133">
        <v>56500</v>
      </c>
      <c r="BW91" s="133">
        <v>70041</v>
      </c>
      <c r="BX91" s="133">
        <v>21</v>
      </c>
      <c r="BY91" s="133">
        <v>1653</v>
      </c>
      <c r="CB91" s="161">
        <v>84</v>
      </c>
      <c r="CC91" s="162">
        <v>73.739999999999995</v>
      </c>
      <c r="CD91" s="162">
        <v>912.22</v>
      </c>
      <c r="CE91" s="162">
        <v>75.319999999999993</v>
      </c>
      <c r="CF91" s="162">
        <v>677.22</v>
      </c>
      <c r="CG91" s="162">
        <v>74.62</v>
      </c>
      <c r="CH91" s="162">
        <v>780.71</v>
      </c>
      <c r="CJ91" s="429">
        <v>84</v>
      </c>
      <c r="CK91" s="170">
        <f t="shared" si="21"/>
        <v>56521</v>
      </c>
      <c r="CL91" s="435">
        <f t="shared" si="22"/>
        <v>73.88</v>
      </c>
      <c r="CM91" s="173">
        <f t="shared" si="23"/>
        <v>925.42</v>
      </c>
      <c r="CN91" s="170">
        <f t="shared" si="24"/>
        <v>4175857.41</v>
      </c>
      <c r="CO91" s="170">
        <f t="shared" si="25"/>
        <v>52305852.549999997</v>
      </c>
      <c r="CP91" s="170">
        <f t="shared" si="26"/>
        <v>56521</v>
      </c>
      <c r="CQ91" s="435">
        <f t="shared" si="27"/>
        <v>75.42</v>
      </c>
      <c r="CR91" s="173">
        <f t="shared" si="28"/>
        <v>692.05</v>
      </c>
      <c r="CS91" s="170">
        <f t="shared" si="29"/>
        <v>5407252.8600000003</v>
      </c>
      <c r="CT91" s="170">
        <f t="shared" si="30"/>
        <v>49616053.789999999</v>
      </c>
      <c r="CU91" s="170">
        <f t="shared" si="31"/>
        <v>71694</v>
      </c>
      <c r="CV91" s="170">
        <f t="shared" si="32"/>
        <v>9583110.2699999996</v>
      </c>
      <c r="CW91" s="435">
        <f t="shared" si="33"/>
        <v>74.742504933120145</v>
      </c>
      <c r="CX91" s="170">
        <f t="shared" si="34"/>
        <v>101921906.34</v>
      </c>
      <c r="CY91" s="173">
        <f t="shared" si="35"/>
        <v>794.92965986819013</v>
      </c>
      <c r="DB91" s="423">
        <v>84</v>
      </c>
      <c r="DC91" s="424">
        <v>56521</v>
      </c>
      <c r="DD91" s="427">
        <v>73.88</v>
      </c>
      <c r="DE91" s="425">
        <v>4175857.41</v>
      </c>
      <c r="DF91" s="424">
        <v>56521</v>
      </c>
      <c r="DG91" s="428">
        <v>925.42</v>
      </c>
      <c r="DH91" s="425">
        <v>52305852.549999997</v>
      </c>
      <c r="DI91" s="424">
        <v>71694</v>
      </c>
      <c r="DJ91" s="427">
        <v>75.42</v>
      </c>
      <c r="DK91" s="425">
        <v>5407252.8600000003</v>
      </c>
      <c r="DL91" s="424">
        <v>71694</v>
      </c>
      <c r="DM91" s="428">
        <v>692.05</v>
      </c>
      <c r="DN91" s="425">
        <v>49616053.789999999</v>
      </c>
      <c r="DO91" s="168">
        <f t="shared" si="36"/>
        <v>128215</v>
      </c>
      <c r="DP91" s="215">
        <f t="shared" si="37"/>
        <v>74.742504933120145</v>
      </c>
      <c r="DQ91" s="415">
        <f t="shared" si="38"/>
        <v>9583110.2699999996</v>
      </c>
      <c r="DR91" s="168">
        <f t="shared" si="39"/>
        <v>128215</v>
      </c>
      <c r="DS91" s="171">
        <f t="shared" si="40"/>
        <v>794.92965986819013</v>
      </c>
      <c r="DT91" s="415">
        <f t="shared" si="41"/>
        <v>101921906.34</v>
      </c>
    </row>
    <row r="92" spans="1:124">
      <c r="A92" s="135">
        <v>85</v>
      </c>
      <c r="B92" s="135" t="s">
        <v>285</v>
      </c>
      <c r="C92" s="135" t="s">
        <v>264</v>
      </c>
      <c r="D92" s="133">
        <v>690</v>
      </c>
      <c r="E92" s="133">
        <v>2755</v>
      </c>
      <c r="F92" s="133">
        <v>3187</v>
      </c>
      <c r="G92" s="133">
        <v>24413</v>
      </c>
      <c r="H92" s="133">
        <v>81288</v>
      </c>
      <c r="I92" s="133">
        <v>80831</v>
      </c>
      <c r="J92" s="133">
        <v>4351</v>
      </c>
      <c r="K92" s="133">
        <v>6211</v>
      </c>
      <c r="L92" s="133">
        <v>76711</v>
      </c>
      <c r="M92" s="133">
        <v>89399</v>
      </c>
      <c r="N92" s="133">
        <v>3412</v>
      </c>
      <c r="O92" s="133">
        <v>9634</v>
      </c>
      <c r="P92" s="133">
        <v>691</v>
      </c>
      <c r="Q92" s="133">
        <v>2755</v>
      </c>
      <c r="R92" s="133">
        <v>83847</v>
      </c>
      <c r="S92" s="133">
        <v>105624</v>
      </c>
      <c r="T92" s="133">
        <v>1318</v>
      </c>
      <c r="U92" s="133">
        <v>2374</v>
      </c>
      <c r="V92" s="133">
        <v>0</v>
      </c>
      <c r="W92" s="133">
        <v>0</v>
      </c>
      <c r="X92" s="133">
        <v>0</v>
      </c>
      <c r="Y92" s="133">
        <v>1</v>
      </c>
      <c r="Z92" s="133">
        <v>32003</v>
      </c>
      <c r="AA92" s="133">
        <v>15289</v>
      </c>
      <c r="AB92" s="133">
        <v>389</v>
      </c>
      <c r="AC92" s="133">
        <v>209</v>
      </c>
      <c r="AD92" s="133">
        <v>52773</v>
      </c>
      <c r="AE92" s="133">
        <v>92501</v>
      </c>
      <c r="AF92" s="133">
        <v>84935</v>
      </c>
      <c r="AG92" s="133">
        <v>107948</v>
      </c>
      <c r="AH92" s="133">
        <v>230</v>
      </c>
      <c r="AI92" s="133">
        <v>51</v>
      </c>
      <c r="AJ92" s="133">
        <v>84723</v>
      </c>
      <c r="AK92" s="133">
        <v>107671</v>
      </c>
      <c r="AL92" s="133">
        <v>442</v>
      </c>
      <c r="AM92" s="133">
        <v>328</v>
      </c>
      <c r="AN92" s="133">
        <v>81038</v>
      </c>
      <c r="AO92" s="133">
        <v>99715</v>
      </c>
      <c r="AP92" s="133">
        <v>4127</v>
      </c>
      <c r="AQ92" s="133">
        <v>8284</v>
      </c>
      <c r="AR92" s="133">
        <v>79239</v>
      </c>
      <c r="AS92" s="133">
        <v>102307</v>
      </c>
      <c r="AT92" s="133">
        <v>5926</v>
      </c>
      <c r="AU92" s="133">
        <v>5692</v>
      </c>
      <c r="AV92" s="133">
        <v>690</v>
      </c>
      <c r="AW92" s="133">
        <v>2755</v>
      </c>
      <c r="AX92" s="133">
        <v>33427</v>
      </c>
      <c r="AY92" s="133">
        <v>17543</v>
      </c>
      <c r="AZ92" s="133">
        <v>33019</v>
      </c>
      <c r="BA92" s="133">
        <v>51618</v>
      </c>
      <c r="BB92" s="133">
        <v>14254</v>
      </c>
      <c r="BC92" s="133">
        <v>17937</v>
      </c>
      <c r="BD92" s="133">
        <v>2166</v>
      </c>
      <c r="BE92" s="133">
        <v>15453</v>
      </c>
      <c r="BF92" s="133">
        <v>1609</v>
      </c>
      <c r="BG92" s="133">
        <v>2693</v>
      </c>
      <c r="BH92" s="133">
        <v>85037</v>
      </c>
      <c r="BI92" s="133">
        <v>107524</v>
      </c>
      <c r="BJ92" s="133">
        <v>128</v>
      </c>
      <c r="BK92" s="133">
        <v>475</v>
      </c>
      <c r="BL92" s="133"/>
      <c r="BM92" s="133"/>
      <c r="BN92" s="418">
        <v>13129</v>
      </c>
      <c r="BO92" s="418">
        <v>49111</v>
      </c>
      <c r="BP92" s="133"/>
      <c r="BQ92" s="133"/>
      <c r="BR92" s="133">
        <v>51379</v>
      </c>
      <c r="BS92" s="133">
        <v>70309</v>
      </c>
      <c r="BT92" s="133">
        <v>33786</v>
      </c>
      <c r="BU92" s="133">
        <v>37690</v>
      </c>
      <c r="BV92" s="133">
        <v>85148</v>
      </c>
      <c r="BW92" s="133">
        <v>106482</v>
      </c>
      <c r="BX92" s="133">
        <v>17</v>
      </c>
      <c r="BY92" s="133">
        <v>1517</v>
      </c>
      <c r="CB92" s="161">
        <v>85</v>
      </c>
      <c r="CC92" s="162">
        <v>72.91</v>
      </c>
      <c r="CD92" s="162">
        <v>966.57</v>
      </c>
      <c r="CE92" s="162">
        <v>74.599999999999994</v>
      </c>
      <c r="CF92" s="162">
        <v>740.64</v>
      </c>
      <c r="CG92" s="162">
        <v>73.849999999999994</v>
      </c>
      <c r="CH92" s="162">
        <v>840.28</v>
      </c>
      <c r="CJ92" s="429">
        <v>85</v>
      </c>
      <c r="CK92" s="170">
        <f t="shared" si="21"/>
        <v>85165</v>
      </c>
      <c r="CL92" s="435">
        <f t="shared" si="22"/>
        <v>73.12</v>
      </c>
      <c r="CM92" s="173">
        <f t="shared" si="23"/>
        <v>982.24</v>
      </c>
      <c r="CN92" s="170">
        <f t="shared" si="24"/>
        <v>6227325.9699999997</v>
      </c>
      <c r="CO92" s="170">
        <f t="shared" si="25"/>
        <v>83652642.799999997</v>
      </c>
      <c r="CP92" s="170">
        <f t="shared" si="26"/>
        <v>85165</v>
      </c>
      <c r="CQ92" s="435">
        <f t="shared" si="27"/>
        <v>74.75</v>
      </c>
      <c r="CR92" s="173">
        <f t="shared" si="28"/>
        <v>760.53</v>
      </c>
      <c r="CS92" s="170">
        <f t="shared" si="29"/>
        <v>8073271.2800000003</v>
      </c>
      <c r="CT92" s="170">
        <f t="shared" si="30"/>
        <v>82136093.799999997</v>
      </c>
      <c r="CU92" s="170">
        <f t="shared" si="31"/>
        <v>107999</v>
      </c>
      <c r="CV92" s="170">
        <f t="shared" si="32"/>
        <v>14300597.25</v>
      </c>
      <c r="CW92" s="435">
        <f t="shared" si="33"/>
        <v>74.033449555817853</v>
      </c>
      <c r="CX92" s="170">
        <f t="shared" si="34"/>
        <v>165788736.59999999</v>
      </c>
      <c r="CY92" s="173">
        <f t="shared" si="35"/>
        <v>858.27968254954339</v>
      </c>
      <c r="DB92" s="423">
        <v>85</v>
      </c>
      <c r="DC92" s="424">
        <v>85165</v>
      </c>
      <c r="DD92" s="427">
        <v>73.12</v>
      </c>
      <c r="DE92" s="425">
        <v>6227325.9699999997</v>
      </c>
      <c r="DF92" s="424">
        <v>85165</v>
      </c>
      <c r="DG92" s="428">
        <v>982.24</v>
      </c>
      <c r="DH92" s="425">
        <v>83652642.799999997</v>
      </c>
      <c r="DI92" s="424">
        <v>107999</v>
      </c>
      <c r="DJ92" s="427">
        <v>74.75</v>
      </c>
      <c r="DK92" s="425">
        <v>8073271.2800000003</v>
      </c>
      <c r="DL92" s="424">
        <v>107999</v>
      </c>
      <c r="DM92" s="428">
        <v>760.53</v>
      </c>
      <c r="DN92" s="425">
        <v>82136093.799999997</v>
      </c>
      <c r="DO92" s="168">
        <f t="shared" si="36"/>
        <v>193164</v>
      </c>
      <c r="DP92" s="215">
        <f t="shared" si="37"/>
        <v>74.033449555817853</v>
      </c>
      <c r="DQ92" s="415">
        <f t="shared" si="38"/>
        <v>14300597.25</v>
      </c>
      <c r="DR92" s="168">
        <f t="shared" si="39"/>
        <v>193164</v>
      </c>
      <c r="DS92" s="171">
        <f t="shared" si="40"/>
        <v>858.27968254954339</v>
      </c>
      <c r="DT92" s="415">
        <f t="shared" si="41"/>
        <v>165788736.59999999</v>
      </c>
    </row>
    <row r="93" spans="1:124">
      <c r="A93" s="135">
        <v>86</v>
      </c>
      <c r="B93" s="135" t="s">
        <v>285</v>
      </c>
      <c r="C93" s="135" t="s">
        <v>264</v>
      </c>
      <c r="D93" s="133">
        <v>306</v>
      </c>
      <c r="E93" s="133">
        <v>1826</v>
      </c>
      <c r="F93" s="133">
        <v>1590</v>
      </c>
      <c r="G93" s="133">
        <v>12566</v>
      </c>
      <c r="H93" s="133">
        <v>40900</v>
      </c>
      <c r="I93" s="133">
        <v>39746</v>
      </c>
      <c r="J93" s="133">
        <v>1892</v>
      </c>
      <c r="K93" s="133">
        <v>2605</v>
      </c>
      <c r="L93" s="133">
        <v>38556</v>
      </c>
      <c r="M93" s="133">
        <v>44892</v>
      </c>
      <c r="N93" s="133">
        <v>2042</v>
      </c>
      <c r="O93" s="133">
        <v>4815</v>
      </c>
      <c r="P93" s="133">
        <v>306</v>
      </c>
      <c r="Q93" s="133">
        <v>1826</v>
      </c>
      <c r="R93" s="133">
        <v>41386</v>
      </c>
      <c r="S93" s="133">
        <v>52143</v>
      </c>
      <c r="T93" s="133">
        <v>1408</v>
      </c>
      <c r="U93" s="133">
        <v>1994</v>
      </c>
      <c r="V93" s="133">
        <v>1</v>
      </c>
      <c r="W93" s="133">
        <v>0</v>
      </c>
      <c r="X93" s="133">
        <v>1</v>
      </c>
      <c r="Y93" s="133">
        <v>1</v>
      </c>
      <c r="Z93" s="133">
        <v>13578</v>
      </c>
      <c r="AA93" s="133">
        <v>5749</v>
      </c>
      <c r="AB93" s="133">
        <v>226</v>
      </c>
      <c r="AC93" s="133">
        <v>128</v>
      </c>
      <c r="AD93" s="133">
        <v>28992</v>
      </c>
      <c r="AE93" s="133">
        <v>48261</v>
      </c>
      <c r="AF93" s="133">
        <v>42725</v>
      </c>
      <c r="AG93" s="133">
        <v>54129</v>
      </c>
      <c r="AH93" s="133">
        <v>71</v>
      </c>
      <c r="AI93" s="133">
        <v>9</v>
      </c>
      <c r="AJ93" s="133">
        <v>42573</v>
      </c>
      <c r="AK93" s="133">
        <v>53998</v>
      </c>
      <c r="AL93" s="133">
        <v>223</v>
      </c>
      <c r="AM93" s="133">
        <v>140</v>
      </c>
      <c r="AN93" s="133">
        <v>40400</v>
      </c>
      <c r="AO93" s="133">
        <v>49698</v>
      </c>
      <c r="AP93" s="133">
        <v>2396</v>
      </c>
      <c r="AQ93" s="133">
        <v>4440</v>
      </c>
      <c r="AR93" s="133">
        <v>38682</v>
      </c>
      <c r="AS93" s="133">
        <v>49278</v>
      </c>
      <c r="AT93" s="133">
        <v>4114</v>
      </c>
      <c r="AU93" s="133">
        <v>4860</v>
      </c>
      <c r="AV93" s="133">
        <v>306</v>
      </c>
      <c r="AW93" s="133">
        <v>1826</v>
      </c>
      <c r="AX93" s="133">
        <v>14245</v>
      </c>
      <c r="AY93" s="133">
        <v>6495</v>
      </c>
      <c r="AZ93" s="133">
        <v>16109</v>
      </c>
      <c r="BA93" s="133">
        <v>22871</v>
      </c>
      <c r="BB93" s="133">
        <v>9330</v>
      </c>
      <c r="BC93" s="133">
        <v>12097</v>
      </c>
      <c r="BD93" s="133">
        <v>1452</v>
      </c>
      <c r="BE93" s="133">
        <v>8593</v>
      </c>
      <c r="BF93" s="133">
        <v>1354</v>
      </c>
      <c r="BG93" s="133">
        <v>2256</v>
      </c>
      <c r="BH93" s="133">
        <v>42746</v>
      </c>
      <c r="BI93" s="133">
        <v>54015</v>
      </c>
      <c r="BJ93" s="133">
        <v>50</v>
      </c>
      <c r="BK93" s="133">
        <v>123</v>
      </c>
      <c r="BL93" s="133"/>
      <c r="BM93" s="133"/>
      <c r="BN93" s="418">
        <v>8436</v>
      </c>
      <c r="BO93" s="418">
        <v>23559</v>
      </c>
      <c r="BP93" s="133"/>
      <c r="BQ93" s="133"/>
      <c r="BR93" s="133">
        <v>23667</v>
      </c>
      <c r="BS93" s="133">
        <v>32944</v>
      </c>
      <c r="BT93" s="133">
        <v>19129</v>
      </c>
      <c r="BU93" s="133">
        <v>21194</v>
      </c>
      <c r="BV93" s="133">
        <v>42785</v>
      </c>
      <c r="BW93" s="133">
        <v>53090</v>
      </c>
      <c r="BX93" s="133">
        <v>11</v>
      </c>
      <c r="BY93" s="133">
        <v>1048</v>
      </c>
      <c r="CB93" s="161">
        <v>86</v>
      </c>
      <c r="CC93" s="162">
        <v>73.290000000000006</v>
      </c>
      <c r="CD93" s="162">
        <v>880.71</v>
      </c>
      <c r="CE93" s="162">
        <v>75.319999999999993</v>
      </c>
      <c r="CF93" s="162">
        <v>705.29</v>
      </c>
      <c r="CG93" s="162">
        <v>74.430000000000007</v>
      </c>
      <c r="CH93" s="162">
        <v>782.53</v>
      </c>
      <c r="CJ93" s="429">
        <v>86</v>
      </c>
      <c r="CK93" s="170">
        <f t="shared" si="21"/>
        <v>42796</v>
      </c>
      <c r="CL93" s="435">
        <f t="shared" si="22"/>
        <v>73.5</v>
      </c>
      <c r="CM93" s="173">
        <f t="shared" si="23"/>
        <v>892.03</v>
      </c>
      <c r="CN93" s="170">
        <f t="shared" si="24"/>
        <v>3145485.45</v>
      </c>
      <c r="CO93" s="170">
        <f t="shared" si="25"/>
        <v>38175164.909999996</v>
      </c>
      <c r="CP93" s="170">
        <f t="shared" si="26"/>
        <v>42796</v>
      </c>
      <c r="CQ93" s="435">
        <f t="shared" si="27"/>
        <v>75.42</v>
      </c>
      <c r="CR93" s="173">
        <f t="shared" si="28"/>
        <v>721.42</v>
      </c>
      <c r="CS93" s="170">
        <f t="shared" si="29"/>
        <v>4083357.87</v>
      </c>
      <c r="CT93" s="170">
        <f t="shared" si="30"/>
        <v>39056056.560000002</v>
      </c>
      <c r="CU93" s="170">
        <f t="shared" si="31"/>
        <v>54138</v>
      </c>
      <c r="CV93" s="170">
        <f t="shared" si="32"/>
        <v>7228843.3200000003</v>
      </c>
      <c r="CW93" s="435">
        <f t="shared" si="33"/>
        <v>74.574899622423501</v>
      </c>
      <c r="CX93" s="170">
        <f t="shared" si="34"/>
        <v>77231221.469999999</v>
      </c>
      <c r="CY93" s="173">
        <f t="shared" si="35"/>
        <v>796.74027142179216</v>
      </c>
      <c r="DB93" s="423">
        <v>86</v>
      </c>
      <c r="DC93" s="424">
        <v>42796</v>
      </c>
      <c r="DD93" s="427">
        <v>73.5</v>
      </c>
      <c r="DE93" s="425">
        <v>3145485.45</v>
      </c>
      <c r="DF93" s="424">
        <v>42796</v>
      </c>
      <c r="DG93" s="428">
        <v>892.03</v>
      </c>
      <c r="DH93" s="425">
        <v>38175164.909999996</v>
      </c>
      <c r="DI93" s="424">
        <v>54138</v>
      </c>
      <c r="DJ93" s="427">
        <v>75.42</v>
      </c>
      <c r="DK93" s="425">
        <v>4083357.87</v>
      </c>
      <c r="DL93" s="424">
        <v>54138</v>
      </c>
      <c r="DM93" s="428">
        <v>721.42</v>
      </c>
      <c r="DN93" s="425">
        <v>39056056.560000002</v>
      </c>
      <c r="DO93" s="168">
        <f t="shared" si="36"/>
        <v>96934</v>
      </c>
      <c r="DP93" s="215">
        <f t="shared" si="37"/>
        <v>74.574899622423501</v>
      </c>
      <c r="DQ93" s="415">
        <f t="shared" si="38"/>
        <v>7228843.3200000003</v>
      </c>
      <c r="DR93" s="168">
        <f t="shared" si="39"/>
        <v>96934</v>
      </c>
      <c r="DS93" s="171">
        <f t="shared" si="40"/>
        <v>796.74027142179216</v>
      </c>
      <c r="DT93" s="415">
        <f t="shared" si="41"/>
        <v>77231221.469999999</v>
      </c>
    </row>
    <row r="94" spans="1:124">
      <c r="A94" s="135">
        <v>87</v>
      </c>
      <c r="B94" s="135" t="s">
        <v>285</v>
      </c>
      <c r="C94" s="135" t="s">
        <v>264</v>
      </c>
      <c r="D94" s="133">
        <v>213</v>
      </c>
      <c r="E94" s="133">
        <v>1757</v>
      </c>
      <c r="F94" s="133">
        <v>1593</v>
      </c>
      <c r="G94" s="133">
        <v>12651</v>
      </c>
      <c r="H94" s="133">
        <v>37381</v>
      </c>
      <c r="I94" s="133">
        <v>36206</v>
      </c>
      <c r="J94" s="133">
        <v>2272</v>
      </c>
      <c r="K94" s="133">
        <v>3222</v>
      </c>
      <c r="L94" s="133">
        <v>33966</v>
      </c>
      <c r="M94" s="133">
        <v>39762</v>
      </c>
      <c r="N94" s="133">
        <v>2736</v>
      </c>
      <c r="O94" s="133">
        <v>5871</v>
      </c>
      <c r="P94" s="133">
        <v>213</v>
      </c>
      <c r="Q94" s="133">
        <v>1759</v>
      </c>
      <c r="R94" s="133">
        <v>37850</v>
      </c>
      <c r="S94" s="133">
        <v>48459</v>
      </c>
      <c r="T94" s="133">
        <v>1329</v>
      </c>
      <c r="U94" s="133">
        <v>2154</v>
      </c>
      <c r="V94" s="133">
        <v>3</v>
      </c>
      <c r="W94" s="133">
        <v>1</v>
      </c>
      <c r="X94" s="133">
        <v>5</v>
      </c>
      <c r="Y94" s="133">
        <v>0</v>
      </c>
      <c r="Z94" s="133">
        <v>11519</v>
      </c>
      <c r="AA94" s="133">
        <v>5757</v>
      </c>
      <c r="AB94" s="133">
        <v>245</v>
      </c>
      <c r="AC94" s="133">
        <v>131</v>
      </c>
      <c r="AD94" s="133">
        <v>27423</v>
      </c>
      <c r="AE94" s="133">
        <v>44726</v>
      </c>
      <c r="AF94" s="133">
        <v>38982</v>
      </c>
      <c r="AG94" s="133">
        <v>50514</v>
      </c>
      <c r="AH94" s="133">
        <v>205</v>
      </c>
      <c r="AI94" s="133">
        <v>100</v>
      </c>
      <c r="AJ94" s="133">
        <v>38973</v>
      </c>
      <c r="AK94" s="133">
        <v>50513</v>
      </c>
      <c r="AL94" s="133">
        <v>214</v>
      </c>
      <c r="AM94" s="133">
        <v>101</v>
      </c>
      <c r="AN94" s="133">
        <v>36913</v>
      </c>
      <c r="AO94" s="133">
        <v>46799</v>
      </c>
      <c r="AP94" s="133">
        <v>2274</v>
      </c>
      <c r="AQ94" s="133">
        <v>3815</v>
      </c>
      <c r="AR94" s="133">
        <v>35756</v>
      </c>
      <c r="AS94" s="133">
        <v>46444</v>
      </c>
      <c r="AT94" s="133">
        <v>3431</v>
      </c>
      <c r="AU94" s="133">
        <v>4170</v>
      </c>
      <c r="AV94" s="133">
        <v>213</v>
      </c>
      <c r="AW94" s="133">
        <v>1757</v>
      </c>
      <c r="AX94" s="133">
        <v>12286</v>
      </c>
      <c r="AY94" s="133">
        <v>6523</v>
      </c>
      <c r="AZ94" s="133">
        <v>16098</v>
      </c>
      <c r="BA94" s="133">
        <v>22722</v>
      </c>
      <c r="BB94" s="133">
        <v>7998</v>
      </c>
      <c r="BC94" s="133">
        <v>10705</v>
      </c>
      <c r="BD94" s="133">
        <v>1338</v>
      </c>
      <c r="BE94" s="133">
        <v>6915</v>
      </c>
      <c r="BF94" s="133">
        <v>1254</v>
      </c>
      <c r="BG94" s="133">
        <v>1992</v>
      </c>
      <c r="BH94" s="133">
        <v>39154</v>
      </c>
      <c r="BI94" s="133">
        <v>50510</v>
      </c>
      <c r="BJ94" s="133">
        <v>33</v>
      </c>
      <c r="BK94" s="133">
        <v>104</v>
      </c>
      <c r="BL94" s="133"/>
      <c r="BM94" s="133"/>
      <c r="BN94" s="418">
        <v>8298</v>
      </c>
      <c r="BO94" s="418">
        <v>22290</v>
      </c>
      <c r="BP94" s="133"/>
      <c r="BQ94" s="133"/>
      <c r="BR94" s="133">
        <v>21574</v>
      </c>
      <c r="BS94" s="133">
        <v>32355</v>
      </c>
      <c r="BT94" s="133">
        <v>17613</v>
      </c>
      <c r="BU94" s="133">
        <v>18259</v>
      </c>
      <c r="BV94" s="133">
        <v>39173</v>
      </c>
      <c r="BW94" s="133">
        <v>49580</v>
      </c>
      <c r="BX94" s="133">
        <v>14</v>
      </c>
      <c r="BY94" s="133">
        <v>1034</v>
      </c>
      <c r="CB94" s="161">
        <v>87</v>
      </c>
      <c r="CC94" s="162">
        <v>73.569999999999993</v>
      </c>
      <c r="CD94" s="162">
        <v>858.1</v>
      </c>
      <c r="CE94" s="162">
        <v>75.58</v>
      </c>
      <c r="CF94" s="162">
        <v>707.56</v>
      </c>
      <c r="CG94" s="162">
        <v>74.7</v>
      </c>
      <c r="CH94" s="162">
        <v>773.26</v>
      </c>
      <c r="CJ94" s="429">
        <v>87</v>
      </c>
      <c r="CK94" s="170">
        <f t="shared" si="21"/>
        <v>39187</v>
      </c>
      <c r="CL94" s="435">
        <f t="shared" si="22"/>
        <v>73.760000000000005</v>
      </c>
      <c r="CM94" s="173">
        <f t="shared" si="23"/>
        <v>869.26</v>
      </c>
      <c r="CN94" s="170">
        <f t="shared" si="24"/>
        <v>2890520.3</v>
      </c>
      <c r="CO94" s="170">
        <f t="shared" si="25"/>
        <v>34063514.189999998</v>
      </c>
      <c r="CP94" s="170">
        <f t="shared" si="26"/>
        <v>39187</v>
      </c>
      <c r="CQ94" s="435">
        <f t="shared" si="27"/>
        <v>75.69</v>
      </c>
      <c r="CR94" s="173">
        <f t="shared" si="28"/>
        <v>721.86</v>
      </c>
      <c r="CS94" s="170">
        <f t="shared" si="29"/>
        <v>3831121.11</v>
      </c>
      <c r="CT94" s="170">
        <f t="shared" si="30"/>
        <v>36536115.32</v>
      </c>
      <c r="CU94" s="170">
        <f t="shared" si="31"/>
        <v>50614</v>
      </c>
      <c r="CV94" s="170">
        <f t="shared" si="32"/>
        <v>6721641.4100000001</v>
      </c>
      <c r="CW94" s="435">
        <f t="shared" si="33"/>
        <v>74.85040712241512</v>
      </c>
      <c r="CX94" s="170">
        <f t="shared" si="34"/>
        <v>70599629.50999999</v>
      </c>
      <c r="CY94" s="173">
        <f t="shared" si="35"/>
        <v>786.17865625104389</v>
      </c>
      <c r="DB94" s="423">
        <v>87</v>
      </c>
      <c r="DC94" s="424">
        <v>39187</v>
      </c>
      <c r="DD94" s="427">
        <v>73.760000000000005</v>
      </c>
      <c r="DE94" s="425">
        <v>2890520.3</v>
      </c>
      <c r="DF94" s="424">
        <v>39187</v>
      </c>
      <c r="DG94" s="428">
        <v>869.26</v>
      </c>
      <c r="DH94" s="425">
        <v>34063514.189999998</v>
      </c>
      <c r="DI94" s="424">
        <v>50614</v>
      </c>
      <c r="DJ94" s="427">
        <v>75.69</v>
      </c>
      <c r="DK94" s="425">
        <v>3831121.11</v>
      </c>
      <c r="DL94" s="424">
        <v>50614</v>
      </c>
      <c r="DM94" s="428">
        <v>721.86</v>
      </c>
      <c r="DN94" s="425">
        <v>36536115.32</v>
      </c>
      <c r="DO94" s="168">
        <f t="shared" si="36"/>
        <v>89801</v>
      </c>
      <c r="DP94" s="215">
        <f t="shared" si="37"/>
        <v>74.85040712241512</v>
      </c>
      <c r="DQ94" s="415">
        <f t="shared" si="38"/>
        <v>6721641.4100000001</v>
      </c>
      <c r="DR94" s="168">
        <f t="shared" si="39"/>
        <v>89801</v>
      </c>
      <c r="DS94" s="171">
        <f t="shared" si="40"/>
        <v>786.17865625104389</v>
      </c>
      <c r="DT94" s="415">
        <f t="shared" si="41"/>
        <v>70599629.50999999</v>
      </c>
    </row>
    <row r="95" spans="1:124">
      <c r="A95" s="135">
        <v>88</v>
      </c>
      <c r="B95" s="135" t="s">
        <v>285</v>
      </c>
      <c r="C95" s="135" t="s">
        <v>264</v>
      </c>
      <c r="D95" s="133">
        <v>189</v>
      </c>
      <c r="E95" s="133">
        <v>1687</v>
      </c>
      <c r="F95" s="133">
        <v>1915</v>
      </c>
      <c r="G95" s="133">
        <v>15655</v>
      </c>
      <c r="H95" s="133">
        <v>41083</v>
      </c>
      <c r="I95" s="133">
        <v>35875</v>
      </c>
      <c r="J95" s="133">
        <v>1249</v>
      </c>
      <c r="K95" s="133">
        <v>1381</v>
      </c>
      <c r="L95" s="133">
        <v>40007</v>
      </c>
      <c r="M95" s="133">
        <v>46696</v>
      </c>
      <c r="N95" s="133">
        <v>1742</v>
      </c>
      <c r="O95" s="133">
        <v>3452</v>
      </c>
      <c r="P95" s="133">
        <v>189</v>
      </c>
      <c r="Q95" s="133">
        <v>1688</v>
      </c>
      <c r="R95" s="133">
        <v>42022</v>
      </c>
      <c r="S95" s="133">
        <v>51481</v>
      </c>
      <c r="T95" s="133">
        <v>1163</v>
      </c>
      <c r="U95" s="133">
        <v>1736</v>
      </c>
      <c r="V95" s="133">
        <v>0</v>
      </c>
      <c r="W95" s="133">
        <v>0</v>
      </c>
      <c r="X95" s="133">
        <v>2</v>
      </c>
      <c r="Y95" s="133">
        <v>0</v>
      </c>
      <c r="Z95" s="133">
        <v>15014</v>
      </c>
      <c r="AA95" s="133">
        <v>5928</v>
      </c>
      <c r="AB95" s="133">
        <v>281</v>
      </c>
      <c r="AC95" s="133">
        <v>149</v>
      </c>
      <c r="AD95" s="133">
        <v>27892</v>
      </c>
      <c r="AE95" s="133">
        <v>47140</v>
      </c>
      <c r="AF95" s="133">
        <v>42878</v>
      </c>
      <c r="AG95" s="133">
        <v>53159</v>
      </c>
      <c r="AH95" s="133">
        <v>309</v>
      </c>
      <c r="AI95" s="133">
        <v>58</v>
      </c>
      <c r="AJ95" s="133">
        <v>42929</v>
      </c>
      <c r="AK95" s="133">
        <v>53023</v>
      </c>
      <c r="AL95" s="133">
        <v>258</v>
      </c>
      <c r="AM95" s="133">
        <v>194</v>
      </c>
      <c r="AN95" s="133">
        <v>41085</v>
      </c>
      <c r="AO95" s="133">
        <v>47488</v>
      </c>
      <c r="AP95" s="133">
        <v>2102</v>
      </c>
      <c r="AQ95" s="133">
        <v>5729</v>
      </c>
      <c r="AR95" s="133">
        <v>39764</v>
      </c>
      <c r="AS95" s="133">
        <v>49770</v>
      </c>
      <c r="AT95" s="133">
        <v>3423</v>
      </c>
      <c r="AU95" s="133">
        <v>3447</v>
      </c>
      <c r="AV95" s="133">
        <v>189</v>
      </c>
      <c r="AW95" s="133">
        <v>1687</v>
      </c>
      <c r="AX95" s="133">
        <v>15989</v>
      </c>
      <c r="AY95" s="133">
        <v>6666</v>
      </c>
      <c r="AZ95" s="133">
        <v>16915</v>
      </c>
      <c r="BA95" s="133">
        <v>24888</v>
      </c>
      <c r="BB95" s="133">
        <v>7674</v>
      </c>
      <c r="BC95" s="133">
        <v>9943</v>
      </c>
      <c r="BD95" s="133">
        <v>1354</v>
      </c>
      <c r="BE95" s="133">
        <v>8224</v>
      </c>
      <c r="BF95" s="133">
        <v>1066</v>
      </c>
      <c r="BG95" s="133">
        <v>1809</v>
      </c>
      <c r="BH95" s="133">
        <v>43143</v>
      </c>
      <c r="BI95" s="133">
        <v>53123</v>
      </c>
      <c r="BJ95" s="133">
        <v>44</v>
      </c>
      <c r="BK95" s="133">
        <v>94</v>
      </c>
      <c r="BL95" s="133"/>
      <c r="BM95" s="133"/>
      <c r="BN95" s="418">
        <v>6583</v>
      </c>
      <c r="BO95" s="418">
        <v>23691</v>
      </c>
      <c r="BP95" s="133"/>
      <c r="BQ95" s="133"/>
      <c r="BR95" s="133">
        <v>28307</v>
      </c>
      <c r="BS95" s="133">
        <v>39225</v>
      </c>
      <c r="BT95" s="133">
        <v>14880</v>
      </c>
      <c r="BU95" s="133">
        <v>13992</v>
      </c>
      <c r="BV95" s="133">
        <v>43182</v>
      </c>
      <c r="BW95" s="133">
        <v>52364</v>
      </c>
      <c r="BX95" s="133">
        <v>5</v>
      </c>
      <c r="BY95" s="133">
        <v>853</v>
      </c>
      <c r="CB95" s="161">
        <v>88</v>
      </c>
      <c r="CC95" s="162">
        <v>72.849999999999994</v>
      </c>
      <c r="CD95" s="162">
        <v>969.9</v>
      </c>
      <c r="CE95" s="162">
        <v>74.98</v>
      </c>
      <c r="CF95" s="162">
        <v>759.92</v>
      </c>
      <c r="CG95" s="162">
        <v>74.03</v>
      </c>
      <c r="CH95" s="162">
        <v>853.72</v>
      </c>
      <c r="CJ95" s="429">
        <v>88</v>
      </c>
      <c r="CK95" s="170">
        <f t="shared" si="21"/>
        <v>43187</v>
      </c>
      <c r="CL95" s="435">
        <f t="shared" si="22"/>
        <v>73.010000000000005</v>
      </c>
      <c r="CM95" s="173">
        <f t="shared" si="23"/>
        <v>984.57</v>
      </c>
      <c r="CN95" s="170">
        <f t="shared" si="24"/>
        <v>3152890.81</v>
      </c>
      <c r="CO95" s="170">
        <f t="shared" si="25"/>
        <v>42520668.609999999</v>
      </c>
      <c r="CP95" s="170">
        <f t="shared" si="26"/>
        <v>43187</v>
      </c>
      <c r="CQ95" s="435">
        <f t="shared" si="27"/>
        <v>75.12</v>
      </c>
      <c r="CR95" s="173">
        <f t="shared" si="28"/>
        <v>776.74</v>
      </c>
      <c r="CS95" s="170">
        <f t="shared" si="29"/>
        <v>3997775.01</v>
      </c>
      <c r="CT95" s="170">
        <f t="shared" si="30"/>
        <v>41335542.979999997</v>
      </c>
      <c r="CU95" s="170">
        <f t="shared" si="31"/>
        <v>53217</v>
      </c>
      <c r="CV95" s="170">
        <f t="shared" si="32"/>
        <v>7150665.8200000003</v>
      </c>
      <c r="CW95" s="435">
        <f t="shared" si="33"/>
        <v>74.173953570391276</v>
      </c>
      <c r="CX95" s="170">
        <f t="shared" si="34"/>
        <v>83856211.590000004</v>
      </c>
      <c r="CY95" s="173">
        <f t="shared" si="35"/>
        <v>869.8416205759097</v>
      </c>
      <c r="DB95" s="423">
        <v>88</v>
      </c>
      <c r="DC95" s="424">
        <v>43187</v>
      </c>
      <c r="DD95" s="427">
        <v>73.010000000000005</v>
      </c>
      <c r="DE95" s="425">
        <v>3152890.81</v>
      </c>
      <c r="DF95" s="424">
        <v>43187</v>
      </c>
      <c r="DG95" s="428">
        <v>984.57</v>
      </c>
      <c r="DH95" s="425">
        <v>42520668.609999999</v>
      </c>
      <c r="DI95" s="424">
        <v>53217</v>
      </c>
      <c r="DJ95" s="427">
        <v>75.12</v>
      </c>
      <c r="DK95" s="425">
        <v>3997775.01</v>
      </c>
      <c r="DL95" s="424">
        <v>53217</v>
      </c>
      <c r="DM95" s="428">
        <v>776.74</v>
      </c>
      <c r="DN95" s="425">
        <v>41335542.979999997</v>
      </c>
      <c r="DO95" s="168">
        <f t="shared" si="36"/>
        <v>96404</v>
      </c>
      <c r="DP95" s="215">
        <f t="shared" si="37"/>
        <v>74.173953570391276</v>
      </c>
      <c r="DQ95" s="415">
        <f t="shared" si="38"/>
        <v>7150665.8200000003</v>
      </c>
      <c r="DR95" s="168">
        <f t="shared" si="39"/>
        <v>96404</v>
      </c>
      <c r="DS95" s="171">
        <f t="shared" si="40"/>
        <v>869.8416205759097</v>
      </c>
      <c r="DT95" s="415">
        <f t="shared" si="41"/>
        <v>83856211.590000004</v>
      </c>
    </row>
    <row r="96" spans="1:124">
      <c r="A96" s="135">
        <v>89</v>
      </c>
      <c r="B96" s="135" t="s">
        <v>285</v>
      </c>
      <c r="C96" s="135" t="s">
        <v>264</v>
      </c>
      <c r="D96" s="133">
        <v>173</v>
      </c>
      <c r="E96" s="133">
        <v>1480</v>
      </c>
      <c r="F96" s="133">
        <v>1434</v>
      </c>
      <c r="G96" s="133">
        <v>12181</v>
      </c>
      <c r="H96" s="133">
        <v>35832</v>
      </c>
      <c r="I96" s="133">
        <v>33513</v>
      </c>
      <c r="J96" s="133">
        <v>2330</v>
      </c>
      <c r="K96" s="133">
        <v>3536</v>
      </c>
      <c r="L96" s="133">
        <v>32345</v>
      </c>
      <c r="M96" s="133">
        <v>36739</v>
      </c>
      <c r="N96" s="133">
        <v>2591</v>
      </c>
      <c r="O96" s="133">
        <v>5418</v>
      </c>
      <c r="P96" s="133">
        <v>173</v>
      </c>
      <c r="Q96" s="133">
        <v>1481</v>
      </c>
      <c r="R96" s="133">
        <v>36230</v>
      </c>
      <c r="S96" s="133">
        <v>45624</v>
      </c>
      <c r="T96" s="133">
        <v>1206</v>
      </c>
      <c r="U96" s="133">
        <v>1550</v>
      </c>
      <c r="V96" s="133">
        <v>0</v>
      </c>
      <c r="W96" s="133">
        <v>0</v>
      </c>
      <c r="X96" s="133">
        <v>3</v>
      </c>
      <c r="Y96" s="133">
        <v>0</v>
      </c>
      <c r="Z96" s="133">
        <v>11077</v>
      </c>
      <c r="AA96" s="133">
        <v>5138</v>
      </c>
      <c r="AB96" s="133">
        <v>174</v>
      </c>
      <c r="AC96" s="133">
        <v>69</v>
      </c>
      <c r="AD96" s="133">
        <v>26188</v>
      </c>
      <c r="AE96" s="133">
        <v>41967</v>
      </c>
      <c r="AF96" s="133">
        <v>37309</v>
      </c>
      <c r="AG96" s="133">
        <v>47146</v>
      </c>
      <c r="AH96" s="133">
        <v>130</v>
      </c>
      <c r="AI96" s="133">
        <v>28</v>
      </c>
      <c r="AJ96" s="133">
        <v>37260</v>
      </c>
      <c r="AK96" s="133">
        <v>47030</v>
      </c>
      <c r="AL96" s="133">
        <v>179</v>
      </c>
      <c r="AM96" s="133">
        <v>144</v>
      </c>
      <c r="AN96" s="133">
        <v>35457</v>
      </c>
      <c r="AO96" s="133">
        <v>43328</v>
      </c>
      <c r="AP96" s="133">
        <v>1982</v>
      </c>
      <c r="AQ96" s="133">
        <v>3846</v>
      </c>
      <c r="AR96" s="133">
        <v>33820</v>
      </c>
      <c r="AS96" s="133">
        <v>43365</v>
      </c>
      <c r="AT96" s="133">
        <v>3619</v>
      </c>
      <c r="AU96" s="133">
        <v>3809</v>
      </c>
      <c r="AV96" s="133">
        <v>173</v>
      </c>
      <c r="AW96" s="133">
        <v>1480</v>
      </c>
      <c r="AX96" s="133">
        <v>11667</v>
      </c>
      <c r="AY96" s="133">
        <v>5644</v>
      </c>
      <c r="AZ96" s="133">
        <v>14858</v>
      </c>
      <c r="BA96" s="133">
        <v>21857</v>
      </c>
      <c r="BB96" s="133">
        <v>8005</v>
      </c>
      <c r="BC96" s="133">
        <v>10201</v>
      </c>
      <c r="BD96" s="133">
        <v>1441</v>
      </c>
      <c r="BE96" s="133">
        <v>6053</v>
      </c>
      <c r="BF96" s="133">
        <v>1295</v>
      </c>
      <c r="BG96" s="133">
        <v>1939</v>
      </c>
      <c r="BH96" s="133">
        <v>37407</v>
      </c>
      <c r="BI96" s="133">
        <v>47112</v>
      </c>
      <c r="BJ96" s="133">
        <v>32</v>
      </c>
      <c r="BK96" s="133">
        <v>62</v>
      </c>
      <c r="BL96" s="133"/>
      <c r="BM96" s="133"/>
      <c r="BN96" s="418">
        <v>6401</v>
      </c>
      <c r="BO96" s="418">
        <v>19214</v>
      </c>
      <c r="BP96" s="133"/>
      <c r="BQ96" s="133"/>
      <c r="BR96" s="133">
        <v>22716</v>
      </c>
      <c r="BS96" s="133">
        <v>32352</v>
      </c>
      <c r="BT96" s="133">
        <v>14723</v>
      </c>
      <c r="BU96" s="133">
        <v>14822</v>
      </c>
      <c r="BV96" s="133">
        <v>37430</v>
      </c>
      <c r="BW96" s="133">
        <v>46517</v>
      </c>
      <c r="BX96" s="133">
        <v>9</v>
      </c>
      <c r="BY96" s="133">
        <v>657</v>
      </c>
      <c r="CB96" s="161">
        <v>89</v>
      </c>
      <c r="CC96" s="162">
        <v>73.290000000000006</v>
      </c>
      <c r="CD96" s="162">
        <v>940.73</v>
      </c>
      <c r="CE96" s="162">
        <v>75.06</v>
      </c>
      <c r="CF96" s="162">
        <v>761.11</v>
      </c>
      <c r="CG96" s="162">
        <v>74.27</v>
      </c>
      <c r="CH96" s="162">
        <v>840.58</v>
      </c>
      <c r="CJ96" s="429">
        <v>89</v>
      </c>
      <c r="CK96" s="170">
        <f t="shared" si="21"/>
        <v>37439</v>
      </c>
      <c r="CL96" s="435">
        <f t="shared" si="22"/>
        <v>73.430000000000007</v>
      </c>
      <c r="CM96" s="173">
        <f t="shared" si="23"/>
        <v>955.58</v>
      </c>
      <c r="CN96" s="170">
        <f t="shared" si="24"/>
        <v>2749272.92</v>
      </c>
      <c r="CO96" s="170">
        <f t="shared" si="25"/>
        <v>35775833.68</v>
      </c>
      <c r="CP96" s="170">
        <f t="shared" si="26"/>
        <v>37439</v>
      </c>
      <c r="CQ96" s="435">
        <f t="shared" si="27"/>
        <v>75.150000000000006</v>
      </c>
      <c r="CR96" s="173">
        <f t="shared" si="28"/>
        <v>776.81</v>
      </c>
      <c r="CS96" s="170">
        <f t="shared" si="29"/>
        <v>3544962.41</v>
      </c>
      <c r="CT96" s="170">
        <f t="shared" si="30"/>
        <v>36645307.880000003</v>
      </c>
      <c r="CU96" s="170">
        <f t="shared" si="31"/>
        <v>47174</v>
      </c>
      <c r="CV96" s="170">
        <f t="shared" si="32"/>
        <v>6294235.3300000001</v>
      </c>
      <c r="CW96" s="435">
        <f t="shared" si="33"/>
        <v>74.388513939938306</v>
      </c>
      <c r="CX96" s="170">
        <f t="shared" si="34"/>
        <v>72421141.560000002</v>
      </c>
      <c r="CY96" s="173">
        <f t="shared" si="35"/>
        <v>855.91033954593274</v>
      </c>
      <c r="DB96" s="423">
        <v>89</v>
      </c>
      <c r="DC96" s="424">
        <v>37439</v>
      </c>
      <c r="DD96" s="427">
        <v>73.430000000000007</v>
      </c>
      <c r="DE96" s="425">
        <v>2749272.92</v>
      </c>
      <c r="DF96" s="424">
        <v>37439</v>
      </c>
      <c r="DG96" s="428">
        <v>955.58</v>
      </c>
      <c r="DH96" s="425">
        <v>35775833.68</v>
      </c>
      <c r="DI96" s="424">
        <v>47174</v>
      </c>
      <c r="DJ96" s="427">
        <v>75.150000000000006</v>
      </c>
      <c r="DK96" s="425">
        <v>3544962.41</v>
      </c>
      <c r="DL96" s="424">
        <v>47174</v>
      </c>
      <c r="DM96" s="428">
        <v>776.81</v>
      </c>
      <c r="DN96" s="425">
        <v>36645307.880000003</v>
      </c>
      <c r="DO96" s="168">
        <f t="shared" si="36"/>
        <v>84613</v>
      </c>
      <c r="DP96" s="215">
        <f t="shared" si="37"/>
        <v>74.388513939938306</v>
      </c>
      <c r="DQ96" s="415">
        <f t="shared" si="38"/>
        <v>6294235.3300000001</v>
      </c>
      <c r="DR96" s="168">
        <f t="shared" si="39"/>
        <v>84613</v>
      </c>
      <c r="DS96" s="171">
        <f t="shared" si="40"/>
        <v>855.91033954593274</v>
      </c>
      <c r="DT96" s="415">
        <f t="shared" si="41"/>
        <v>72421141.560000002</v>
      </c>
    </row>
    <row r="97" spans="1:124">
      <c r="A97" s="135">
        <v>90</v>
      </c>
      <c r="B97" s="135" t="s">
        <v>285</v>
      </c>
      <c r="C97" s="135" t="s">
        <v>264</v>
      </c>
      <c r="D97" s="133">
        <v>30</v>
      </c>
      <c r="E97" s="133">
        <v>546</v>
      </c>
      <c r="F97" s="133">
        <v>487</v>
      </c>
      <c r="G97" s="133">
        <v>5045</v>
      </c>
      <c r="H97" s="133">
        <v>13608</v>
      </c>
      <c r="I97" s="133">
        <v>11284</v>
      </c>
      <c r="J97" s="133">
        <v>598</v>
      </c>
      <c r="K97" s="133">
        <v>812</v>
      </c>
      <c r="L97" s="133">
        <v>12890</v>
      </c>
      <c r="M97" s="133">
        <v>14022</v>
      </c>
      <c r="N97" s="133">
        <v>607</v>
      </c>
      <c r="O97" s="133">
        <v>1494</v>
      </c>
      <c r="P97" s="133">
        <v>30</v>
      </c>
      <c r="Q97" s="133">
        <v>547</v>
      </c>
      <c r="R97" s="133">
        <v>13626</v>
      </c>
      <c r="S97" s="133">
        <v>16154</v>
      </c>
      <c r="T97" s="133">
        <v>499</v>
      </c>
      <c r="U97" s="133">
        <v>721</v>
      </c>
      <c r="V97" s="133">
        <v>0</v>
      </c>
      <c r="W97" s="133">
        <v>0</v>
      </c>
      <c r="X97" s="133">
        <v>0</v>
      </c>
      <c r="Y97" s="133">
        <v>0</v>
      </c>
      <c r="Z97" s="133">
        <v>3488</v>
      </c>
      <c r="AA97" s="133">
        <v>1299</v>
      </c>
      <c r="AB97" s="133">
        <v>86</v>
      </c>
      <c r="AC97" s="133">
        <v>39</v>
      </c>
      <c r="AD97" s="133">
        <v>10551</v>
      </c>
      <c r="AE97" s="133">
        <v>15537</v>
      </c>
      <c r="AF97" s="133">
        <v>13145</v>
      </c>
      <c r="AG97" s="133">
        <v>16677</v>
      </c>
      <c r="AH97" s="133">
        <v>980</v>
      </c>
      <c r="AI97" s="133">
        <v>198</v>
      </c>
      <c r="AJ97" s="133">
        <v>14084</v>
      </c>
      <c r="AK97" s="133">
        <v>16853</v>
      </c>
      <c r="AL97" s="133">
        <v>41</v>
      </c>
      <c r="AM97" s="133">
        <v>22</v>
      </c>
      <c r="AN97" s="133">
        <v>13519</v>
      </c>
      <c r="AO97" s="133">
        <v>14835</v>
      </c>
      <c r="AP97" s="133">
        <v>606</v>
      </c>
      <c r="AQ97" s="133">
        <v>2040</v>
      </c>
      <c r="AR97" s="133">
        <v>12914</v>
      </c>
      <c r="AS97" s="133">
        <v>15549</v>
      </c>
      <c r="AT97" s="133">
        <v>1211</v>
      </c>
      <c r="AU97" s="133">
        <v>1326</v>
      </c>
      <c r="AV97" s="133">
        <v>30</v>
      </c>
      <c r="AW97" s="133">
        <v>546</v>
      </c>
      <c r="AX97" s="133">
        <v>4493</v>
      </c>
      <c r="AY97" s="133">
        <v>1652</v>
      </c>
      <c r="AZ97" s="133">
        <v>5637</v>
      </c>
      <c r="BA97" s="133">
        <v>7462</v>
      </c>
      <c r="BB97" s="133">
        <v>3045</v>
      </c>
      <c r="BC97" s="133">
        <v>3577</v>
      </c>
      <c r="BD97" s="133">
        <v>577</v>
      </c>
      <c r="BE97" s="133">
        <v>2932</v>
      </c>
      <c r="BF97" s="133">
        <v>343</v>
      </c>
      <c r="BG97" s="133">
        <v>706</v>
      </c>
      <c r="BH97" s="133">
        <v>14116</v>
      </c>
      <c r="BI97" s="133">
        <v>16838</v>
      </c>
      <c r="BJ97" s="133">
        <v>9</v>
      </c>
      <c r="BK97" s="133">
        <v>37</v>
      </c>
      <c r="BL97" s="133"/>
      <c r="BM97" s="133"/>
      <c r="BN97" s="418">
        <v>1780</v>
      </c>
      <c r="BO97" s="418">
        <v>6976</v>
      </c>
      <c r="BP97" s="133"/>
      <c r="BQ97" s="133"/>
      <c r="BR97" s="133">
        <v>10145</v>
      </c>
      <c r="BS97" s="133">
        <v>12924</v>
      </c>
      <c r="BT97" s="133">
        <v>3980</v>
      </c>
      <c r="BU97" s="133">
        <v>3951</v>
      </c>
      <c r="BV97" s="133">
        <v>14124</v>
      </c>
      <c r="BW97" s="133">
        <v>16515</v>
      </c>
      <c r="BX97" s="133">
        <v>1</v>
      </c>
      <c r="BY97" s="133">
        <v>360</v>
      </c>
      <c r="CB97" s="161">
        <v>90</v>
      </c>
      <c r="CC97" s="162">
        <v>73.319999999999993</v>
      </c>
      <c r="CD97" s="162">
        <v>1055.6300000000001</v>
      </c>
      <c r="CE97" s="162">
        <v>75.12</v>
      </c>
      <c r="CF97" s="162">
        <v>778.2</v>
      </c>
      <c r="CG97" s="162">
        <v>74.3</v>
      </c>
      <c r="CH97" s="162">
        <v>904.5</v>
      </c>
      <c r="CJ97" s="429">
        <v>90</v>
      </c>
      <c r="CK97" s="170">
        <f t="shared" si="21"/>
        <v>14125</v>
      </c>
      <c r="CL97" s="435">
        <f t="shared" si="22"/>
        <v>73.53</v>
      </c>
      <c r="CM97" s="173">
        <f t="shared" si="23"/>
        <v>1067.45</v>
      </c>
      <c r="CN97" s="170">
        <f t="shared" si="24"/>
        <v>1038625.12</v>
      </c>
      <c r="CO97" s="170">
        <f t="shared" si="25"/>
        <v>15077738.15</v>
      </c>
      <c r="CP97" s="170">
        <f t="shared" si="26"/>
        <v>14125</v>
      </c>
      <c r="CQ97" s="435">
        <f t="shared" si="27"/>
        <v>75.22</v>
      </c>
      <c r="CR97" s="173">
        <f t="shared" si="28"/>
        <v>792.6</v>
      </c>
      <c r="CS97" s="170">
        <f t="shared" si="29"/>
        <v>1269351.53</v>
      </c>
      <c r="CT97" s="170">
        <f t="shared" si="30"/>
        <v>13375081.939999999</v>
      </c>
      <c r="CU97" s="170">
        <f t="shared" si="31"/>
        <v>16875</v>
      </c>
      <c r="CV97" s="170">
        <f t="shared" si="32"/>
        <v>2307976.65</v>
      </c>
      <c r="CW97" s="435">
        <f t="shared" si="33"/>
        <v>74.450859677419345</v>
      </c>
      <c r="CX97" s="170">
        <f t="shared" si="34"/>
        <v>28452820.09</v>
      </c>
      <c r="CY97" s="173">
        <f t="shared" si="35"/>
        <v>917.83290612903227</v>
      </c>
      <c r="DB97" s="423">
        <v>90</v>
      </c>
      <c r="DC97" s="424">
        <v>14125</v>
      </c>
      <c r="DD97" s="427">
        <v>73.53</v>
      </c>
      <c r="DE97" s="425">
        <v>1038625.12</v>
      </c>
      <c r="DF97" s="424">
        <v>14125</v>
      </c>
      <c r="DG97" s="428">
        <v>1067.45</v>
      </c>
      <c r="DH97" s="425">
        <v>15077738.15</v>
      </c>
      <c r="DI97" s="424">
        <v>16875</v>
      </c>
      <c r="DJ97" s="427">
        <v>75.22</v>
      </c>
      <c r="DK97" s="425">
        <v>1269351.53</v>
      </c>
      <c r="DL97" s="424">
        <v>16875</v>
      </c>
      <c r="DM97" s="428">
        <v>792.6</v>
      </c>
      <c r="DN97" s="425">
        <v>13375081.939999999</v>
      </c>
      <c r="DO97" s="168">
        <f t="shared" si="36"/>
        <v>31000</v>
      </c>
      <c r="DP97" s="215">
        <f t="shared" si="37"/>
        <v>74.450859677419345</v>
      </c>
      <c r="DQ97" s="415">
        <f t="shared" si="38"/>
        <v>2307976.65</v>
      </c>
      <c r="DR97" s="168">
        <f t="shared" si="39"/>
        <v>31000</v>
      </c>
      <c r="DS97" s="171">
        <f t="shared" si="40"/>
        <v>917.83290612903227</v>
      </c>
      <c r="DT97" s="415">
        <f t="shared" si="41"/>
        <v>28452820.09</v>
      </c>
    </row>
    <row r="98" spans="1:124">
      <c r="A98" s="135">
        <v>91</v>
      </c>
      <c r="B98" s="135" t="s">
        <v>285</v>
      </c>
      <c r="C98" s="135" t="s">
        <v>264</v>
      </c>
      <c r="D98" s="133">
        <v>177</v>
      </c>
      <c r="E98" s="133">
        <v>3282</v>
      </c>
      <c r="F98" s="133">
        <v>1530</v>
      </c>
      <c r="G98" s="133">
        <v>21910</v>
      </c>
      <c r="H98" s="133">
        <v>96711</v>
      </c>
      <c r="I98" s="133">
        <v>92733</v>
      </c>
      <c r="J98" s="133">
        <v>4472</v>
      </c>
      <c r="K98" s="133">
        <v>6980</v>
      </c>
      <c r="L98" s="133">
        <v>89498</v>
      </c>
      <c r="M98" s="133">
        <v>100252</v>
      </c>
      <c r="N98" s="133">
        <v>4271</v>
      </c>
      <c r="O98" s="133">
        <v>7402</v>
      </c>
      <c r="P98" s="133">
        <v>177</v>
      </c>
      <c r="Q98" s="133">
        <v>3291</v>
      </c>
      <c r="R98" s="133">
        <v>95223</v>
      </c>
      <c r="S98" s="133">
        <v>114606</v>
      </c>
      <c r="T98" s="133">
        <v>3187</v>
      </c>
      <c r="U98" s="133">
        <v>3317</v>
      </c>
      <c r="V98" s="133">
        <v>1</v>
      </c>
      <c r="W98" s="133">
        <v>0</v>
      </c>
      <c r="X98" s="133">
        <v>7</v>
      </c>
      <c r="Y98" s="133">
        <v>2</v>
      </c>
      <c r="Z98" s="133">
        <v>19193</v>
      </c>
      <c r="AA98" s="133">
        <v>11771</v>
      </c>
      <c r="AB98" s="133">
        <v>173</v>
      </c>
      <c r="AC98" s="133">
        <v>120</v>
      </c>
      <c r="AD98" s="133">
        <v>79052</v>
      </c>
      <c r="AE98" s="133">
        <v>106034</v>
      </c>
      <c r="AF98" s="133">
        <v>98356</v>
      </c>
      <c r="AG98" s="133">
        <v>117900</v>
      </c>
      <c r="AH98" s="133">
        <v>62</v>
      </c>
      <c r="AI98" s="133">
        <v>25</v>
      </c>
      <c r="AJ98" s="133">
        <v>98192</v>
      </c>
      <c r="AK98" s="133">
        <v>117808</v>
      </c>
      <c r="AL98" s="133">
        <v>226</v>
      </c>
      <c r="AM98" s="133">
        <v>117</v>
      </c>
      <c r="AN98" s="133">
        <v>91654</v>
      </c>
      <c r="AO98" s="133">
        <v>105804</v>
      </c>
      <c r="AP98" s="133">
        <v>6764</v>
      </c>
      <c r="AQ98" s="133">
        <v>12121</v>
      </c>
      <c r="AR98" s="133">
        <v>82885</v>
      </c>
      <c r="AS98" s="133">
        <v>102519</v>
      </c>
      <c r="AT98" s="133">
        <v>15533</v>
      </c>
      <c r="AU98" s="133">
        <v>15406</v>
      </c>
      <c r="AV98" s="133">
        <v>177</v>
      </c>
      <c r="AW98" s="133">
        <v>3282</v>
      </c>
      <c r="AX98" s="133">
        <v>20081</v>
      </c>
      <c r="AY98" s="133">
        <v>12761</v>
      </c>
      <c r="AZ98" s="133">
        <v>33321</v>
      </c>
      <c r="BA98" s="133">
        <v>45138</v>
      </c>
      <c r="BB98" s="133">
        <v>32670</v>
      </c>
      <c r="BC98" s="133">
        <v>32944</v>
      </c>
      <c r="BD98" s="133">
        <v>5951</v>
      </c>
      <c r="BE98" s="133">
        <v>16229</v>
      </c>
      <c r="BF98" s="133">
        <v>6218</v>
      </c>
      <c r="BG98" s="133">
        <v>7571</v>
      </c>
      <c r="BH98" s="133">
        <v>98205</v>
      </c>
      <c r="BI98" s="133">
        <v>117689</v>
      </c>
      <c r="BJ98" s="133">
        <v>213</v>
      </c>
      <c r="BK98" s="133">
        <v>236</v>
      </c>
      <c r="BL98" s="133"/>
      <c r="BM98" s="133"/>
      <c r="BN98" s="418">
        <v>9857</v>
      </c>
      <c r="BO98" s="418">
        <v>30911</v>
      </c>
      <c r="BP98" s="133"/>
      <c r="BQ98" s="133"/>
      <c r="BR98" s="133">
        <v>70628</v>
      </c>
      <c r="BS98" s="133">
        <v>85285</v>
      </c>
      <c r="BT98" s="133">
        <v>27790</v>
      </c>
      <c r="BU98" s="133">
        <v>32640</v>
      </c>
      <c r="BV98" s="133">
        <v>98394</v>
      </c>
      <c r="BW98" s="133">
        <v>116564</v>
      </c>
      <c r="BX98" s="133">
        <v>24</v>
      </c>
      <c r="BY98" s="133">
        <v>1361</v>
      </c>
      <c r="CB98" s="161">
        <v>91</v>
      </c>
      <c r="CC98" s="162">
        <v>73.8</v>
      </c>
      <c r="CD98" s="162">
        <v>1090.6300000000001</v>
      </c>
      <c r="CE98" s="162">
        <v>75.2</v>
      </c>
      <c r="CF98" s="162">
        <v>845.19</v>
      </c>
      <c r="CG98" s="162">
        <v>74.569999999999993</v>
      </c>
      <c r="CH98" s="162">
        <v>956.65</v>
      </c>
      <c r="CJ98" s="429">
        <v>91</v>
      </c>
      <c r="CK98" s="170">
        <f t="shared" si="21"/>
        <v>98418</v>
      </c>
      <c r="CL98" s="435">
        <f t="shared" si="22"/>
        <v>73.92</v>
      </c>
      <c r="CM98" s="173">
        <f t="shared" si="23"/>
        <v>1102.23</v>
      </c>
      <c r="CN98" s="170">
        <f t="shared" si="24"/>
        <v>7274580.7800000003</v>
      </c>
      <c r="CO98" s="170">
        <f t="shared" si="25"/>
        <v>108478889.12</v>
      </c>
      <c r="CP98" s="170">
        <f t="shared" si="26"/>
        <v>98418</v>
      </c>
      <c r="CQ98" s="435">
        <f t="shared" si="27"/>
        <v>75.27</v>
      </c>
      <c r="CR98" s="173">
        <f t="shared" si="28"/>
        <v>858.79</v>
      </c>
      <c r="CS98" s="170">
        <f t="shared" si="29"/>
        <v>8876775.5800000001</v>
      </c>
      <c r="CT98" s="170">
        <f t="shared" si="30"/>
        <v>101272398.73</v>
      </c>
      <c r="CU98" s="170">
        <f t="shared" si="31"/>
        <v>117925</v>
      </c>
      <c r="CV98" s="170">
        <f t="shared" si="32"/>
        <v>16151356.359999999</v>
      </c>
      <c r="CW98" s="435">
        <f t="shared" si="33"/>
        <v>74.656246608394994</v>
      </c>
      <c r="CX98" s="170">
        <f t="shared" si="34"/>
        <v>209751287.85000002</v>
      </c>
      <c r="CY98" s="173">
        <f t="shared" si="35"/>
        <v>969.53119745034519</v>
      </c>
      <c r="DB98" s="423">
        <v>91</v>
      </c>
      <c r="DC98" s="424">
        <v>98418</v>
      </c>
      <c r="DD98" s="427">
        <v>73.92</v>
      </c>
      <c r="DE98" s="425">
        <v>7274580.7800000003</v>
      </c>
      <c r="DF98" s="424">
        <v>98418</v>
      </c>
      <c r="DG98" s="428">
        <v>1102.23</v>
      </c>
      <c r="DH98" s="425">
        <v>108478889.12</v>
      </c>
      <c r="DI98" s="424">
        <v>117925</v>
      </c>
      <c r="DJ98" s="427">
        <v>75.27</v>
      </c>
      <c r="DK98" s="425">
        <v>8876775.5800000001</v>
      </c>
      <c r="DL98" s="424">
        <v>117925</v>
      </c>
      <c r="DM98" s="428">
        <v>858.79</v>
      </c>
      <c r="DN98" s="425">
        <v>101272398.73</v>
      </c>
      <c r="DO98" s="168">
        <f t="shared" si="36"/>
        <v>216343</v>
      </c>
      <c r="DP98" s="215">
        <f t="shared" si="37"/>
        <v>74.656246608394994</v>
      </c>
      <c r="DQ98" s="415">
        <f t="shared" si="38"/>
        <v>16151356.359999999</v>
      </c>
      <c r="DR98" s="168">
        <f t="shared" si="39"/>
        <v>216343</v>
      </c>
      <c r="DS98" s="171">
        <f t="shared" si="40"/>
        <v>969.53119745034519</v>
      </c>
      <c r="DT98" s="415">
        <f t="shared" si="41"/>
        <v>209751287.85000002</v>
      </c>
    </row>
    <row r="99" spans="1:124">
      <c r="A99" s="135">
        <v>92</v>
      </c>
      <c r="B99" s="135" t="s">
        <v>285</v>
      </c>
      <c r="C99" s="135" t="s">
        <v>264</v>
      </c>
      <c r="D99" s="133">
        <v>162</v>
      </c>
      <c r="E99" s="133">
        <v>4987</v>
      </c>
      <c r="F99" s="133">
        <v>1528</v>
      </c>
      <c r="G99" s="133">
        <v>23247</v>
      </c>
      <c r="H99" s="133">
        <v>107182</v>
      </c>
      <c r="I99" s="133">
        <v>115573</v>
      </c>
      <c r="J99" s="133">
        <v>4152</v>
      </c>
      <c r="K99" s="133">
        <v>7065</v>
      </c>
      <c r="L99" s="133">
        <v>98802</v>
      </c>
      <c r="M99" s="133">
        <v>122841</v>
      </c>
      <c r="N99" s="133">
        <v>5756</v>
      </c>
      <c r="O99" s="133">
        <v>8907</v>
      </c>
      <c r="P99" s="133">
        <v>162</v>
      </c>
      <c r="Q99" s="133">
        <v>4994</v>
      </c>
      <c r="R99" s="133">
        <v>103558</v>
      </c>
      <c r="S99" s="133">
        <v>137747</v>
      </c>
      <c r="T99" s="133">
        <v>5296</v>
      </c>
      <c r="U99" s="133">
        <v>6049</v>
      </c>
      <c r="V99" s="133">
        <v>2</v>
      </c>
      <c r="W99" s="133">
        <v>0</v>
      </c>
      <c r="X99" s="133">
        <v>16</v>
      </c>
      <c r="Y99" s="133">
        <v>11</v>
      </c>
      <c r="Z99" s="133">
        <v>9399</v>
      </c>
      <c r="AA99" s="133">
        <v>8041</v>
      </c>
      <c r="AB99" s="133">
        <v>217</v>
      </c>
      <c r="AC99" s="133">
        <v>156</v>
      </c>
      <c r="AD99" s="133">
        <v>99256</v>
      </c>
      <c r="AE99" s="133">
        <v>135610</v>
      </c>
      <c r="AF99" s="133">
        <v>108811</v>
      </c>
      <c r="AG99" s="133">
        <v>143781</v>
      </c>
      <c r="AH99" s="133">
        <v>61</v>
      </c>
      <c r="AI99" s="133">
        <v>26</v>
      </c>
      <c r="AJ99" s="133">
        <v>108744</v>
      </c>
      <c r="AK99" s="133">
        <v>143713</v>
      </c>
      <c r="AL99" s="133">
        <v>128</v>
      </c>
      <c r="AM99" s="133">
        <v>94</v>
      </c>
      <c r="AN99" s="133">
        <v>99594</v>
      </c>
      <c r="AO99" s="133">
        <v>129883</v>
      </c>
      <c r="AP99" s="133">
        <v>9278</v>
      </c>
      <c r="AQ99" s="133">
        <v>13924</v>
      </c>
      <c r="AR99" s="133">
        <v>86210</v>
      </c>
      <c r="AS99" s="133">
        <v>118958</v>
      </c>
      <c r="AT99" s="133">
        <v>22662</v>
      </c>
      <c r="AU99" s="133">
        <v>24849</v>
      </c>
      <c r="AV99" s="133">
        <v>162</v>
      </c>
      <c r="AW99" s="133">
        <v>4987</v>
      </c>
      <c r="AX99" s="133">
        <v>10168</v>
      </c>
      <c r="AY99" s="133">
        <v>9012</v>
      </c>
      <c r="AZ99" s="133">
        <v>28781</v>
      </c>
      <c r="BA99" s="133">
        <v>45524</v>
      </c>
      <c r="BB99" s="133">
        <v>46002</v>
      </c>
      <c r="BC99" s="133">
        <v>46804</v>
      </c>
      <c r="BD99" s="133">
        <v>10722</v>
      </c>
      <c r="BE99" s="133">
        <v>21545</v>
      </c>
      <c r="BF99" s="133">
        <v>13037</v>
      </c>
      <c r="BG99" s="133">
        <v>15935</v>
      </c>
      <c r="BH99" s="133">
        <v>108643</v>
      </c>
      <c r="BI99" s="133">
        <v>143523</v>
      </c>
      <c r="BJ99" s="133">
        <v>229</v>
      </c>
      <c r="BK99" s="133">
        <v>284</v>
      </c>
      <c r="BL99" s="133"/>
      <c r="BM99" s="133"/>
      <c r="BN99" s="418">
        <v>12662</v>
      </c>
      <c r="BO99" s="418">
        <v>34012</v>
      </c>
      <c r="BP99" s="133"/>
      <c r="BQ99" s="133"/>
      <c r="BR99" s="133">
        <v>79673</v>
      </c>
      <c r="BS99" s="133">
        <v>110902</v>
      </c>
      <c r="BT99" s="133">
        <v>29199</v>
      </c>
      <c r="BU99" s="133">
        <v>32905</v>
      </c>
      <c r="BV99" s="133">
        <v>108819</v>
      </c>
      <c r="BW99" s="133">
        <v>141865</v>
      </c>
      <c r="BX99" s="133">
        <v>53</v>
      </c>
      <c r="BY99" s="133">
        <v>1942</v>
      </c>
      <c r="CB99" s="161">
        <v>92</v>
      </c>
      <c r="CC99" s="162">
        <v>74.89</v>
      </c>
      <c r="CD99" s="162">
        <v>1086.98</v>
      </c>
      <c r="CE99" s="162">
        <v>76</v>
      </c>
      <c r="CF99" s="162">
        <v>897.73</v>
      </c>
      <c r="CG99" s="162">
        <v>75.52</v>
      </c>
      <c r="CH99" s="162">
        <v>979.41</v>
      </c>
      <c r="CJ99" s="429">
        <v>92</v>
      </c>
      <c r="CK99" s="170">
        <f t="shared" si="21"/>
        <v>108872</v>
      </c>
      <c r="CL99" s="435">
        <f t="shared" si="22"/>
        <v>74.97</v>
      </c>
      <c r="CM99" s="173">
        <f t="shared" si="23"/>
        <v>1096.78</v>
      </c>
      <c r="CN99" s="170">
        <f t="shared" si="24"/>
        <v>8162566.4299999997</v>
      </c>
      <c r="CO99" s="170">
        <f t="shared" si="25"/>
        <v>119408600.44</v>
      </c>
      <c r="CP99" s="170">
        <f t="shared" si="26"/>
        <v>108872</v>
      </c>
      <c r="CQ99" s="435">
        <f t="shared" si="27"/>
        <v>75.989999999999995</v>
      </c>
      <c r="CR99" s="173">
        <f t="shared" si="28"/>
        <v>911.16</v>
      </c>
      <c r="CS99" s="170">
        <f t="shared" si="29"/>
        <v>10928462.800000001</v>
      </c>
      <c r="CT99" s="170">
        <f t="shared" si="30"/>
        <v>131031778.45</v>
      </c>
      <c r="CU99" s="170">
        <f t="shared" si="31"/>
        <v>143807</v>
      </c>
      <c r="CV99" s="170">
        <f t="shared" si="32"/>
        <v>19091029.23</v>
      </c>
      <c r="CW99" s="435">
        <f t="shared" si="33"/>
        <v>75.554475164141067</v>
      </c>
      <c r="CX99" s="170">
        <f t="shared" si="34"/>
        <v>250440378.88999999</v>
      </c>
      <c r="CY99" s="173">
        <f t="shared" si="35"/>
        <v>991.14045445011254</v>
      </c>
      <c r="DB99" s="423">
        <v>92</v>
      </c>
      <c r="DC99" s="424">
        <v>108872</v>
      </c>
      <c r="DD99" s="427">
        <v>74.97</v>
      </c>
      <c r="DE99" s="425">
        <v>8162566.4299999997</v>
      </c>
      <c r="DF99" s="424">
        <v>108872</v>
      </c>
      <c r="DG99" s="428">
        <v>1096.78</v>
      </c>
      <c r="DH99" s="425">
        <v>119408600.44</v>
      </c>
      <c r="DI99" s="424">
        <v>143807</v>
      </c>
      <c r="DJ99" s="427">
        <v>75.989999999999995</v>
      </c>
      <c r="DK99" s="425">
        <v>10928462.800000001</v>
      </c>
      <c r="DL99" s="424">
        <v>143807</v>
      </c>
      <c r="DM99" s="428">
        <v>911.16</v>
      </c>
      <c r="DN99" s="425">
        <v>131031778.45</v>
      </c>
      <c r="DO99" s="168">
        <f t="shared" si="36"/>
        <v>252679</v>
      </c>
      <c r="DP99" s="215">
        <f t="shared" si="37"/>
        <v>75.554475164141067</v>
      </c>
      <c r="DQ99" s="415">
        <f t="shared" si="38"/>
        <v>19091029.23</v>
      </c>
      <c r="DR99" s="168">
        <f t="shared" si="39"/>
        <v>252679</v>
      </c>
      <c r="DS99" s="171">
        <f t="shared" si="40"/>
        <v>991.14045445011254</v>
      </c>
      <c r="DT99" s="415">
        <f t="shared" si="41"/>
        <v>250440378.88999999</v>
      </c>
    </row>
    <row r="100" spans="1:124">
      <c r="A100" s="135">
        <v>93</v>
      </c>
      <c r="B100" s="135" t="s">
        <v>285</v>
      </c>
      <c r="C100" s="135" t="s">
        <v>264</v>
      </c>
      <c r="D100" s="133">
        <v>254</v>
      </c>
      <c r="E100" s="133">
        <v>5972</v>
      </c>
      <c r="F100" s="133">
        <v>2406</v>
      </c>
      <c r="G100" s="133">
        <v>25623</v>
      </c>
      <c r="H100" s="133">
        <v>101900</v>
      </c>
      <c r="I100" s="133">
        <v>89176</v>
      </c>
      <c r="J100" s="133">
        <v>6232</v>
      </c>
      <c r="K100" s="133">
        <v>7935</v>
      </c>
      <c r="L100" s="133">
        <v>88595</v>
      </c>
      <c r="M100" s="133">
        <v>94145</v>
      </c>
      <c r="N100" s="133">
        <v>9479</v>
      </c>
      <c r="O100" s="133">
        <v>12715</v>
      </c>
      <c r="P100" s="133">
        <v>254</v>
      </c>
      <c r="Q100" s="133">
        <v>5976</v>
      </c>
      <c r="R100" s="133">
        <v>94238</v>
      </c>
      <c r="S100" s="133">
        <v>112115</v>
      </c>
      <c r="T100" s="133">
        <v>10291</v>
      </c>
      <c r="U100" s="133">
        <v>8648</v>
      </c>
      <c r="V100" s="133">
        <v>1</v>
      </c>
      <c r="W100" s="133">
        <v>2</v>
      </c>
      <c r="X100" s="133">
        <v>30</v>
      </c>
      <c r="Y100" s="133">
        <v>6</v>
      </c>
      <c r="Z100" s="133">
        <v>11222</v>
      </c>
      <c r="AA100" s="133">
        <v>7999</v>
      </c>
      <c r="AB100" s="133">
        <v>154</v>
      </c>
      <c r="AC100" s="133">
        <v>113</v>
      </c>
      <c r="AD100" s="133">
        <v>93184</v>
      </c>
      <c r="AE100" s="133">
        <v>112659</v>
      </c>
      <c r="AF100" s="133">
        <v>104440</v>
      </c>
      <c r="AG100" s="133">
        <v>120742</v>
      </c>
      <c r="AH100" s="133">
        <v>120</v>
      </c>
      <c r="AI100" s="133">
        <v>29</v>
      </c>
      <c r="AJ100" s="133">
        <v>104309</v>
      </c>
      <c r="AK100" s="133">
        <v>120618</v>
      </c>
      <c r="AL100" s="133">
        <v>251</v>
      </c>
      <c r="AM100" s="133">
        <v>153</v>
      </c>
      <c r="AN100" s="133">
        <v>94022</v>
      </c>
      <c r="AO100" s="133">
        <v>107099</v>
      </c>
      <c r="AP100" s="133">
        <v>10538</v>
      </c>
      <c r="AQ100" s="133">
        <v>13672</v>
      </c>
      <c r="AR100" s="133">
        <v>90324</v>
      </c>
      <c r="AS100" s="133">
        <v>105315</v>
      </c>
      <c r="AT100" s="133">
        <v>14236</v>
      </c>
      <c r="AU100" s="133">
        <v>15456</v>
      </c>
      <c r="AV100" s="133">
        <v>254</v>
      </c>
      <c r="AW100" s="133">
        <v>5972</v>
      </c>
      <c r="AX100" s="133">
        <v>11920</v>
      </c>
      <c r="AY100" s="133">
        <v>8717</v>
      </c>
      <c r="AZ100" s="133">
        <v>32073</v>
      </c>
      <c r="BA100" s="133">
        <v>43942</v>
      </c>
      <c r="BB100" s="133">
        <v>36541</v>
      </c>
      <c r="BC100" s="133">
        <v>36394</v>
      </c>
      <c r="BD100" s="133">
        <v>12766</v>
      </c>
      <c r="BE100" s="133">
        <v>15930</v>
      </c>
      <c r="BF100" s="133">
        <v>11006</v>
      </c>
      <c r="BG100" s="133">
        <v>9816</v>
      </c>
      <c r="BH100" s="133">
        <v>104479</v>
      </c>
      <c r="BI100" s="133">
        <v>120661</v>
      </c>
      <c r="BJ100" s="133">
        <v>81</v>
      </c>
      <c r="BK100" s="133">
        <v>110</v>
      </c>
      <c r="BL100" s="133"/>
      <c r="BM100" s="133"/>
      <c r="BN100" s="418">
        <v>18918</v>
      </c>
      <c r="BO100" s="418">
        <v>36763</v>
      </c>
      <c r="BP100" s="133"/>
      <c r="BQ100" s="133"/>
      <c r="BR100" s="133">
        <v>82750</v>
      </c>
      <c r="BS100" s="133">
        <v>96280</v>
      </c>
      <c r="BT100" s="133">
        <v>21810</v>
      </c>
      <c r="BU100" s="133">
        <v>24491</v>
      </c>
      <c r="BV100" s="133">
        <v>104487</v>
      </c>
      <c r="BW100" s="133">
        <v>118413</v>
      </c>
      <c r="BX100" s="133">
        <v>73</v>
      </c>
      <c r="BY100" s="133">
        <v>2358</v>
      </c>
      <c r="CB100" s="161">
        <v>93</v>
      </c>
      <c r="CC100" s="162">
        <v>73.92</v>
      </c>
      <c r="CD100" s="162">
        <v>984.71</v>
      </c>
      <c r="CE100" s="162">
        <v>74.59</v>
      </c>
      <c r="CF100" s="162">
        <v>827.26</v>
      </c>
      <c r="CG100" s="162">
        <v>74.28</v>
      </c>
      <c r="CH100" s="162">
        <v>900.3</v>
      </c>
      <c r="CJ100" s="429">
        <v>93</v>
      </c>
      <c r="CK100" s="170">
        <f t="shared" si="21"/>
        <v>104560</v>
      </c>
      <c r="CL100" s="435">
        <f t="shared" si="22"/>
        <v>74.010000000000005</v>
      </c>
      <c r="CM100" s="173">
        <f t="shared" si="23"/>
        <v>988.92</v>
      </c>
      <c r="CN100" s="170">
        <f t="shared" si="24"/>
        <v>7738688.3399999999</v>
      </c>
      <c r="CO100" s="170">
        <f t="shared" si="25"/>
        <v>103401704.08</v>
      </c>
      <c r="CP100" s="170">
        <f t="shared" si="26"/>
        <v>104560</v>
      </c>
      <c r="CQ100" s="435">
        <f t="shared" si="27"/>
        <v>74.599999999999994</v>
      </c>
      <c r="CR100" s="173">
        <f t="shared" si="28"/>
        <v>836.67</v>
      </c>
      <c r="CS100" s="170">
        <f t="shared" si="29"/>
        <v>9009340.8499999996</v>
      </c>
      <c r="CT100" s="170">
        <f t="shared" si="30"/>
        <v>101045145.93000001</v>
      </c>
      <c r="CU100" s="170">
        <f t="shared" si="31"/>
        <v>120771</v>
      </c>
      <c r="CV100" s="170">
        <f t="shared" si="32"/>
        <v>16748029.189999999</v>
      </c>
      <c r="CW100" s="435">
        <f t="shared" si="33"/>
        <v>74.326342979882924</v>
      </c>
      <c r="CX100" s="170">
        <f t="shared" si="34"/>
        <v>204446850.00999999</v>
      </c>
      <c r="CY100" s="173">
        <f t="shared" si="35"/>
        <v>907.3179012652497</v>
      </c>
      <c r="DB100" s="423">
        <v>93</v>
      </c>
      <c r="DC100" s="424">
        <v>104560</v>
      </c>
      <c r="DD100" s="427">
        <v>74.010000000000005</v>
      </c>
      <c r="DE100" s="425">
        <v>7738688.3399999999</v>
      </c>
      <c r="DF100" s="424">
        <v>104560</v>
      </c>
      <c r="DG100" s="428">
        <v>988.92</v>
      </c>
      <c r="DH100" s="425">
        <v>103401704.08</v>
      </c>
      <c r="DI100" s="424">
        <v>120771</v>
      </c>
      <c r="DJ100" s="427">
        <v>74.599999999999994</v>
      </c>
      <c r="DK100" s="425">
        <v>9009340.8499999996</v>
      </c>
      <c r="DL100" s="424">
        <v>120771</v>
      </c>
      <c r="DM100" s="428">
        <v>836.67</v>
      </c>
      <c r="DN100" s="425">
        <v>101045145.93000001</v>
      </c>
      <c r="DO100" s="168">
        <f t="shared" si="36"/>
        <v>225331</v>
      </c>
      <c r="DP100" s="215">
        <f t="shared" si="37"/>
        <v>74.326342979882924</v>
      </c>
      <c r="DQ100" s="415">
        <f t="shared" si="38"/>
        <v>16748029.189999999</v>
      </c>
      <c r="DR100" s="168">
        <f t="shared" si="39"/>
        <v>225331</v>
      </c>
      <c r="DS100" s="171">
        <f t="shared" si="40"/>
        <v>907.3179012652497</v>
      </c>
      <c r="DT100" s="415">
        <f t="shared" si="41"/>
        <v>204446850.00999999</v>
      </c>
    </row>
    <row r="101" spans="1:124">
      <c r="A101" s="135">
        <v>94</v>
      </c>
      <c r="B101" s="135" t="s">
        <v>285</v>
      </c>
      <c r="C101" s="135" t="s">
        <v>264</v>
      </c>
      <c r="D101" s="133">
        <v>159</v>
      </c>
      <c r="E101" s="133">
        <v>4219</v>
      </c>
      <c r="F101" s="133">
        <v>1813</v>
      </c>
      <c r="G101" s="133">
        <v>22795</v>
      </c>
      <c r="H101" s="133">
        <v>95765</v>
      </c>
      <c r="I101" s="133">
        <v>96640</v>
      </c>
      <c r="J101" s="133">
        <v>4641</v>
      </c>
      <c r="K101" s="133">
        <v>6886</v>
      </c>
      <c r="L101" s="133">
        <v>86504</v>
      </c>
      <c r="M101" s="133">
        <v>103111</v>
      </c>
      <c r="N101" s="133">
        <v>6433</v>
      </c>
      <c r="O101" s="133">
        <v>9433</v>
      </c>
      <c r="P101" s="133">
        <v>159</v>
      </c>
      <c r="Q101" s="133">
        <v>4224</v>
      </c>
      <c r="R101" s="133">
        <v>92098</v>
      </c>
      <c r="S101" s="133">
        <v>117642</v>
      </c>
      <c r="T101" s="133">
        <v>5612</v>
      </c>
      <c r="U101" s="133">
        <v>6003</v>
      </c>
      <c r="V101" s="133">
        <v>4</v>
      </c>
      <c r="W101" s="133">
        <v>0</v>
      </c>
      <c r="X101" s="133">
        <v>23</v>
      </c>
      <c r="Y101" s="133">
        <v>9</v>
      </c>
      <c r="Z101" s="133">
        <v>11716</v>
      </c>
      <c r="AA101" s="133">
        <v>8537</v>
      </c>
      <c r="AB101" s="133">
        <v>207</v>
      </c>
      <c r="AC101" s="133">
        <v>181</v>
      </c>
      <c r="AD101" s="133">
        <v>85814</v>
      </c>
      <c r="AE101" s="133">
        <v>114936</v>
      </c>
      <c r="AF101" s="133">
        <v>97697</v>
      </c>
      <c r="AG101" s="133">
        <v>123644</v>
      </c>
      <c r="AH101" s="133">
        <v>40</v>
      </c>
      <c r="AI101" s="133">
        <v>10</v>
      </c>
      <c r="AJ101" s="133">
        <v>97507</v>
      </c>
      <c r="AK101" s="133">
        <v>123548</v>
      </c>
      <c r="AL101" s="133">
        <v>230</v>
      </c>
      <c r="AM101" s="133">
        <v>106</v>
      </c>
      <c r="AN101" s="133">
        <v>88770</v>
      </c>
      <c r="AO101" s="133">
        <v>110879</v>
      </c>
      <c r="AP101" s="133">
        <v>8967</v>
      </c>
      <c r="AQ101" s="133">
        <v>12775</v>
      </c>
      <c r="AR101" s="133">
        <v>80170</v>
      </c>
      <c r="AS101" s="133">
        <v>104813</v>
      </c>
      <c r="AT101" s="133">
        <v>17567</v>
      </c>
      <c r="AU101" s="133">
        <v>18841</v>
      </c>
      <c r="AV101" s="133">
        <v>159</v>
      </c>
      <c r="AW101" s="133">
        <v>4219</v>
      </c>
      <c r="AX101" s="133">
        <v>12474</v>
      </c>
      <c r="AY101" s="133">
        <v>9363</v>
      </c>
      <c r="AZ101" s="133">
        <v>30137</v>
      </c>
      <c r="BA101" s="133">
        <v>43934</v>
      </c>
      <c r="BB101" s="133">
        <v>36851</v>
      </c>
      <c r="BC101" s="133">
        <v>38772</v>
      </c>
      <c r="BD101" s="133">
        <v>8596</v>
      </c>
      <c r="BE101" s="133">
        <v>16943</v>
      </c>
      <c r="BF101" s="133">
        <v>9520</v>
      </c>
      <c r="BG101" s="133">
        <v>10423</v>
      </c>
      <c r="BH101" s="133">
        <v>97598</v>
      </c>
      <c r="BI101" s="133">
        <v>123470</v>
      </c>
      <c r="BJ101" s="133">
        <v>139</v>
      </c>
      <c r="BK101" s="133">
        <v>184</v>
      </c>
      <c r="BL101" s="133"/>
      <c r="BM101" s="133"/>
      <c r="BN101" s="418">
        <v>13262</v>
      </c>
      <c r="BO101" s="418">
        <v>32816</v>
      </c>
      <c r="BP101" s="133"/>
      <c r="BQ101" s="133"/>
      <c r="BR101" s="133">
        <v>71087</v>
      </c>
      <c r="BS101" s="133">
        <v>91887</v>
      </c>
      <c r="BT101" s="133">
        <v>26650</v>
      </c>
      <c r="BU101" s="133">
        <v>31767</v>
      </c>
      <c r="BV101" s="133">
        <v>97687</v>
      </c>
      <c r="BW101" s="133">
        <v>121876</v>
      </c>
      <c r="BX101" s="133">
        <v>50</v>
      </c>
      <c r="BY101" s="133">
        <v>1778</v>
      </c>
      <c r="CB101" s="161">
        <v>94</v>
      </c>
      <c r="CC101" s="162">
        <v>74.19</v>
      </c>
      <c r="CD101" s="162">
        <v>1029.69</v>
      </c>
      <c r="CE101" s="162">
        <v>75.61</v>
      </c>
      <c r="CF101" s="162">
        <v>847.4</v>
      </c>
      <c r="CG101" s="162">
        <v>74.989999999999995</v>
      </c>
      <c r="CH101" s="162">
        <v>927.61</v>
      </c>
      <c r="CJ101" s="429">
        <v>94</v>
      </c>
      <c r="CK101" s="170">
        <f t="shared" si="21"/>
        <v>97737</v>
      </c>
      <c r="CL101" s="435">
        <f t="shared" si="22"/>
        <v>74.3</v>
      </c>
      <c r="CM101" s="173">
        <f t="shared" si="23"/>
        <v>1037.74</v>
      </c>
      <c r="CN101" s="170">
        <f t="shared" si="24"/>
        <v>7261556.9400000004</v>
      </c>
      <c r="CO101" s="170">
        <f t="shared" si="25"/>
        <v>101425737.90000001</v>
      </c>
      <c r="CP101" s="170">
        <f t="shared" si="26"/>
        <v>97737</v>
      </c>
      <c r="CQ101" s="435">
        <f t="shared" si="27"/>
        <v>75.650000000000006</v>
      </c>
      <c r="CR101" s="173">
        <f t="shared" si="28"/>
        <v>857.18</v>
      </c>
      <c r="CS101" s="170">
        <f t="shared" si="29"/>
        <v>9354422.8100000005</v>
      </c>
      <c r="CT101" s="170">
        <f t="shared" si="30"/>
        <v>105994118.34</v>
      </c>
      <c r="CU101" s="170">
        <f t="shared" si="31"/>
        <v>123654</v>
      </c>
      <c r="CV101" s="170">
        <f t="shared" si="32"/>
        <v>16615979.75</v>
      </c>
      <c r="CW101" s="435">
        <f t="shared" si="33"/>
        <v>75.05264328721583</v>
      </c>
      <c r="CX101" s="170">
        <f t="shared" si="34"/>
        <v>207419856.24000001</v>
      </c>
      <c r="CY101" s="173">
        <f t="shared" si="35"/>
        <v>936.89380435519058</v>
      </c>
      <c r="DB101" s="423">
        <v>94</v>
      </c>
      <c r="DC101" s="424">
        <v>97737</v>
      </c>
      <c r="DD101" s="427">
        <v>74.3</v>
      </c>
      <c r="DE101" s="425">
        <v>7261556.9400000004</v>
      </c>
      <c r="DF101" s="424">
        <v>97737</v>
      </c>
      <c r="DG101" s="428">
        <v>1037.74</v>
      </c>
      <c r="DH101" s="425">
        <v>101425737.90000001</v>
      </c>
      <c r="DI101" s="424">
        <v>123654</v>
      </c>
      <c r="DJ101" s="427">
        <v>75.650000000000006</v>
      </c>
      <c r="DK101" s="425">
        <v>9354422.8100000005</v>
      </c>
      <c r="DL101" s="424">
        <v>123654</v>
      </c>
      <c r="DM101" s="428">
        <v>857.18</v>
      </c>
      <c r="DN101" s="425">
        <v>105994118.34</v>
      </c>
      <c r="DO101" s="168">
        <f t="shared" si="36"/>
        <v>221391</v>
      </c>
      <c r="DP101" s="215">
        <f t="shared" si="37"/>
        <v>75.05264328721583</v>
      </c>
      <c r="DQ101" s="415">
        <f t="shared" si="38"/>
        <v>16615979.75</v>
      </c>
      <c r="DR101" s="168">
        <f t="shared" si="39"/>
        <v>221391</v>
      </c>
      <c r="DS101" s="171">
        <f t="shared" si="40"/>
        <v>936.89380435519058</v>
      </c>
      <c r="DT101" s="415">
        <f t="shared" si="41"/>
        <v>207419856.24000001</v>
      </c>
    </row>
    <row r="102" spans="1:124">
      <c r="A102" s="135">
        <v>95</v>
      </c>
      <c r="B102" s="135" t="s">
        <v>285</v>
      </c>
      <c r="C102" s="135" t="s">
        <v>264</v>
      </c>
      <c r="D102" s="133">
        <v>208</v>
      </c>
      <c r="E102" s="133">
        <v>3902</v>
      </c>
      <c r="F102" s="133">
        <v>1714</v>
      </c>
      <c r="G102" s="133">
        <v>21491</v>
      </c>
      <c r="H102" s="133">
        <v>88172</v>
      </c>
      <c r="I102" s="133">
        <v>83138</v>
      </c>
      <c r="J102" s="133">
        <v>4874</v>
      </c>
      <c r="K102" s="133">
        <v>7338</v>
      </c>
      <c r="L102" s="133">
        <v>79561</v>
      </c>
      <c r="M102" s="133">
        <v>88635</v>
      </c>
      <c r="N102" s="133">
        <v>5451</v>
      </c>
      <c r="O102" s="133">
        <v>8650</v>
      </c>
      <c r="P102" s="133">
        <v>208</v>
      </c>
      <c r="Q102" s="133">
        <v>3908</v>
      </c>
      <c r="R102" s="133">
        <v>85951</v>
      </c>
      <c r="S102" s="133">
        <v>104316</v>
      </c>
      <c r="T102" s="133">
        <v>4134</v>
      </c>
      <c r="U102" s="133">
        <v>4206</v>
      </c>
      <c r="V102" s="133">
        <v>1</v>
      </c>
      <c r="W102" s="133">
        <v>1</v>
      </c>
      <c r="X102" s="133">
        <v>8</v>
      </c>
      <c r="Y102" s="133">
        <v>8</v>
      </c>
      <c r="Z102" s="133">
        <v>16558</v>
      </c>
      <c r="AA102" s="133">
        <v>10927</v>
      </c>
      <c r="AB102" s="133">
        <v>212</v>
      </c>
      <c r="AC102" s="133">
        <v>141</v>
      </c>
      <c r="AD102" s="133">
        <v>73324</v>
      </c>
      <c r="AE102" s="133">
        <v>97463</v>
      </c>
      <c r="AF102" s="133">
        <v>89905</v>
      </c>
      <c r="AG102" s="133">
        <v>108439</v>
      </c>
      <c r="AH102" s="133">
        <v>189</v>
      </c>
      <c r="AI102" s="133">
        <v>92</v>
      </c>
      <c r="AJ102" s="133">
        <v>89864</v>
      </c>
      <c r="AK102" s="133">
        <v>108419</v>
      </c>
      <c r="AL102" s="133">
        <v>230</v>
      </c>
      <c r="AM102" s="133">
        <v>112</v>
      </c>
      <c r="AN102" s="133">
        <v>83560</v>
      </c>
      <c r="AO102" s="133">
        <v>96776</v>
      </c>
      <c r="AP102" s="133">
        <v>6534</v>
      </c>
      <c r="AQ102" s="133">
        <v>11755</v>
      </c>
      <c r="AR102" s="133">
        <v>76622</v>
      </c>
      <c r="AS102" s="133">
        <v>95245</v>
      </c>
      <c r="AT102" s="133">
        <v>13472</v>
      </c>
      <c r="AU102" s="133">
        <v>13286</v>
      </c>
      <c r="AV102" s="133">
        <v>208</v>
      </c>
      <c r="AW102" s="133">
        <v>3902</v>
      </c>
      <c r="AX102" s="133">
        <v>17429</v>
      </c>
      <c r="AY102" s="133">
        <v>11833</v>
      </c>
      <c r="AZ102" s="133">
        <v>29878</v>
      </c>
      <c r="BA102" s="133">
        <v>41733</v>
      </c>
      <c r="BB102" s="133">
        <v>29410</v>
      </c>
      <c r="BC102" s="133">
        <v>30075</v>
      </c>
      <c r="BD102" s="133">
        <v>6546</v>
      </c>
      <c r="BE102" s="133">
        <v>13841</v>
      </c>
      <c r="BF102" s="133">
        <v>6623</v>
      </c>
      <c r="BG102" s="133">
        <v>7147</v>
      </c>
      <c r="BH102" s="133">
        <v>89986</v>
      </c>
      <c r="BI102" s="133">
        <v>108352</v>
      </c>
      <c r="BJ102" s="133">
        <v>108</v>
      </c>
      <c r="BK102" s="133">
        <v>179</v>
      </c>
      <c r="BL102" s="133"/>
      <c r="BM102" s="133"/>
      <c r="BN102" s="418">
        <v>10222</v>
      </c>
      <c r="BO102" s="418">
        <v>28649</v>
      </c>
      <c r="BP102" s="133"/>
      <c r="BQ102" s="133"/>
      <c r="BR102" s="133">
        <v>67918</v>
      </c>
      <c r="BS102" s="133">
        <v>83648</v>
      </c>
      <c r="BT102" s="133">
        <v>22176</v>
      </c>
      <c r="BU102" s="133">
        <v>24883</v>
      </c>
      <c r="BV102" s="133">
        <v>90060</v>
      </c>
      <c r="BW102" s="133">
        <v>107083</v>
      </c>
      <c r="BX102" s="133">
        <v>34</v>
      </c>
      <c r="BY102" s="133">
        <v>1448</v>
      </c>
      <c r="CB102" s="161">
        <v>95</v>
      </c>
      <c r="CC102" s="162">
        <v>73.42</v>
      </c>
      <c r="CD102" s="162">
        <v>1080.99</v>
      </c>
      <c r="CE102" s="162">
        <v>74.52</v>
      </c>
      <c r="CF102" s="162">
        <v>863.69</v>
      </c>
      <c r="CG102" s="162">
        <v>74.02</v>
      </c>
      <c r="CH102" s="162">
        <v>962.12</v>
      </c>
      <c r="CJ102" s="429">
        <v>95</v>
      </c>
      <c r="CK102" s="170">
        <f t="shared" si="21"/>
        <v>90094</v>
      </c>
      <c r="CL102" s="435">
        <f t="shared" si="22"/>
        <v>73.569999999999993</v>
      </c>
      <c r="CM102" s="173">
        <f t="shared" si="23"/>
        <v>1089.74</v>
      </c>
      <c r="CN102" s="170">
        <f t="shared" si="24"/>
        <v>6627969.8799999999</v>
      </c>
      <c r="CO102" s="170">
        <f t="shared" si="25"/>
        <v>98179085.090000004</v>
      </c>
      <c r="CP102" s="170">
        <f t="shared" si="26"/>
        <v>90094</v>
      </c>
      <c r="CQ102" s="435">
        <f t="shared" si="27"/>
        <v>74.58</v>
      </c>
      <c r="CR102" s="173">
        <f t="shared" si="28"/>
        <v>876.18</v>
      </c>
      <c r="CS102" s="170">
        <f t="shared" si="29"/>
        <v>8094307.8300000001</v>
      </c>
      <c r="CT102" s="170">
        <f t="shared" si="30"/>
        <v>95093190.390000001</v>
      </c>
      <c r="CU102" s="170">
        <f t="shared" si="31"/>
        <v>108531</v>
      </c>
      <c r="CV102" s="170">
        <f t="shared" si="32"/>
        <v>14722277.710000001</v>
      </c>
      <c r="CW102" s="435">
        <f t="shared" si="33"/>
        <v>74.120970220264326</v>
      </c>
      <c r="CX102" s="170">
        <f t="shared" si="34"/>
        <v>193272275.48000002</v>
      </c>
      <c r="CY102" s="173">
        <f t="shared" si="35"/>
        <v>973.05110373820025</v>
      </c>
      <c r="DB102" s="423">
        <v>95</v>
      </c>
      <c r="DC102" s="424">
        <v>90094</v>
      </c>
      <c r="DD102" s="427">
        <v>73.569999999999993</v>
      </c>
      <c r="DE102" s="425">
        <v>6627969.8799999999</v>
      </c>
      <c r="DF102" s="424">
        <v>90094</v>
      </c>
      <c r="DG102" s="428">
        <v>1089.74</v>
      </c>
      <c r="DH102" s="425">
        <v>98179085.090000004</v>
      </c>
      <c r="DI102" s="424">
        <v>108531</v>
      </c>
      <c r="DJ102" s="427">
        <v>74.58</v>
      </c>
      <c r="DK102" s="425">
        <v>8094307.8300000001</v>
      </c>
      <c r="DL102" s="424">
        <v>108531</v>
      </c>
      <c r="DM102" s="428">
        <v>876.18</v>
      </c>
      <c r="DN102" s="425">
        <v>95093190.390000001</v>
      </c>
      <c r="DO102" s="168">
        <f t="shared" si="36"/>
        <v>198625</v>
      </c>
      <c r="DP102" s="215">
        <f t="shared" si="37"/>
        <v>74.120970220264326</v>
      </c>
      <c r="DQ102" s="415">
        <f t="shared" si="38"/>
        <v>14722277.710000001</v>
      </c>
      <c r="DR102" s="168">
        <f t="shared" si="39"/>
        <v>198625</v>
      </c>
      <c r="DS102" s="171">
        <f t="shared" si="40"/>
        <v>973.05110373820025</v>
      </c>
      <c r="DT102" s="415">
        <f t="shared" si="41"/>
        <v>193272275.48000002</v>
      </c>
    </row>
    <row r="103" spans="1:124">
      <c r="A103" s="135" t="s">
        <v>290</v>
      </c>
      <c r="B103" s="135" t="s">
        <v>285</v>
      </c>
      <c r="C103" s="135" t="s">
        <v>264</v>
      </c>
      <c r="D103" s="133">
        <v>149</v>
      </c>
      <c r="E103" s="133">
        <v>2600</v>
      </c>
      <c r="F103" s="133">
        <v>961</v>
      </c>
      <c r="G103" s="133">
        <v>6445</v>
      </c>
      <c r="H103" s="133">
        <v>29874</v>
      </c>
      <c r="I103" s="133">
        <v>31651</v>
      </c>
      <c r="J103" s="133">
        <v>778</v>
      </c>
      <c r="K103" s="133">
        <v>1307</v>
      </c>
      <c r="L103" s="133">
        <v>24471</v>
      </c>
      <c r="M103" s="133">
        <v>28790</v>
      </c>
      <c r="N103" s="133">
        <v>5583</v>
      </c>
      <c r="O103" s="133">
        <v>7998</v>
      </c>
      <c r="P103" s="133">
        <v>152</v>
      </c>
      <c r="Q103" s="133">
        <v>2601</v>
      </c>
      <c r="R103" s="133">
        <v>24068</v>
      </c>
      <c r="S103" s="133">
        <v>31643</v>
      </c>
      <c r="T103" s="133">
        <v>6854</v>
      </c>
      <c r="U103" s="133">
        <v>9049</v>
      </c>
      <c r="V103" s="133">
        <v>15</v>
      </c>
      <c r="W103" s="133">
        <v>2</v>
      </c>
      <c r="X103" s="133">
        <v>47</v>
      </c>
      <c r="Y103" s="133">
        <v>2</v>
      </c>
      <c r="Z103" s="133">
        <v>482</v>
      </c>
      <c r="AA103" s="133">
        <v>312</v>
      </c>
      <c r="AB103" s="133">
        <v>8</v>
      </c>
      <c r="AC103" s="133">
        <v>6</v>
      </c>
      <c r="AD103" s="133">
        <v>30494</v>
      </c>
      <c r="AE103" s="133">
        <v>40378</v>
      </c>
      <c r="AF103" s="133">
        <v>30956</v>
      </c>
      <c r="AG103" s="133">
        <v>40689</v>
      </c>
      <c r="AH103" s="133">
        <v>28</v>
      </c>
      <c r="AI103" s="133">
        <v>7</v>
      </c>
      <c r="AJ103" s="133">
        <v>30966</v>
      </c>
      <c r="AK103" s="133">
        <v>40687</v>
      </c>
      <c r="AL103" s="133">
        <v>18</v>
      </c>
      <c r="AM103" s="133">
        <v>9</v>
      </c>
      <c r="AN103" s="133">
        <v>27274</v>
      </c>
      <c r="AO103" s="133">
        <v>36740</v>
      </c>
      <c r="AP103" s="133">
        <v>3710</v>
      </c>
      <c r="AQ103" s="133">
        <v>3956</v>
      </c>
      <c r="AR103" s="133">
        <v>25989</v>
      </c>
      <c r="AS103" s="133">
        <v>34022</v>
      </c>
      <c r="AT103" s="133">
        <v>4995</v>
      </c>
      <c r="AU103" s="133">
        <v>6674</v>
      </c>
      <c r="AV103" s="133">
        <v>149</v>
      </c>
      <c r="AW103" s="133">
        <v>2600</v>
      </c>
      <c r="AX103" s="133">
        <v>549</v>
      </c>
      <c r="AY103" s="133">
        <v>393</v>
      </c>
      <c r="AZ103" s="133">
        <v>7596</v>
      </c>
      <c r="BA103" s="133">
        <v>11423</v>
      </c>
      <c r="BB103" s="133">
        <v>12344</v>
      </c>
      <c r="BC103" s="133">
        <v>14236</v>
      </c>
      <c r="BD103" s="133">
        <v>4257</v>
      </c>
      <c r="BE103" s="133">
        <v>6405</v>
      </c>
      <c r="BF103" s="133">
        <v>6089</v>
      </c>
      <c r="BG103" s="133">
        <v>5639</v>
      </c>
      <c r="BH103" s="133">
        <v>30981</v>
      </c>
      <c r="BI103" s="133">
        <v>40685</v>
      </c>
      <c r="BJ103" s="133">
        <v>3</v>
      </c>
      <c r="BK103" s="133">
        <v>11</v>
      </c>
      <c r="BL103" s="133"/>
      <c r="BM103" s="133"/>
      <c r="BN103" s="418">
        <v>11399</v>
      </c>
      <c r="BO103" s="418">
        <v>18851</v>
      </c>
      <c r="BP103" s="133"/>
      <c r="BQ103" s="133"/>
      <c r="BR103" s="133">
        <v>20903</v>
      </c>
      <c r="BS103" s="133">
        <v>30211</v>
      </c>
      <c r="BT103" s="133">
        <v>10081</v>
      </c>
      <c r="BU103" s="133">
        <v>10485</v>
      </c>
      <c r="BV103" s="133">
        <v>30933</v>
      </c>
      <c r="BW103" s="133">
        <v>39724</v>
      </c>
      <c r="BX103" s="133">
        <v>51</v>
      </c>
      <c r="BY103" s="133">
        <v>972</v>
      </c>
      <c r="CB103" s="161" t="s">
        <v>290</v>
      </c>
      <c r="CC103" s="162">
        <v>74.84</v>
      </c>
      <c r="CD103" s="162">
        <v>727.67</v>
      </c>
      <c r="CE103" s="162">
        <v>75.349999999999994</v>
      </c>
      <c r="CF103" s="162">
        <v>711.12</v>
      </c>
      <c r="CG103" s="162">
        <v>75.13</v>
      </c>
      <c r="CH103" s="162">
        <v>718.27</v>
      </c>
      <c r="CJ103" s="429" t="s">
        <v>290</v>
      </c>
      <c r="CK103" s="170">
        <f t="shared" si="21"/>
        <v>30984</v>
      </c>
      <c r="CL103" s="435">
        <f t="shared" si="22"/>
        <v>74.95</v>
      </c>
      <c r="CM103" s="173">
        <f t="shared" si="23"/>
        <v>740.51</v>
      </c>
      <c r="CN103" s="170">
        <f t="shared" si="24"/>
        <v>2322286.77</v>
      </c>
      <c r="CO103" s="170">
        <f t="shared" si="25"/>
        <v>22943905.629999999</v>
      </c>
      <c r="CP103" s="170">
        <f t="shared" si="26"/>
        <v>30984</v>
      </c>
      <c r="CQ103" s="435">
        <f t="shared" si="27"/>
        <v>75.489999999999995</v>
      </c>
      <c r="CR103" s="173">
        <f t="shared" si="28"/>
        <v>722.19</v>
      </c>
      <c r="CS103" s="170">
        <f t="shared" si="29"/>
        <v>3072226.45</v>
      </c>
      <c r="CT103" s="170">
        <f t="shared" si="30"/>
        <v>29390347.100000001</v>
      </c>
      <c r="CU103" s="170">
        <f t="shared" si="31"/>
        <v>40696</v>
      </c>
      <c r="CV103" s="170">
        <f t="shared" si="32"/>
        <v>5394513.2200000007</v>
      </c>
      <c r="CW103" s="435">
        <f t="shared" si="33"/>
        <v>75.258275948660724</v>
      </c>
      <c r="CX103" s="170">
        <f t="shared" si="34"/>
        <v>52334252.730000004</v>
      </c>
      <c r="CY103" s="173">
        <f t="shared" si="35"/>
        <v>730.10955259486616</v>
      </c>
      <c r="DB103" s="423" t="s">
        <v>290</v>
      </c>
      <c r="DC103" s="424">
        <v>30984</v>
      </c>
      <c r="DD103" s="427">
        <v>74.95</v>
      </c>
      <c r="DE103" s="425">
        <v>2322286.77</v>
      </c>
      <c r="DF103" s="424">
        <v>30984</v>
      </c>
      <c r="DG103" s="428">
        <v>740.51</v>
      </c>
      <c r="DH103" s="425">
        <v>22943905.629999999</v>
      </c>
      <c r="DI103" s="424">
        <v>40696</v>
      </c>
      <c r="DJ103" s="427">
        <v>75.489999999999995</v>
      </c>
      <c r="DK103" s="425">
        <v>3072226.45</v>
      </c>
      <c r="DL103" s="424">
        <v>40696</v>
      </c>
      <c r="DM103" s="428">
        <v>722.19</v>
      </c>
      <c r="DN103" s="425">
        <v>29390347.100000001</v>
      </c>
      <c r="DO103" s="168">
        <f t="shared" si="36"/>
        <v>71680</v>
      </c>
      <c r="DP103" s="215">
        <f t="shared" si="37"/>
        <v>75.258275948660724</v>
      </c>
      <c r="DQ103" s="415">
        <f t="shared" si="38"/>
        <v>5394513.2200000007</v>
      </c>
      <c r="DR103" s="168">
        <f t="shared" si="39"/>
        <v>71680</v>
      </c>
      <c r="DS103" s="171">
        <f t="shared" si="40"/>
        <v>730.10955259486616</v>
      </c>
      <c r="DT103" s="415">
        <f t="shared" si="41"/>
        <v>52334252.730000004</v>
      </c>
    </row>
    <row r="104" spans="1:124">
      <c r="A104" s="135" t="s">
        <v>291</v>
      </c>
      <c r="B104" s="135" t="s">
        <v>285</v>
      </c>
      <c r="C104" s="135" t="s">
        <v>264</v>
      </c>
      <c r="D104" s="133">
        <v>130</v>
      </c>
      <c r="E104" s="133">
        <v>1600</v>
      </c>
      <c r="F104" s="133">
        <v>1084</v>
      </c>
      <c r="G104" s="133">
        <v>5905</v>
      </c>
      <c r="H104" s="133">
        <v>29302</v>
      </c>
      <c r="I104" s="133">
        <v>33361</v>
      </c>
      <c r="J104" s="133">
        <v>744</v>
      </c>
      <c r="K104" s="133">
        <v>1297</v>
      </c>
      <c r="L104" s="133">
        <v>25726</v>
      </c>
      <c r="M104" s="133">
        <v>30974</v>
      </c>
      <c r="N104" s="133">
        <v>3908</v>
      </c>
      <c r="O104" s="133">
        <v>6990</v>
      </c>
      <c r="P104" s="133">
        <v>138</v>
      </c>
      <c r="Q104" s="133">
        <v>1605</v>
      </c>
      <c r="R104" s="133">
        <v>25885</v>
      </c>
      <c r="S104" s="133">
        <v>34024</v>
      </c>
      <c r="T104" s="133">
        <v>4593</v>
      </c>
      <c r="U104" s="133">
        <v>6840</v>
      </c>
      <c r="V104" s="133">
        <v>11</v>
      </c>
      <c r="W104" s="133">
        <v>0</v>
      </c>
      <c r="X104" s="133">
        <v>27</v>
      </c>
      <c r="Y104" s="133">
        <v>2</v>
      </c>
      <c r="Z104" s="133">
        <v>486</v>
      </c>
      <c r="AA104" s="133">
        <v>368</v>
      </c>
      <c r="AB104" s="133">
        <v>13</v>
      </c>
      <c r="AC104" s="133">
        <v>7</v>
      </c>
      <c r="AD104" s="133">
        <v>30017</v>
      </c>
      <c r="AE104" s="133">
        <v>40491</v>
      </c>
      <c r="AF104" s="133">
        <v>30484</v>
      </c>
      <c r="AG104" s="133">
        <v>40864</v>
      </c>
      <c r="AH104" s="133">
        <v>32</v>
      </c>
      <c r="AI104" s="133">
        <v>2</v>
      </c>
      <c r="AJ104" s="133">
        <v>30487</v>
      </c>
      <c r="AK104" s="133">
        <v>40845</v>
      </c>
      <c r="AL104" s="133">
        <v>29</v>
      </c>
      <c r="AM104" s="133">
        <v>21</v>
      </c>
      <c r="AN104" s="133">
        <v>27086</v>
      </c>
      <c r="AO104" s="133">
        <v>37318</v>
      </c>
      <c r="AP104" s="133">
        <v>3430</v>
      </c>
      <c r="AQ104" s="133">
        <v>3548</v>
      </c>
      <c r="AR104" s="133">
        <v>25392</v>
      </c>
      <c r="AS104" s="133">
        <v>34005</v>
      </c>
      <c r="AT104" s="133">
        <v>5124</v>
      </c>
      <c r="AU104" s="133">
        <v>6861</v>
      </c>
      <c r="AV104" s="133">
        <v>130</v>
      </c>
      <c r="AW104" s="133">
        <v>1600</v>
      </c>
      <c r="AX104" s="133">
        <v>597</v>
      </c>
      <c r="AY104" s="133">
        <v>448</v>
      </c>
      <c r="AZ104" s="133">
        <v>7555</v>
      </c>
      <c r="BA104" s="133">
        <v>12993</v>
      </c>
      <c r="BB104" s="133">
        <v>12142</v>
      </c>
      <c r="BC104" s="133">
        <v>14316</v>
      </c>
      <c r="BD104" s="133">
        <v>4933</v>
      </c>
      <c r="BE104" s="133">
        <v>6965</v>
      </c>
      <c r="BF104" s="133">
        <v>5159</v>
      </c>
      <c r="BG104" s="133">
        <v>4544</v>
      </c>
      <c r="BH104" s="133">
        <v>30511</v>
      </c>
      <c r="BI104" s="133">
        <v>40855</v>
      </c>
      <c r="BJ104" s="133">
        <v>5</v>
      </c>
      <c r="BK104" s="133">
        <v>11</v>
      </c>
      <c r="BL104" s="133"/>
      <c r="BM104" s="133"/>
      <c r="BN104" s="418">
        <v>10752</v>
      </c>
      <c r="BO104" s="418">
        <v>19610</v>
      </c>
      <c r="BP104" s="133"/>
      <c r="BQ104" s="133"/>
      <c r="BR104" s="133">
        <v>21612</v>
      </c>
      <c r="BS104" s="133">
        <v>31386</v>
      </c>
      <c r="BT104" s="133">
        <v>8904</v>
      </c>
      <c r="BU104" s="133">
        <v>9480</v>
      </c>
      <c r="BV104" s="133">
        <v>30454</v>
      </c>
      <c r="BW104" s="133">
        <v>40310</v>
      </c>
      <c r="BX104" s="133">
        <v>62</v>
      </c>
      <c r="BY104" s="133">
        <v>556</v>
      </c>
      <c r="CB104" s="161" t="s">
        <v>291</v>
      </c>
      <c r="CC104" s="162">
        <v>75.05</v>
      </c>
      <c r="CD104" s="162">
        <v>729.14</v>
      </c>
      <c r="CE104" s="162">
        <v>75.83</v>
      </c>
      <c r="CF104" s="162">
        <v>715.54</v>
      </c>
      <c r="CG104" s="162">
        <v>75.5</v>
      </c>
      <c r="CH104" s="162">
        <v>721.31</v>
      </c>
      <c r="CJ104" s="429" t="s">
        <v>291</v>
      </c>
      <c r="CK104" s="170">
        <f t="shared" si="21"/>
        <v>30516</v>
      </c>
      <c r="CL104" s="435">
        <f t="shared" si="22"/>
        <v>74.900000000000006</v>
      </c>
      <c r="CM104" s="173">
        <f t="shared" si="23"/>
        <v>739.63</v>
      </c>
      <c r="CN104" s="170">
        <f t="shared" si="24"/>
        <v>2285770.5499999998</v>
      </c>
      <c r="CO104" s="170">
        <f t="shared" si="25"/>
        <v>22570642.329999998</v>
      </c>
      <c r="CP104" s="170">
        <f t="shared" si="26"/>
        <v>30516</v>
      </c>
      <c r="CQ104" s="435">
        <f t="shared" si="27"/>
        <v>75.72</v>
      </c>
      <c r="CR104" s="173">
        <f t="shared" si="28"/>
        <v>723.57</v>
      </c>
      <c r="CS104" s="170">
        <f t="shared" si="29"/>
        <v>3094387.49</v>
      </c>
      <c r="CT104" s="170">
        <f t="shared" si="30"/>
        <v>29569556.550000001</v>
      </c>
      <c r="CU104" s="170">
        <f t="shared" si="31"/>
        <v>40866</v>
      </c>
      <c r="CV104" s="170">
        <f t="shared" si="32"/>
        <v>5380158.04</v>
      </c>
      <c r="CW104" s="435">
        <f t="shared" si="33"/>
        <v>75.371354683253486</v>
      </c>
      <c r="CX104" s="170">
        <f t="shared" si="34"/>
        <v>52140198.879999995</v>
      </c>
      <c r="CY104" s="173">
        <f t="shared" si="35"/>
        <v>730.43903056793022</v>
      </c>
      <c r="DB104" s="423" t="s">
        <v>291</v>
      </c>
      <c r="DC104" s="424">
        <v>30516</v>
      </c>
      <c r="DD104" s="427">
        <v>74.900000000000006</v>
      </c>
      <c r="DE104" s="425">
        <v>2285770.5499999998</v>
      </c>
      <c r="DF104" s="424">
        <v>30516</v>
      </c>
      <c r="DG104" s="428">
        <v>739.63</v>
      </c>
      <c r="DH104" s="425">
        <v>22570642.329999998</v>
      </c>
      <c r="DI104" s="424">
        <v>40866</v>
      </c>
      <c r="DJ104" s="427">
        <v>75.72</v>
      </c>
      <c r="DK104" s="425">
        <v>3094387.49</v>
      </c>
      <c r="DL104" s="424">
        <v>40866</v>
      </c>
      <c r="DM104" s="428">
        <v>723.57</v>
      </c>
      <c r="DN104" s="425">
        <v>29569556.550000001</v>
      </c>
      <c r="DO104" s="168">
        <f t="shared" si="36"/>
        <v>71382</v>
      </c>
      <c r="DP104" s="215">
        <f t="shared" si="37"/>
        <v>75.371354683253486</v>
      </c>
      <c r="DQ104" s="415">
        <f t="shared" si="38"/>
        <v>5380158.04</v>
      </c>
      <c r="DR104" s="168">
        <f t="shared" si="39"/>
        <v>71382</v>
      </c>
      <c r="DS104" s="171">
        <f t="shared" si="40"/>
        <v>730.43903056793022</v>
      </c>
      <c r="DT104" s="415">
        <f t="shared" si="41"/>
        <v>52140198.879999995</v>
      </c>
    </row>
    <row r="105" spans="1:124">
      <c r="A105" s="135" t="s">
        <v>292</v>
      </c>
      <c r="B105" s="135" t="s">
        <v>285</v>
      </c>
      <c r="C105" s="135" t="s">
        <v>264</v>
      </c>
      <c r="D105" s="133">
        <v>5</v>
      </c>
      <c r="E105" s="133">
        <v>462</v>
      </c>
      <c r="F105" s="133">
        <v>66</v>
      </c>
      <c r="G105" s="133">
        <v>480</v>
      </c>
      <c r="H105" s="133">
        <v>6967</v>
      </c>
      <c r="I105" s="133">
        <v>5489</v>
      </c>
      <c r="J105" s="133">
        <v>159</v>
      </c>
      <c r="K105" s="133">
        <v>162</v>
      </c>
      <c r="L105" s="133">
        <v>5949</v>
      </c>
      <c r="M105" s="133">
        <v>5024</v>
      </c>
      <c r="N105" s="133">
        <v>925</v>
      </c>
      <c r="O105" s="133">
        <v>783</v>
      </c>
      <c r="P105" s="133">
        <v>5</v>
      </c>
      <c r="Q105" s="133">
        <v>462</v>
      </c>
      <c r="R105" s="133">
        <v>5392</v>
      </c>
      <c r="S105" s="133">
        <v>5085</v>
      </c>
      <c r="T105" s="133">
        <v>1640</v>
      </c>
      <c r="U105" s="133">
        <v>1346</v>
      </c>
      <c r="V105" s="133">
        <v>0</v>
      </c>
      <c r="W105" s="133">
        <v>0</v>
      </c>
      <c r="X105" s="133">
        <v>6</v>
      </c>
      <c r="Y105" s="133">
        <v>0</v>
      </c>
      <c r="Z105" s="133">
        <v>114</v>
      </c>
      <c r="AA105" s="133">
        <v>68</v>
      </c>
      <c r="AB105" s="133">
        <v>2</v>
      </c>
      <c r="AC105" s="133">
        <v>1</v>
      </c>
      <c r="AD105" s="133">
        <v>6922</v>
      </c>
      <c r="AE105" s="133">
        <v>6362</v>
      </c>
      <c r="AF105" s="133">
        <v>7035</v>
      </c>
      <c r="AG105" s="133">
        <v>6431</v>
      </c>
      <c r="AH105" s="133">
        <v>3</v>
      </c>
      <c r="AI105" s="133">
        <v>0</v>
      </c>
      <c r="AJ105" s="133">
        <v>7035</v>
      </c>
      <c r="AK105" s="133">
        <v>6431</v>
      </c>
      <c r="AL105" s="133">
        <v>3</v>
      </c>
      <c r="AM105" s="133">
        <v>0</v>
      </c>
      <c r="AN105" s="133">
        <v>5812</v>
      </c>
      <c r="AO105" s="133">
        <v>5509</v>
      </c>
      <c r="AP105" s="133">
        <v>1226</v>
      </c>
      <c r="AQ105" s="133">
        <v>922</v>
      </c>
      <c r="AR105" s="133">
        <v>5901</v>
      </c>
      <c r="AS105" s="133">
        <v>4996</v>
      </c>
      <c r="AT105" s="133">
        <v>1137</v>
      </c>
      <c r="AU105" s="133">
        <v>1435</v>
      </c>
      <c r="AV105" s="133">
        <v>5</v>
      </c>
      <c r="AW105" s="133">
        <v>462</v>
      </c>
      <c r="AX105" s="133">
        <v>129</v>
      </c>
      <c r="AY105" s="133">
        <v>74</v>
      </c>
      <c r="AZ105" s="133">
        <v>1015</v>
      </c>
      <c r="BA105" s="133">
        <v>1182</v>
      </c>
      <c r="BB105" s="133">
        <v>2814</v>
      </c>
      <c r="BC105" s="133">
        <v>2578</v>
      </c>
      <c r="BD105" s="133">
        <v>1009</v>
      </c>
      <c r="BE105" s="133">
        <v>863</v>
      </c>
      <c r="BF105" s="133">
        <v>2066</v>
      </c>
      <c r="BG105" s="133">
        <v>1272</v>
      </c>
      <c r="BH105" s="133">
        <v>7038</v>
      </c>
      <c r="BI105" s="133">
        <v>6430</v>
      </c>
      <c r="BJ105" s="133">
        <v>0</v>
      </c>
      <c r="BK105" s="133">
        <v>1</v>
      </c>
      <c r="BL105" s="133"/>
      <c r="BM105" s="133"/>
      <c r="BN105" s="418">
        <v>2260</v>
      </c>
      <c r="BO105" s="418">
        <v>2317</v>
      </c>
      <c r="BP105" s="133"/>
      <c r="BQ105" s="133"/>
      <c r="BR105" s="133">
        <v>5047</v>
      </c>
      <c r="BS105" s="133">
        <v>4516</v>
      </c>
      <c r="BT105" s="133">
        <v>1991</v>
      </c>
      <c r="BU105" s="133">
        <v>1915</v>
      </c>
      <c r="BV105" s="133">
        <v>7036</v>
      </c>
      <c r="BW105" s="133">
        <v>6313</v>
      </c>
      <c r="BX105" s="133">
        <v>2</v>
      </c>
      <c r="BY105" s="133">
        <v>118</v>
      </c>
      <c r="CB105" s="161" t="s">
        <v>292</v>
      </c>
      <c r="CC105" s="162">
        <v>73.069999999999993</v>
      </c>
      <c r="CD105" s="162">
        <v>685.05</v>
      </c>
      <c r="CE105" s="162">
        <v>73.52</v>
      </c>
      <c r="CF105" s="162">
        <v>633.48</v>
      </c>
      <c r="CG105" s="162">
        <v>73.290000000000006</v>
      </c>
      <c r="CH105" s="162">
        <v>660.52</v>
      </c>
      <c r="CJ105" s="429" t="s">
        <v>292</v>
      </c>
      <c r="CK105" s="170">
        <f t="shared" si="21"/>
        <v>7038</v>
      </c>
      <c r="CL105" s="435">
        <f t="shared" si="22"/>
        <v>73.2</v>
      </c>
      <c r="CM105" s="173">
        <f t="shared" si="23"/>
        <v>709.73</v>
      </c>
      <c r="CN105" s="170">
        <f t="shared" si="24"/>
        <v>515210.49</v>
      </c>
      <c r="CO105" s="170">
        <f t="shared" si="25"/>
        <v>4995053.5599999996</v>
      </c>
      <c r="CP105" s="170">
        <f t="shared" si="26"/>
        <v>7038</v>
      </c>
      <c r="CQ105" s="435">
        <f t="shared" si="27"/>
        <v>73.48</v>
      </c>
      <c r="CR105" s="173">
        <f t="shared" si="28"/>
        <v>643.66999999999996</v>
      </c>
      <c r="CS105" s="170">
        <f t="shared" si="29"/>
        <v>472529.71</v>
      </c>
      <c r="CT105" s="170">
        <f t="shared" si="30"/>
        <v>4139460.63</v>
      </c>
      <c r="CU105" s="170">
        <f t="shared" si="31"/>
        <v>6431</v>
      </c>
      <c r="CV105" s="170">
        <f t="shared" si="32"/>
        <v>987740.2</v>
      </c>
      <c r="CW105" s="435">
        <f t="shared" si="33"/>
        <v>73.334338109733466</v>
      </c>
      <c r="CX105" s="170">
        <f t="shared" si="34"/>
        <v>9134514.1899999995</v>
      </c>
      <c r="CY105" s="173">
        <f t="shared" si="35"/>
        <v>678.18800133640207</v>
      </c>
      <c r="DB105" s="423" t="s">
        <v>292</v>
      </c>
      <c r="DC105" s="424">
        <v>7038</v>
      </c>
      <c r="DD105" s="427">
        <v>73.2</v>
      </c>
      <c r="DE105" s="425">
        <v>515210.49</v>
      </c>
      <c r="DF105" s="424">
        <v>7038</v>
      </c>
      <c r="DG105" s="428">
        <v>709.73</v>
      </c>
      <c r="DH105" s="425">
        <v>4995053.5599999996</v>
      </c>
      <c r="DI105" s="424">
        <v>6431</v>
      </c>
      <c r="DJ105" s="427">
        <v>73.48</v>
      </c>
      <c r="DK105" s="425">
        <v>472529.71</v>
      </c>
      <c r="DL105" s="424">
        <v>6431</v>
      </c>
      <c r="DM105" s="428">
        <v>643.66999999999996</v>
      </c>
      <c r="DN105" s="425">
        <v>4139460.63</v>
      </c>
      <c r="DO105" s="168">
        <f t="shared" si="36"/>
        <v>13469</v>
      </c>
      <c r="DP105" s="215">
        <f t="shared" si="37"/>
        <v>73.334338109733466</v>
      </c>
      <c r="DQ105" s="415">
        <f t="shared" si="38"/>
        <v>987740.2</v>
      </c>
      <c r="DR105" s="168">
        <f t="shared" si="39"/>
        <v>13469</v>
      </c>
      <c r="DS105" s="171">
        <f t="shared" si="40"/>
        <v>678.18800133640207</v>
      </c>
      <c r="DT105" s="415">
        <f t="shared" si="41"/>
        <v>9134514.1899999995</v>
      </c>
    </row>
    <row r="106" spans="1:124">
      <c r="A106" s="135" t="s">
        <v>293</v>
      </c>
      <c r="B106" s="135" t="s">
        <v>285</v>
      </c>
      <c r="C106" s="135" t="s">
        <v>264</v>
      </c>
      <c r="D106" s="133">
        <v>265</v>
      </c>
      <c r="E106" s="133">
        <v>5985</v>
      </c>
      <c r="F106" s="133">
        <v>1574</v>
      </c>
      <c r="G106" s="133">
        <v>12327</v>
      </c>
      <c r="H106" s="133">
        <v>47328</v>
      </c>
      <c r="I106" s="133">
        <v>38981</v>
      </c>
      <c r="J106" s="133">
        <v>2042</v>
      </c>
      <c r="K106" s="133">
        <v>1807</v>
      </c>
      <c r="L106" s="133">
        <v>38813</v>
      </c>
      <c r="M106" s="133">
        <v>38895</v>
      </c>
      <c r="N106" s="133">
        <v>8047</v>
      </c>
      <c r="O106" s="133">
        <v>10605</v>
      </c>
      <c r="P106" s="133">
        <v>265</v>
      </c>
      <c r="Q106" s="133">
        <v>5986</v>
      </c>
      <c r="R106" s="133">
        <v>40396</v>
      </c>
      <c r="S106" s="133">
        <v>43935</v>
      </c>
      <c r="T106" s="133">
        <v>8638</v>
      </c>
      <c r="U106" s="133">
        <v>13341</v>
      </c>
      <c r="V106" s="133">
        <v>34</v>
      </c>
      <c r="W106" s="133">
        <v>4</v>
      </c>
      <c r="X106" s="133">
        <v>99</v>
      </c>
      <c r="Y106" s="133">
        <v>13</v>
      </c>
      <c r="Z106" s="133">
        <v>1647</v>
      </c>
      <c r="AA106" s="133">
        <v>798</v>
      </c>
      <c r="AB106" s="133">
        <v>33</v>
      </c>
      <c r="AC106" s="133">
        <v>17</v>
      </c>
      <c r="AD106" s="133">
        <v>47487</v>
      </c>
      <c r="AE106" s="133">
        <v>56478</v>
      </c>
      <c r="AF106" s="133">
        <v>49138</v>
      </c>
      <c r="AG106" s="133">
        <v>57291</v>
      </c>
      <c r="AH106" s="133">
        <v>29</v>
      </c>
      <c r="AI106" s="133">
        <v>2</v>
      </c>
      <c r="AJ106" s="133">
        <v>48979</v>
      </c>
      <c r="AK106" s="133">
        <v>57207</v>
      </c>
      <c r="AL106" s="133">
        <v>188</v>
      </c>
      <c r="AM106" s="133">
        <v>86</v>
      </c>
      <c r="AN106" s="133">
        <v>44445</v>
      </c>
      <c r="AO106" s="133">
        <v>51482</v>
      </c>
      <c r="AP106" s="133">
        <v>4722</v>
      </c>
      <c r="AQ106" s="133">
        <v>5811</v>
      </c>
      <c r="AR106" s="133">
        <v>42702</v>
      </c>
      <c r="AS106" s="133">
        <v>52250</v>
      </c>
      <c r="AT106" s="133">
        <v>6465</v>
      </c>
      <c r="AU106" s="133">
        <v>5043</v>
      </c>
      <c r="AV106" s="133">
        <v>265</v>
      </c>
      <c r="AW106" s="133">
        <v>5985</v>
      </c>
      <c r="AX106" s="133">
        <v>1962</v>
      </c>
      <c r="AY106" s="133">
        <v>1013</v>
      </c>
      <c r="AZ106" s="133">
        <v>16830</v>
      </c>
      <c r="BA106" s="133">
        <v>16479</v>
      </c>
      <c r="BB106" s="133">
        <v>17363</v>
      </c>
      <c r="BC106" s="133">
        <v>15312</v>
      </c>
      <c r="BD106" s="133">
        <v>8068</v>
      </c>
      <c r="BE106" s="133">
        <v>13650</v>
      </c>
      <c r="BF106" s="133">
        <v>4679</v>
      </c>
      <c r="BG106" s="133">
        <v>4854</v>
      </c>
      <c r="BH106" s="133">
        <v>49153</v>
      </c>
      <c r="BI106" s="133">
        <v>57275</v>
      </c>
      <c r="BJ106" s="133">
        <v>14</v>
      </c>
      <c r="BK106" s="133">
        <v>18</v>
      </c>
      <c r="BL106" s="133"/>
      <c r="BM106" s="133"/>
      <c r="BN106" s="418">
        <v>20096</v>
      </c>
      <c r="BO106" s="418">
        <v>30102</v>
      </c>
      <c r="BP106" s="133"/>
      <c r="BQ106" s="133"/>
      <c r="BR106" s="133">
        <v>34409</v>
      </c>
      <c r="BS106" s="133">
        <v>46616</v>
      </c>
      <c r="BT106" s="133">
        <v>14758</v>
      </c>
      <c r="BU106" s="133">
        <v>10677</v>
      </c>
      <c r="BV106" s="133">
        <v>49078</v>
      </c>
      <c r="BW106" s="133">
        <v>54318</v>
      </c>
      <c r="BX106" s="133">
        <v>89</v>
      </c>
      <c r="BY106" s="133">
        <v>2975</v>
      </c>
      <c r="CB106" s="161" t="s">
        <v>293</v>
      </c>
      <c r="CC106" s="162">
        <v>72.78</v>
      </c>
      <c r="CD106" s="162">
        <v>747.08</v>
      </c>
      <c r="CE106" s="162">
        <v>74.14</v>
      </c>
      <c r="CF106" s="162">
        <v>682.77</v>
      </c>
      <c r="CG106" s="162">
        <v>73.510000000000005</v>
      </c>
      <c r="CH106" s="162">
        <v>712.38</v>
      </c>
      <c r="CJ106" s="429" t="s">
        <v>293</v>
      </c>
      <c r="CK106" s="170">
        <f t="shared" si="21"/>
        <v>49167</v>
      </c>
      <c r="CL106" s="435">
        <f t="shared" si="22"/>
        <v>72.900000000000006</v>
      </c>
      <c r="CM106" s="173">
        <f t="shared" si="23"/>
        <v>761.67</v>
      </c>
      <c r="CN106" s="170">
        <f t="shared" si="24"/>
        <v>3584094.63</v>
      </c>
      <c r="CO106" s="170">
        <f t="shared" si="25"/>
        <v>37448927.289999999</v>
      </c>
      <c r="CP106" s="170">
        <f t="shared" si="26"/>
        <v>49167</v>
      </c>
      <c r="CQ106" s="435">
        <f t="shared" si="27"/>
        <v>74.25</v>
      </c>
      <c r="CR106" s="173">
        <f t="shared" si="28"/>
        <v>693.48</v>
      </c>
      <c r="CS106" s="170">
        <f t="shared" si="29"/>
        <v>4253854.67</v>
      </c>
      <c r="CT106" s="170">
        <f t="shared" si="30"/>
        <v>39731522.68</v>
      </c>
      <c r="CU106" s="170">
        <f t="shared" si="31"/>
        <v>57293</v>
      </c>
      <c r="CV106" s="170">
        <f t="shared" si="32"/>
        <v>7837949.2999999998</v>
      </c>
      <c r="CW106" s="435">
        <f t="shared" si="33"/>
        <v>73.623420063873752</v>
      </c>
      <c r="CX106" s="170">
        <f t="shared" si="34"/>
        <v>77180449.969999999</v>
      </c>
      <c r="CY106" s="173">
        <f t="shared" si="35"/>
        <v>724.97135046026676</v>
      </c>
      <c r="DB106" s="423" t="s">
        <v>293</v>
      </c>
      <c r="DC106" s="424">
        <v>49167</v>
      </c>
      <c r="DD106" s="427">
        <v>72.900000000000006</v>
      </c>
      <c r="DE106" s="425">
        <v>3584094.63</v>
      </c>
      <c r="DF106" s="424">
        <v>49167</v>
      </c>
      <c r="DG106" s="428">
        <v>761.67</v>
      </c>
      <c r="DH106" s="425">
        <v>37448927.289999999</v>
      </c>
      <c r="DI106" s="424">
        <v>57293</v>
      </c>
      <c r="DJ106" s="427">
        <v>74.25</v>
      </c>
      <c r="DK106" s="425">
        <v>4253854.67</v>
      </c>
      <c r="DL106" s="424">
        <v>57293</v>
      </c>
      <c r="DM106" s="428">
        <v>693.48</v>
      </c>
      <c r="DN106" s="425">
        <v>39731522.68</v>
      </c>
      <c r="DO106" s="168">
        <f t="shared" si="36"/>
        <v>106460</v>
      </c>
      <c r="DP106" s="215">
        <f t="shared" si="37"/>
        <v>73.623420063873752</v>
      </c>
      <c r="DQ106" s="415">
        <f t="shared" si="38"/>
        <v>7837949.2999999998</v>
      </c>
      <c r="DR106" s="168">
        <f t="shared" si="39"/>
        <v>106460</v>
      </c>
      <c r="DS106" s="171">
        <f t="shared" si="40"/>
        <v>724.97135046026676</v>
      </c>
      <c r="DT106" s="415">
        <f t="shared" si="41"/>
        <v>77180449.969999999</v>
      </c>
    </row>
    <row r="107" spans="1:124">
      <c r="A107" s="135" t="s">
        <v>325</v>
      </c>
      <c r="B107" s="135"/>
      <c r="C107" s="135"/>
      <c r="D107" s="133">
        <f>SUM(D109:D115)</f>
        <v>2104</v>
      </c>
      <c r="E107" s="133">
        <f t="shared" ref="E107:BP107" si="42">SUM(E109:E115)</f>
        <v>369949</v>
      </c>
      <c r="F107" s="133">
        <f t="shared" si="42"/>
        <v>8072</v>
      </c>
      <c r="G107" s="133">
        <f t="shared" si="42"/>
        <v>51661</v>
      </c>
      <c r="H107" s="133">
        <f t="shared" si="42"/>
        <v>465085</v>
      </c>
      <c r="I107" s="133">
        <f t="shared" si="42"/>
        <v>187000</v>
      </c>
      <c r="J107" s="133">
        <f t="shared" si="42"/>
        <v>10807</v>
      </c>
      <c r="K107" s="133">
        <f t="shared" si="42"/>
        <v>5602</v>
      </c>
      <c r="L107" s="133">
        <f t="shared" si="42"/>
        <v>425907</v>
      </c>
      <c r="M107" s="133">
        <f t="shared" si="42"/>
        <v>215865</v>
      </c>
      <c r="N107" s="133">
        <f t="shared" si="42"/>
        <v>36443</v>
      </c>
      <c r="O107" s="133">
        <f t="shared" si="42"/>
        <v>17184</v>
      </c>
      <c r="P107" s="133">
        <f t="shared" si="42"/>
        <v>2104</v>
      </c>
      <c r="Q107" s="133">
        <f t="shared" si="42"/>
        <v>369959</v>
      </c>
      <c r="R107" s="133">
        <f t="shared" si="42"/>
        <v>474555</v>
      </c>
      <c r="S107" s="133">
        <f t="shared" si="42"/>
        <v>608312</v>
      </c>
      <c r="T107" s="133">
        <f t="shared" si="42"/>
        <v>703</v>
      </c>
      <c r="U107" s="133">
        <f t="shared" si="42"/>
        <v>298</v>
      </c>
      <c r="V107" s="133">
        <f t="shared" si="42"/>
        <v>0</v>
      </c>
      <c r="W107" s="133">
        <f t="shared" si="42"/>
        <v>0</v>
      </c>
      <c r="X107" s="133">
        <f t="shared" si="42"/>
        <v>3</v>
      </c>
      <c r="Y107" s="133">
        <f t="shared" si="42"/>
        <v>0</v>
      </c>
      <c r="Z107" s="133">
        <f t="shared" si="42"/>
        <v>8559</v>
      </c>
      <c r="AA107" s="133">
        <f t="shared" si="42"/>
        <v>2446</v>
      </c>
      <c r="AB107" s="133">
        <f t="shared" si="42"/>
        <v>60</v>
      </c>
      <c r="AC107" s="133">
        <f t="shared" si="42"/>
        <v>16</v>
      </c>
      <c r="AD107" s="133">
        <f t="shared" si="42"/>
        <v>466642</v>
      </c>
      <c r="AE107" s="133">
        <f t="shared" si="42"/>
        <v>606148</v>
      </c>
      <c r="AF107" s="133">
        <f t="shared" si="42"/>
        <v>475079</v>
      </c>
      <c r="AG107" s="133">
        <f t="shared" si="42"/>
        <v>608570</v>
      </c>
      <c r="AH107" s="133">
        <f t="shared" si="42"/>
        <v>182</v>
      </c>
      <c r="AI107" s="133">
        <f t="shared" si="42"/>
        <v>40</v>
      </c>
      <c r="AJ107" s="133">
        <f t="shared" si="42"/>
        <v>475072</v>
      </c>
      <c r="AK107" s="133">
        <f t="shared" si="42"/>
        <v>608539</v>
      </c>
      <c r="AL107" s="133">
        <f t="shared" si="42"/>
        <v>189</v>
      </c>
      <c r="AM107" s="133">
        <f t="shared" si="42"/>
        <v>71</v>
      </c>
      <c r="AN107" s="133">
        <f t="shared" si="42"/>
        <v>345427</v>
      </c>
      <c r="AO107" s="133">
        <f t="shared" si="42"/>
        <v>563101</v>
      </c>
      <c r="AP107" s="133">
        <f t="shared" si="42"/>
        <v>129834</v>
      </c>
      <c r="AQ107" s="133">
        <f t="shared" si="42"/>
        <v>45509</v>
      </c>
      <c r="AR107" s="133">
        <f t="shared" si="42"/>
        <v>427831</v>
      </c>
      <c r="AS107" s="133">
        <f t="shared" si="42"/>
        <v>586078</v>
      </c>
      <c r="AT107" s="133">
        <f t="shared" si="42"/>
        <v>47430</v>
      </c>
      <c r="AU107" s="133">
        <f t="shared" si="42"/>
        <v>22532</v>
      </c>
      <c r="AV107" s="133">
        <f t="shared" si="42"/>
        <v>2104</v>
      </c>
      <c r="AW107" s="133">
        <f t="shared" si="42"/>
        <v>369949</v>
      </c>
      <c r="AX107" s="133">
        <f t="shared" si="42"/>
        <v>9163</v>
      </c>
      <c r="AY107" s="133">
        <f t="shared" si="42"/>
        <v>2652</v>
      </c>
      <c r="AZ107" s="133">
        <f t="shared" si="42"/>
        <v>114190</v>
      </c>
      <c r="BA107" s="133">
        <f t="shared" si="42"/>
        <v>51734</v>
      </c>
      <c r="BB107" s="133">
        <f t="shared" si="42"/>
        <v>157779</v>
      </c>
      <c r="BC107" s="133">
        <f t="shared" si="42"/>
        <v>65242</v>
      </c>
      <c r="BD107" s="133">
        <f t="shared" si="42"/>
        <v>111959</v>
      </c>
      <c r="BE107" s="133">
        <f t="shared" si="42"/>
        <v>78853</v>
      </c>
      <c r="BF107" s="133">
        <f t="shared" si="42"/>
        <v>80066</v>
      </c>
      <c r="BG107" s="133">
        <f t="shared" si="42"/>
        <v>40180</v>
      </c>
      <c r="BH107" s="133">
        <f t="shared" si="42"/>
        <v>475253</v>
      </c>
      <c r="BI107" s="133">
        <f t="shared" si="42"/>
        <v>608604</v>
      </c>
      <c r="BJ107" s="133">
        <f t="shared" si="42"/>
        <v>8</v>
      </c>
      <c r="BK107" s="133">
        <f t="shared" si="42"/>
        <v>6</v>
      </c>
      <c r="BL107" s="133">
        <f t="shared" si="42"/>
        <v>0</v>
      </c>
      <c r="BM107" s="133">
        <f t="shared" si="42"/>
        <v>0</v>
      </c>
      <c r="BN107" s="418">
        <f t="shared" si="42"/>
        <v>176914</v>
      </c>
      <c r="BO107" s="418">
        <f t="shared" si="42"/>
        <v>136768</v>
      </c>
      <c r="BP107" s="133">
        <f t="shared" si="42"/>
        <v>0</v>
      </c>
      <c r="BQ107" s="133">
        <f t="shared" ref="BQ107:BY107" si="43">SUM(BQ109:BQ115)</f>
        <v>0</v>
      </c>
      <c r="BR107" s="133">
        <f t="shared" si="43"/>
        <v>201049</v>
      </c>
      <c r="BS107" s="133">
        <f t="shared" si="43"/>
        <v>471047</v>
      </c>
      <c r="BT107" s="133">
        <f t="shared" si="43"/>
        <v>274212</v>
      </c>
      <c r="BU107" s="133">
        <f t="shared" si="43"/>
        <v>137563</v>
      </c>
      <c r="BV107" s="133">
        <f t="shared" si="43"/>
        <v>474771</v>
      </c>
      <c r="BW107" s="133">
        <f t="shared" si="43"/>
        <v>456207</v>
      </c>
      <c r="BX107" s="133">
        <f t="shared" si="43"/>
        <v>490</v>
      </c>
      <c r="BY107" s="133">
        <f t="shared" si="43"/>
        <v>152403</v>
      </c>
      <c r="CK107" s="170">
        <f t="shared" si="21"/>
        <v>475261</v>
      </c>
      <c r="CL107" s="435">
        <f t="shared" si="22"/>
        <v>79.64683430788557</v>
      </c>
      <c r="CM107" s="173">
        <f t="shared" si="23"/>
        <v>326.01624991320557</v>
      </c>
      <c r="CN107" s="170">
        <f t="shared" si="24"/>
        <v>37853034.120000005</v>
      </c>
      <c r="CO107" s="170">
        <f t="shared" si="25"/>
        <v>154942808.94999999</v>
      </c>
      <c r="CP107" s="170">
        <f t="shared" si="26"/>
        <v>475261</v>
      </c>
      <c r="CQ107" s="435">
        <f t="shared" si="27"/>
        <v>78.286816499893206</v>
      </c>
      <c r="CR107" s="173">
        <f t="shared" si="28"/>
        <v>289.02095844629565</v>
      </c>
      <c r="CS107" s="170">
        <f t="shared" si="29"/>
        <v>47646139.390000001</v>
      </c>
      <c r="CT107" s="170">
        <f t="shared" si="30"/>
        <v>175901045.52000001</v>
      </c>
      <c r="CU107" s="170">
        <f t="shared" si="31"/>
        <v>608610</v>
      </c>
      <c r="CV107" s="170">
        <f t="shared" si="32"/>
        <v>85499173.510000005</v>
      </c>
      <c r="CW107" s="435">
        <f t="shared" si="33"/>
        <v>78.883163688298708</v>
      </c>
      <c r="CX107" s="170">
        <f t="shared" si="34"/>
        <v>330843854.47000003</v>
      </c>
      <c r="CY107" s="173">
        <f>DS107</f>
        <v>305.2428328371181</v>
      </c>
      <c r="DC107" s="168">
        <f>DC116</f>
        <v>475261</v>
      </c>
      <c r="DD107" s="215">
        <f t="shared" ref="DD107:DN107" si="44">DD116</f>
        <v>79.64683430788557</v>
      </c>
      <c r="DE107" s="415">
        <f t="shared" si="44"/>
        <v>37853034.120000005</v>
      </c>
      <c r="DF107" s="168">
        <f t="shared" si="44"/>
        <v>475261</v>
      </c>
      <c r="DG107" s="171">
        <f t="shared" si="44"/>
        <v>326.01624991320557</v>
      </c>
      <c r="DH107" s="415">
        <f t="shared" si="44"/>
        <v>154942808.94999999</v>
      </c>
      <c r="DI107" s="168">
        <f t="shared" si="44"/>
        <v>608610</v>
      </c>
      <c r="DJ107" s="215">
        <f t="shared" si="44"/>
        <v>78.286816499893206</v>
      </c>
      <c r="DK107" s="415">
        <f t="shared" si="44"/>
        <v>47646139.390000001</v>
      </c>
      <c r="DL107" s="168">
        <f t="shared" si="44"/>
        <v>608610</v>
      </c>
      <c r="DM107" s="171">
        <f t="shared" si="44"/>
        <v>289.02095844629565</v>
      </c>
      <c r="DN107" s="415">
        <f t="shared" si="44"/>
        <v>175901045.52000001</v>
      </c>
      <c r="DO107" s="168">
        <f>DO116</f>
        <v>1083871</v>
      </c>
      <c r="DP107" s="215">
        <f t="shared" ref="DP107:DT107" si="45">DP116</f>
        <v>78.883163688298708</v>
      </c>
      <c r="DQ107" s="415">
        <f t="shared" si="45"/>
        <v>85499173.510000005</v>
      </c>
      <c r="DR107" s="168">
        <f t="shared" si="45"/>
        <v>1083871</v>
      </c>
      <c r="DS107" s="171">
        <f t="shared" si="45"/>
        <v>305.2428328371181</v>
      </c>
      <c r="DT107" s="415">
        <f t="shared" si="45"/>
        <v>330843854.47000003</v>
      </c>
    </row>
    <row r="108" spans="1:124" s="97" customFormat="1">
      <c r="BN108" s="417"/>
      <c r="BO108" s="417"/>
      <c r="CJ108" s="431"/>
      <c r="CK108" s="440">
        <f>SUM(CK7:CK107)</f>
        <v>6723778</v>
      </c>
      <c r="CL108" s="435">
        <f t="shared" si="22"/>
        <v>74.076616478116904</v>
      </c>
      <c r="CM108" s="441">
        <f>CO108/CK108</f>
        <v>921.7798860015904</v>
      </c>
      <c r="CN108" s="440">
        <f>SUM(CN7:CN107)</f>
        <v>498074724.18999994</v>
      </c>
      <c r="CO108" s="440">
        <f>SUM(CO7:CO107)</f>
        <v>6197843318.3400011</v>
      </c>
      <c r="CP108" s="442">
        <f>SUM(CP7:CP107)</f>
        <v>6723778</v>
      </c>
      <c r="CQ108" s="435">
        <f t="shared" si="27"/>
        <v>75.511872926648564</v>
      </c>
      <c r="CR108" s="441">
        <f>CT108/CP108</f>
        <v>925.21455283919272</v>
      </c>
      <c r="CS108" s="440">
        <f>SUM(CS7:CS107)</f>
        <v>643977409.73000014</v>
      </c>
      <c r="CT108" s="440">
        <f>SUM(CT7:CT107)</f>
        <v>6220937255.6600018</v>
      </c>
      <c r="CU108" s="440">
        <f>SUM(CU7:CU107)</f>
        <v>8528161</v>
      </c>
      <c r="CV108" s="440">
        <f>SUM(CV7:CV107)</f>
        <v>1142052133.9200006</v>
      </c>
      <c r="CW108" s="435">
        <f>DP108</f>
        <v>74.87914382033658</v>
      </c>
      <c r="CX108" s="440">
        <f>DT108</f>
        <v>12418780573.999998</v>
      </c>
      <c r="CY108" s="441">
        <f>DS108</f>
        <v>814.24273818561676</v>
      </c>
      <c r="DC108" s="175">
        <f>SUM(DC7:DC107)</f>
        <v>6723778</v>
      </c>
      <c r="DD108" s="216">
        <f>DE108/DC108</f>
        <v>74.076616478116904</v>
      </c>
      <c r="DE108" s="426">
        <f>SUM(DE7:DE107)</f>
        <v>498074724.18999994</v>
      </c>
      <c r="DF108" s="175">
        <f>SUM(DF7:DF107)</f>
        <v>6723778</v>
      </c>
      <c r="DG108" s="176">
        <f>DH108/DF108</f>
        <v>921.7798860015904</v>
      </c>
      <c r="DH108" s="426">
        <f>SUM(DH7:DH107)</f>
        <v>6197843318.3400011</v>
      </c>
      <c r="DI108" s="175">
        <f>SUM(DI7:DI107)</f>
        <v>8528161</v>
      </c>
      <c r="DJ108" s="216">
        <f>DK108/DI108</f>
        <v>75.511872926648564</v>
      </c>
      <c r="DK108" s="426">
        <f>SUM(DK7:DK107)</f>
        <v>643977409.73000014</v>
      </c>
      <c r="DL108" s="175">
        <f>SUM(DL7:DL107)</f>
        <v>8528161</v>
      </c>
      <c r="DM108" s="176">
        <f>DN108/DL108</f>
        <v>729.45823321815828</v>
      </c>
      <c r="DN108" s="426">
        <f>SUM(DN7:DN107)</f>
        <v>6220937255.6600018</v>
      </c>
      <c r="DO108" s="175">
        <f>SUM(DO7:DO107)</f>
        <v>15251939</v>
      </c>
      <c r="DP108" s="216">
        <f>DQ108/DO108</f>
        <v>74.87914382033658</v>
      </c>
      <c r="DQ108" s="426">
        <f>SUM(DQ7:DQ107)</f>
        <v>1142052133.9200006</v>
      </c>
      <c r="DR108" s="175">
        <f>SUM(DR7:DR107)</f>
        <v>15251939</v>
      </c>
      <c r="DS108" s="176">
        <f>DT108/DR108</f>
        <v>814.24273818561676</v>
      </c>
      <c r="DT108" s="426">
        <f>SUM(DT7:DT107)</f>
        <v>12418780573.999998</v>
      </c>
    </row>
    <row r="109" spans="1:124">
      <c r="A109" s="135" t="s">
        <v>294</v>
      </c>
      <c r="B109" s="135" t="s">
        <v>285</v>
      </c>
      <c r="C109" s="135" t="s">
        <v>264</v>
      </c>
      <c r="D109" s="133">
        <v>0</v>
      </c>
      <c r="E109" s="133">
        <v>5</v>
      </c>
      <c r="F109" s="133">
        <v>1</v>
      </c>
      <c r="G109" s="133">
        <v>6</v>
      </c>
      <c r="H109" s="133">
        <v>223</v>
      </c>
      <c r="I109" s="133">
        <v>114</v>
      </c>
      <c r="J109" s="133">
        <v>2</v>
      </c>
      <c r="K109" s="133">
        <v>0</v>
      </c>
      <c r="L109" s="133">
        <v>210</v>
      </c>
      <c r="M109" s="133">
        <v>109</v>
      </c>
      <c r="N109" s="133">
        <v>12</v>
      </c>
      <c r="O109" s="133">
        <v>11</v>
      </c>
      <c r="P109" s="133">
        <v>0</v>
      </c>
      <c r="Q109" s="133">
        <v>5</v>
      </c>
      <c r="R109" s="133">
        <v>221</v>
      </c>
      <c r="S109" s="133">
        <v>117</v>
      </c>
      <c r="T109" s="133">
        <v>3</v>
      </c>
      <c r="U109" s="133">
        <v>8</v>
      </c>
      <c r="V109" s="133">
        <v>0</v>
      </c>
      <c r="W109" s="133">
        <v>0</v>
      </c>
      <c r="X109" s="133">
        <v>0</v>
      </c>
      <c r="Y109" s="133">
        <v>0</v>
      </c>
      <c r="Z109" s="133">
        <v>14</v>
      </c>
      <c r="AA109" s="133">
        <v>0</v>
      </c>
      <c r="AB109" s="133">
        <v>0</v>
      </c>
      <c r="AC109" s="133">
        <v>0</v>
      </c>
      <c r="AD109" s="133">
        <v>210</v>
      </c>
      <c r="AE109" s="133">
        <v>125</v>
      </c>
      <c r="AF109" s="133">
        <v>224</v>
      </c>
      <c r="AG109" s="133">
        <v>125</v>
      </c>
      <c r="AH109" s="133">
        <v>0</v>
      </c>
      <c r="AI109" s="133">
        <v>0</v>
      </c>
      <c r="AJ109" s="133">
        <v>224</v>
      </c>
      <c r="AK109" s="133">
        <v>125</v>
      </c>
      <c r="AL109" s="133">
        <v>0</v>
      </c>
      <c r="AM109" s="133">
        <v>0</v>
      </c>
      <c r="AN109" s="133">
        <v>181</v>
      </c>
      <c r="AO109" s="133">
        <v>107</v>
      </c>
      <c r="AP109" s="133">
        <v>43</v>
      </c>
      <c r="AQ109" s="133">
        <v>18</v>
      </c>
      <c r="AR109" s="133">
        <v>164</v>
      </c>
      <c r="AS109" s="133">
        <v>81</v>
      </c>
      <c r="AT109" s="133">
        <v>60</v>
      </c>
      <c r="AU109" s="133">
        <v>44</v>
      </c>
      <c r="AV109" s="133">
        <v>0</v>
      </c>
      <c r="AW109" s="133">
        <v>5</v>
      </c>
      <c r="AX109" s="133">
        <v>14</v>
      </c>
      <c r="AY109" s="133">
        <v>0</v>
      </c>
      <c r="AZ109" s="133">
        <v>29</v>
      </c>
      <c r="BA109" s="133">
        <v>24</v>
      </c>
      <c r="BB109" s="133">
        <v>94</v>
      </c>
      <c r="BC109" s="133">
        <v>60</v>
      </c>
      <c r="BD109" s="133">
        <v>24</v>
      </c>
      <c r="BE109" s="133">
        <v>14</v>
      </c>
      <c r="BF109" s="133">
        <v>63</v>
      </c>
      <c r="BG109" s="133">
        <v>22</v>
      </c>
      <c r="BH109" s="133">
        <v>224</v>
      </c>
      <c r="BI109" s="133">
        <v>125</v>
      </c>
      <c r="BJ109" s="133">
        <v>0</v>
      </c>
      <c r="BK109" s="133">
        <v>0</v>
      </c>
      <c r="BL109" s="133"/>
      <c r="BM109" s="133"/>
      <c r="BN109" s="418">
        <v>31</v>
      </c>
      <c r="BO109" s="418">
        <v>37</v>
      </c>
      <c r="BP109" s="133"/>
      <c r="BQ109" s="133"/>
      <c r="BR109" s="133">
        <v>80</v>
      </c>
      <c r="BS109" s="133">
        <v>55</v>
      </c>
      <c r="BT109" s="133">
        <v>144</v>
      </c>
      <c r="BU109" s="133">
        <v>70</v>
      </c>
      <c r="BV109" s="133">
        <v>224</v>
      </c>
      <c r="BW109" s="133">
        <v>124</v>
      </c>
      <c r="BX109" s="133">
        <v>0</v>
      </c>
      <c r="BY109" s="133">
        <v>1</v>
      </c>
      <c r="CB109" s="161" t="s">
        <v>294</v>
      </c>
      <c r="CC109" s="162">
        <v>71.73</v>
      </c>
      <c r="CD109" s="162">
        <v>422.39</v>
      </c>
      <c r="CE109" s="162">
        <v>70.42</v>
      </c>
      <c r="CF109" s="162">
        <v>367.47</v>
      </c>
      <c r="CG109" s="162">
        <v>71.25</v>
      </c>
      <c r="CH109" s="162">
        <v>402.18</v>
      </c>
      <c r="CJ109" s="429"/>
      <c r="CK109" s="170"/>
      <c r="CL109" s="435"/>
      <c r="CM109" s="173"/>
      <c r="CN109" s="170"/>
      <c r="CO109" s="170"/>
      <c r="CP109" s="167"/>
      <c r="CQ109" s="435"/>
      <c r="CR109" s="173"/>
      <c r="CS109" s="170"/>
      <c r="CT109" s="170"/>
      <c r="CU109" s="170"/>
      <c r="CV109" s="170"/>
      <c r="CW109" s="435"/>
      <c r="CX109" s="170"/>
      <c r="CY109" s="173"/>
      <c r="DB109" s="423" t="s">
        <v>294</v>
      </c>
      <c r="DC109" s="424">
        <v>224</v>
      </c>
      <c r="DD109" s="427">
        <v>71.64</v>
      </c>
      <c r="DE109" s="425">
        <v>16046.51</v>
      </c>
      <c r="DF109" s="424">
        <v>224</v>
      </c>
      <c r="DG109" s="428">
        <v>428.33</v>
      </c>
      <c r="DH109" s="425">
        <v>95946.26</v>
      </c>
      <c r="DI109" s="424">
        <v>125</v>
      </c>
      <c r="DJ109" s="427">
        <v>71.069999999999993</v>
      </c>
      <c r="DK109" s="425">
        <v>8883.2900000000009</v>
      </c>
      <c r="DL109" s="424">
        <v>125</v>
      </c>
      <c r="DM109" s="428">
        <v>401.27</v>
      </c>
      <c r="DN109" s="425">
        <v>50158.43</v>
      </c>
      <c r="DO109" s="168">
        <f t="shared" ref="DO109" si="46">DC109+DI109</f>
        <v>349</v>
      </c>
      <c r="DP109" s="215">
        <f t="shared" ref="DP109:DP115" si="47">DQ109/DO109</f>
        <v>71.432091690544425</v>
      </c>
      <c r="DQ109" s="415">
        <f t="shared" ref="DQ109" si="48">DE109+DK109</f>
        <v>24929.800000000003</v>
      </c>
      <c r="DR109" s="168">
        <f t="shared" ref="DR109" si="49">DF109+DL109</f>
        <v>349</v>
      </c>
      <c r="DS109" s="171">
        <f t="shared" ref="DS109:DS115" si="50">DT109/DR109</f>
        <v>418.63808022922638</v>
      </c>
      <c r="DT109" s="415">
        <f t="shared" ref="DT109" si="51">DN109+DH109</f>
        <v>146104.69</v>
      </c>
    </row>
    <row r="110" spans="1:124">
      <c r="A110" s="135" t="s">
        <v>286</v>
      </c>
      <c r="B110" s="135" t="s">
        <v>285</v>
      </c>
      <c r="C110" s="135" t="s">
        <v>264</v>
      </c>
      <c r="D110" s="133">
        <v>0</v>
      </c>
      <c r="E110" s="133">
        <v>1</v>
      </c>
      <c r="F110" s="133">
        <v>0</v>
      </c>
      <c r="G110" s="133">
        <v>2</v>
      </c>
      <c r="H110" s="133">
        <v>64</v>
      </c>
      <c r="I110" s="133">
        <v>38</v>
      </c>
      <c r="J110" s="133">
        <v>1</v>
      </c>
      <c r="K110" s="133">
        <v>1</v>
      </c>
      <c r="L110" s="133">
        <v>57</v>
      </c>
      <c r="M110" s="133">
        <v>37</v>
      </c>
      <c r="N110" s="133">
        <v>6</v>
      </c>
      <c r="O110" s="133">
        <v>2</v>
      </c>
      <c r="P110" s="133">
        <v>0</v>
      </c>
      <c r="Q110" s="133">
        <v>1</v>
      </c>
      <c r="R110" s="133">
        <v>64</v>
      </c>
      <c r="S110" s="133">
        <v>40</v>
      </c>
      <c r="T110" s="133">
        <v>0</v>
      </c>
      <c r="U110" s="133">
        <v>1</v>
      </c>
      <c r="V110" s="133">
        <v>0</v>
      </c>
      <c r="W110" s="133">
        <v>0</v>
      </c>
      <c r="X110" s="133">
        <v>0</v>
      </c>
      <c r="Y110" s="133">
        <v>0</v>
      </c>
      <c r="Z110" s="133">
        <v>11</v>
      </c>
      <c r="AA110" s="133">
        <v>0</v>
      </c>
      <c r="AB110" s="133">
        <v>0</v>
      </c>
      <c r="AC110" s="133">
        <v>0</v>
      </c>
      <c r="AD110" s="133">
        <v>53</v>
      </c>
      <c r="AE110" s="133">
        <v>41</v>
      </c>
      <c r="AF110" s="133">
        <v>64</v>
      </c>
      <c r="AG110" s="133">
        <v>41</v>
      </c>
      <c r="AH110" s="133">
        <v>0</v>
      </c>
      <c r="AI110" s="133">
        <v>0</v>
      </c>
      <c r="AJ110" s="133">
        <v>64</v>
      </c>
      <c r="AK110" s="133">
        <v>41</v>
      </c>
      <c r="AL110" s="133">
        <v>0</v>
      </c>
      <c r="AM110" s="133">
        <v>0</v>
      </c>
      <c r="AN110" s="133">
        <v>60</v>
      </c>
      <c r="AO110" s="133">
        <v>34</v>
      </c>
      <c r="AP110" s="133">
        <v>4</v>
      </c>
      <c r="AQ110" s="133">
        <v>7</v>
      </c>
      <c r="AR110" s="133">
        <v>53</v>
      </c>
      <c r="AS110" s="133">
        <v>37</v>
      </c>
      <c r="AT110" s="133">
        <v>11</v>
      </c>
      <c r="AU110" s="133">
        <v>4</v>
      </c>
      <c r="AV110" s="133">
        <v>0</v>
      </c>
      <c r="AW110" s="133">
        <v>1</v>
      </c>
      <c r="AX110" s="133">
        <v>11</v>
      </c>
      <c r="AY110" s="133">
        <v>0</v>
      </c>
      <c r="AZ110" s="133">
        <v>20</v>
      </c>
      <c r="BA110" s="133">
        <v>14</v>
      </c>
      <c r="BB110" s="133">
        <v>26</v>
      </c>
      <c r="BC110" s="133">
        <v>14</v>
      </c>
      <c r="BD110" s="133">
        <v>3</v>
      </c>
      <c r="BE110" s="133">
        <v>10</v>
      </c>
      <c r="BF110" s="133">
        <v>4</v>
      </c>
      <c r="BG110" s="133">
        <v>2</v>
      </c>
      <c r="BH110" s="133">
        <v>64</v>
      </c>
      <c r="BI110" s="133">
        <v>41</v>
      </c>
      <c r="BJ110" s="133">
        <v>0</v>
      </c>
      <c r="BK110" s="133">
        <v>0</v>
      </c>
      <c r="BL110" s="133"/>
      <c r="BM110" s="133"/>
      <c r="BN110" s="418">
        <v>14</v>
      </c>
      <c r="BO110" s="418">
        <v>13</v>
      </c>
      <c r="BP110" s="133"/>
      <c r="BQ110" s="133"/>
      <c r="BR110" s="133">
        <v>7</v>
      </c>
      <c r="BS110" s="133">
        <v>10</v>
      </c>
      <c r="BT110" s="133">
        <v>57</v>
      </c>
      <c r="BU110" s="133">
        <v>31</v>
      </c>
      <c r="BV110" s="133">
        <v>64</v>
      </c>
      <c r="BW110" s="133">
        <v>41</v>
      </c>
      <c r="BX110" s="133">
        <v>0</v>
      </c>
      <c r="BY110" s="133">
        <v>0</v>
      </c>
      <c r="CB110" s="161" t="s">
        <v>286</v>
      </c>
      <c r="CC110" s="162">
        <v>70.28</v>
      </c>
      <c r="CD110" s="162">
        <v>329.52</v>
      </c>
      <c r="CE110" s="162">
        <v>73.16</v>
      </c>
      <c r="CF110" s="162">
        <v>322.12</v>
      </c>
      <c r="CG110" s="162">
        <v>71.48</v>
      </c>
      <c r="CH110" s="162">
        <v>326.44</v>
      </c>
      <c r="CJ110" s="429"/>
      <c r="CK110" s="170"/>
      <c r="CL110" s="435"/>
      <c r="CM110" s="173"/>
      <c r="CN110" s="170"/>
      <c r="CO110" s="170"/>
      <c r="CP110" s="167"/>
      <c r="CQ110" s="435"/>
      <c r="CR110" s="173"/>
      <c r="CS110" s="170"/>
      <c r="CT110" s="170"/>
      <c r="CU110" s="170"/>
      <c r="CV110" s="170"/>
      <c r="CW110" s="435"/>
      <c r="CX110" s="170"/>
      <c r="CY110" s="173"/>
      <c r="DB110" s="423" t="s">
        <v>286</v>
      </c>
      <c r="DC110" s="424">
        <v>64</v>
      </c>
      <c r="DD110" s="427">
        <v>70.209999999999994</v>
      </c>
      <c r="DE110" s="425">
        <v>4493.1899999999996</v>
      </c>
      <c r="DF110" s="424">
        <v>64</v>
      </c>
      <c r="DG110" s="428">
        <v>304.47000000000003</v>
      </c>
      <c r="DH110" s="425">
        <v>19485.830000000002</v>
      </c>
      <c r="DI110" s="424">
        <v>41</v>
      </c>
      <c r="DJ110" s="427">
        <v>72.790000000000006</v>
      </c>
      <c r="DK110" s="425">
        <v>2984.4</v>
      </c>
      <c r="DL110" s="424">
        <v>41</v>
      </c>
      <c r="DM110" s="428">
        <v>323.39</v>
      </c>
      <c r="DN110" s="425">
        <v>13259.01</v>
      </c>
      <c r="DO110" s="168">
        <f t="shared" ref="DO110:DO115" si="52">DC110+DI110</f>
        <v>105</v>
      </c>
      <c r="DP110" s="215">
        <f t="shared" si="47"/>
        <v>71.215142857142865</v>
      </c>
      <c r="DQ110" s="415">
        <f t="shared" ref="DQ110:DQ115" si="53">DE110+DK110</f>
        <v>7477.59</v>
      </c>
      <c r="DR110" s="168">
        <f t="shared" ref="DR110:DR115" si="54">DF110+DL110</f>
        <v>105</v>
      </c>
      <c r="DS110" s="171">
        <f t="shared" si="50"/>
        <v>311.85561904761909</v>
      </c>
      <c r="DT110" s="415">
        <f t="shared" ref="DT110:DT115" si="55">DN110+DH110</f>
        <v>32744.840000000004</v>
      </c>
    </row>
    <row r="111" spans="1:124">
      <c r="A111" s="135" t="s">
        <v>287</v>
      </c>
      <c r="B111" s="135" t="s">
        <v>285</v>
      </c>
      <c r="C111" s="135" t="s">
        <v>264</v>
      </c>
      <c r="D111" s="133">
        <v>0</v>
      </c>
      <c r="E111" s="133">
        <v>1</v>
      </c>
      <c r="F111" s="133">
        <v>0</v>
      </c>
      <c r="G111" s="133">
        <v>0</v>
      </c>
      <c r="H111" s="133">
        <v>21</v>
      </c>
      <c r="I111" s="133">
        <v>9</v>
      </c>
      <c r="J111" s="133">
        <v>0</v>
      </c>
      <c r="K111" s="133">
        <v>0</v>
      </c>
      <c r="L111" s="133">
        <v>19</v>
      </c>
      <c r="M111" s="133">
        <v>9</v>
      </c>
      <c r="N111" s="133">
        <v>2</v>
      </c>
      <c r="O111" s="133">
        <v>0</v>
      </c>
      <c r="P111" s="133">
        <v>0</v>
      </c>
      <c r="Q111" s="133">
        <v>1</v>
      </c>
      <c r="R111" s="133">
        <v>21</v>
      </c>
      <c r="S111" s="133">
        <v>10</v>
      </c>
      <c r="T111" s="133">
        <v>0</v>
      </c>
      <c r="U111" s="133">
        <v>0</v>
      </c>
      <c r="V111" s="133">
        <v>0</v>
      </c>
      <c r="W111" s="133">
        <v>0</v>
      </c>
      <c r="X111" s="133">
        <v>0</v>
      </c>
      <c r="Y111" s="133">
        <v>0</v>
      </c>
      <c r="Z111" s="133">
        <v>0</v>
      </c>
      <c r="AA111" s="133">
        <v>0</v>
      </c>
      <c r="AB111" s="133">
        <v>0</v>
      </c>
      <c r="AC111" s="133">
        <v>0</v>
      </c>
      <c r="AD111" s="133">
        <v>21</v>
      </c>
      <c r="AE111" s="133">
        <v>10</v>
      </c>
      <c r="AF111" s="133">
        <v>21</v>
      </c>
      <c r="AG111" s="133">
        <v>10</v>
      </c>
      <c r="AH111" s="133">
        <v>0</v>
      </c>
      <c r="AI111" s="133">
        <v>0</v>
      </c>
      <c r="AJ111" s="133">
        <v>21</v>
      </c>
      <c r="AK111" s="133">
        <v>10</v>
      </c>
      <c r="AL111" s="133">
        <v>0</v>
      </c>
      <c r="AM111" s="133">
        <v>0</v>
      </c>
      <c r="AN111" s="133">
        <v>15</v>
      </c>
      <c r="AO111" s="133">
        <v>8</v>
      </c>
      <c r="AP111" s="133">
        <v>6</v>
      </c>
      <c r="AQ111" s="133">
        <v>2</v>
      </c>
      <c r="AR111" s="133">
        <v>17</v>
      </c>
      <c r="AS111" s="133">
        <v>6</v>
      </c>
      <c r="AT111" s="133">
        <v>4</v>
      </c>
      <c r="AU111" s="133">
        <v>4</v>
      </c>
      <c r="AV111" s="133">
        <v>0</v>
      </c>
      <c r="AW111" s="133">
        <v>1</v>
      </c>
      <c r="AX111" s="133">
        <v>0</v>
      </c>
      <c r="AY111" s="133">
        <v>0</v>
      </c>
      <c r="AZ111" s="133">
        <v>3</v>
      </c>
      <c r="BA111" s="133">
        <v>3</v>
      </c>
      <c r="BB111" s="133">
        <v>10</v>
      </c>
      <c r="BC111" s="133">
        <v>4</v>
      </c>
      <c r="BD111" s="133">
        <v>5</v>
      </c>
      <c r="BE111" s="133">
        <v>2</v>
      </c>
      <c r="BF111" s="133">
        <v>3</v>
      </c>
      <c r="BG111" s="133">
        <v>0</v>
      </c>
      <c r="BH111" s="133">
        <v>21</v>
      </c>
      <c r="BI111" s="133">
        <v>10</v>
      </c>
      <c r="BJ111" s="133">
        <v>0</v>
      </c>
      <c r="BK111" s="133">
        <v>0</v>
      </c>
      <c r="BL111" s="133"/>
      <c r="BM111" s="133"/>
      <c r="BN111" s="418">
        <v>3</v>
      </c>
      <c r="BO111" s="418">
        <v>2</v>
      </c>
      <c r="BP111" s="133"/>
      <c r="BQ111" s="133"/>
      <c r="BR111" s="133">
        <v>10</v>
      </c>
      <c r="BS111" s="133">
        <v>5</v>
      </c>
      <c r="BT111" s="133">
        <v>11</v>
      </c>
      <c r="BU111" s="133">
        <v>5</v>
      </c>
      <c r="BV111" s="133">
        <v>21</v>
      </c>
      <c r="BW111" s="133">
        <v>10</v>
      </c>
      <c r="BX111" s="133">
        <v>0</v>
      </c>
      <c r="BY111" s="133">
        <v>0</v>
      </c>
      <c r="CB111" s="161" t="s">
        <v>287</v>
      </c>
      <c r="CC111" s="162">
        <v>75.56</v>
      </c>
      <c r="CD111" s="162">
        <v>339.64</v>
      </c>
      <c r="CE111" s="162">
        <v>71.040000000000006</v>
      </c>
      <c r="CF111" s="162">
        <v>301.45</v>
      </c>
      <c r="CG111" s="162">
        <v>73.78</v>
      </c>
      <c r="CH111" s="162">
        <v>324.60000000000002</v>
      </c>
      <c r="CJ111" s="429"/>
      <c r="CK111" s="170"/>
      <c r="CL111" s="435"/>
      <c r="CM111" s="173"/>
      <c r="CN111" s="170"/>
      <c r="CO111" s="170"/>
      <c r="CP111" s="167"/>
      <c r="CQ111" s="435"/>
      <c r="CR111" s="173"/>
      <c r="CS111" s="170"/>
      <c r="CT111" s="170"/>
      <c r="CU111" s="170"/>
      <c r="CV111" s="170"/>
      <c r="CW111" s="435"/>
      <c r="CX111" s="170"/>
      <c r="CY111" s="173"/>
      <c r="DB111" s="423" t="s">
        <v>287</v>
      </c>
      <c r="DC111" s="424">
        <v>21</v>
      </c>
      <c r="DD111" s="427">
        <v>74.650000000000006</v>
      </c>
      <c r="DE111" s="425">
        <v>1567.58</v>
      </c>
      <c r="DF111" s="424">
        <v>21</v>
      </c>
      <c r="DG111" s="428">
        <v>353.05</v>
      </c>
      <c r="DH111" s="425">
        <v>7413.97</v>
      </c>
      <c r="DI111" s="424">
        <v>10</v>
      </c>
      <c r="DJ111" s="427">
        <v>72.13</v>
      </c>
      <c r="DK111" s="425">
        <v>721.28</v>
      </c>
      <c r="DL111" s="424">
        <v>10</v>
      </c>
      <c r="DM111" s="428">
        <v>382.56</v>
      </c>
      <c r="DN111" s="425">
        <v>3825.6</v>
      </c>
      <c r="DO111" s="168">
        <f t="shared" si="52"/>
        <v>31</v>
      </c>
      <c r="DP111" s="215">
        <f t="shared" si="47"/>
        <v>73.834193548387091</v>
      </c>
      <c r="DQ111" s="415">
        <f t="shared" si="53"/>
        <v>2288.8599999999997</v>
      </c>
      <c r="DR111" s="168">
        <f t="shared" si="54"/>
        <v>31</v>
      </c>
      <c r="DS111" s="171">
        <f t="shared" si="50"/>
        <v>362.56677419354838</v>
      </c>
      <c r="DT111" s="415">
        <f t="shared" si="55"/>
        <v>11239.57</v>
      </c>
    </row>
    <row r="112" spans="1:124">
      <c r="A112" s="135" t="s">
        <v>288</v>
      </c>
      <c r="B112" s="135" t="s">
        <v>285</v>
      </c>
      <c r="C112" s="135" t="s">
        <v>264</v>
      </c>
      <c r="D112" s="133">
        <v>1</v>
      </c>
      <c r="E112" s="133">
        <v>74</v>
      </c>
      <c r="F112" s="133">
        <v>11</v>
      </c>
      <c r="G112" s="133">
        <v>93</v>
      </c>
      <c r="H112" s="133">
        <v>1065</v>
      </c>
      <c r="I112" s="133">
        <v>751</v>
      </c>
      <c r="J112" s="133">
        <v>12</v>
      </c>
      <c r="K112" s="133">
        <v>18</v>
      </c>
      <c r="L112" s="133">
        <v>1024</v>
      </c>
      <c r="M112" s="133">
        <v>788</v>
      </c>
      <c r="N112" s="133">
        <v>40</v>
      </c>
      <c r="O112" s="133">
        <v>38</v>
      </c>
      <c r="P112" s="133">
        <v>1</v>
      </c>
      <c r="Q112" s="133">
        <v>74</v>
      </c>
      <c r="R112" s="133">
        <v>1077</v>
      </c>
      <c r="S112" s="133">
        <v>918</v>
      </c>
      <c r="T112" s="133">
        <v>0</v>
      </c>
      <c r="U112" s="133">
        <v>0</v>
      </c>
      <c r="V112" s="133">
        <v>0</v>
      </c>
      <c r="W112" s="133">
        <v>0</v>
      </c>
      <c r="X112" s="133">
        <v>0</v>
      </c>
      <c r="Y112" s="133">
        <v>0</v>
      </c>
      <c r="Z112" s="133">
        <v>60</v>
      </c>
      <c r="AA112" s="133">
        <v>17</v>
      </c>
      <c r="AB112" s="133">
        <v>0</v>
      </c>
      <c r="AC112" s="133">
        <v>0</v>
      </c>
      <c r="AD112" s="133">
        <v>1017</v>
      </c>
      <c r="AE112" s="133">
        <v>901</v>
      </c>
      <c r="AF112" s="133">
        <v>1073</v>
      </c>
      <c r="AG112" s="133">
        <v>918</v>
      </c>
      <c r="AH112" s="133">
        <v>4</v>
      </c>
      <c r="AI112" s="133">
        <v>0</v>
      </c>
      <c r="AJ112" s="133">
        <v>1077</v>
      </c>
      <c r="AK112" s="133">
        <v>917</v>
      </c>
      <c r="AL112" s="133">
        <v>0</v>
      </c>
      <c r="AM112" s="133">
        <v>1</v>
      </c>
      <c r="AN112" s="133">
        <v>767</v>
      </c>
      <c r="AO112" s="133">
        <v>671</v>
      </c>
      <c r="AP112" s="133">
        <v>310</v>
      </c>
      <c r="AQ112" s="133">
        <v>247</v>
      </c>
      <c r="AR112" s="133">
        <v>951</v>
      </c>
      <c r="AS112" s="133">
        <v>827</v>
      </c>
      <c r="AT112" s="133">
        <v>126</v>
      </c>
      <c r="AU112" s="133">
        <v>91</v>
      </c>
      <c r="AV112" s="133">
        <v>1</v>
      </c>
      <c r="AW112" s="133">
        <v>74</v>
      </c>
      <c r="AX112" s="133">
        <v>63</v>
      </c>
      <c r="AY112" s="133">
        <v>20</v>
      </c>
      <c r="AZ112" s="133">
        <v>333</v>
      </c>
      <c r="BA112" s="133">
        <v>256</v>
      </c>
      <c r="BB112" s="133">
        <v>399</v>
      </c>
      <c r="BC112" s="133">
        <v>274</v>
      </c>
      <c r="BD112" s="133">
        <v>86</v>
      </c>
      <c r="BE112" s="133">
        <v>154</v>
      </c>
      <c r="BF112" s="133">
        <v>195</v>
      </c>
      <c r="BG112" s="133">
        <v>140</v>
      </c>
      <c r="BH112" s="133">
        <v>1077</v>
      </c>
      <c r="BI112" s="133">
        <v>918</v>
      </c>
      <c r="BJ112" s="133">
        <v>0</v>
      </c>
      <c r="BK112" s="133">
        <v>0</v>
      </c>
      <c r="BL112" s="133"/>
      <c r="BM112" s="133"/>
      <c r="BN112" s="418">
        <v>195</v>
      </c>
      <c r="BO112" s="418">
        <v>266</v>
      </c>
      <c r="BP112" s="133"/>
      <c r="BQ112" s="133"/>
      <c r="BR112" s="133">
        <v>438</v>
      </c>
      <c r="BS112" s="133">
        <v>544</v>
      </c>
      <c r="BT112" s="133">
        <v>639</v>
      </c>
      <c r="BU112" s="133">
        <v>374</v>
      </c>
      <c r="BV112" s="133">
        <v>1077</v>
      </c>
      <c r="BW112" s="133">
        <v>903</v>
      </c>
      <c r="BX112" s="133">
        <v>0</v>
      </c>
      <c r="BY112" s="133">
        <v>15</v>
      </c>
      <c r="CB112" s="161" t="s">
        <v>288</v>
      </c>
      <c r="CC112" s="162">
        <v>73.84</v>
      </c>
      <c r="CD112" s="162">
        <v>473.53</v>
      </c>
      <c r="CE112" s="162">
        <v>73.95</v>
      </c>
      <c r="CF112" s="162">
        <v>428.95</v>
      </c>
      <c r="CG112" s="162">
        <v>73.89</v>
      </c>
      <c r="CH112" s="162">
        <v>453.43</v>
      </c>
      <c r="CJ112" s="429"/>
      <c r="CK112" s="170"/>
      <c r="CL112" s="435"/>
      <c r="CM112" s="173"/>
      <c r="CN112" s="170"/>
      <c r="CO112" s="170"/>
      <c r="CP112" s="167"/>
      <c r="CQ112" s="435"/>
      <c r="CR112" s="173"/>
      <c r="CS112" s="170"/>
      <c r="CT112" s="170"/>
      <c r="CU112" s="170"/>
      <c r="CV112" s="170"/>
      <c r="CW112" s="435"/>
      <c r="CX112" s="170"/>
      <c r="CY112" s="173"/>
      <c r="DB112" s="423" t="s">
        <v>288</v>
      </c>
      <c r="DC112" s="424">
        <v>1077</v>
      </c>
      <c r="DD112" s="427">
        <v>74.16</v>
      </c>
      <c r="DE112" s="425">
        <v>79867.31</v>
      </c>
      <c r="DF112" s="424">
        <v>1077</v>
      </c>
      <c r="DG112" s="428">
        <v>479.38</v>
      </c>
      <c r="DH112" s="425">
        <v>516294.88</v>
      </c>
      <c r="DI112" s="424">
        <v>918</v>
      </c>
      <c r="DJ112" s="427">
        <v>74.08</v>
      </c>
      <c r="DK112" s="425">
        <v>68005.710000000006</v>
      </c>
      <c r="DL112" s="424">
        <v>918</v>
      </c>
      <c r="DM112" s="428">
        <v>439.83</v>
      </c>
      <c r="DN112" s="425">
        <v>403767.62</v>
      </c>
      <c r="DO112" s="168">
        <f t="shared" si="52"/>
        <v>1995</v>
      </c>
      <c r="DP112" s="215">
        <f t="shared" si="47"/>
        <v>74.121814536340864</v>
      </c>
      <c r="DQ112" s="415">
        <f t="shared" si="53"/>
        <v>147873.02000000002</v>
      </c>
      <c r="DR112" s="168">
        <f t="shared" si="54"/>
        <v>1995</v>
      </c>
      <c r="DS112" s="171">
        <f t="shared" si="50"/>
        <v>461.18421052631578</v>
      </c>
      <c r="DT112" s="415">
        <f t="shared" si="55"/>
        <v>920062.5</v>
      </c>
    </row>
    <row r="113" spans="1:124">
      <c r="A113" s="135" t="s">
        <v>289</v>
      </c>
      <c r="B113" s="135" t="s">
        <v>285</v>
      </c>
      <c r="C113" s="135" t="s">
        <v>264</v>
      </c>
      <c r="D113" s="133">
        <v>5</v>
      </c>
      <c r="E113" s="133">
        <v>143</v>
      </c>
      <c r="F113" s="133">
        <v>23</v>
      </c>
      <c r="G113" s="133">
        <v>204</v>
      </c>
      <c r="H113" s="133">
        <v>1794</v>
      </c>
      <c r="I113" s="133">
        <v>1409</v>
      </c>
      <c r="J113" s="133">
        <v>13</v>
      </c>
      <c r="K113" s="133">
        <v>19</v>
      </c>
      <c r="L113" s="133">
        <v>1686</v>
      </c>
      <c r="M113" s="133">
        <v>1505</v>
      </c>
      <c r="N113" s="133">
        <v>118</v>
      </c>
      <c r="O113" s="133">
        <v>89</v>
      </c>
      <c r="P113" s="133">
        <v>5</v>
      </c>
      <c r="Q113" s="133">
        <v>143</v>
      </c>
      <c r="R113" s="133">
        <v>1821</v>
      </c>
      <c r="S113" s="133">
        <v>1754</v>
      </c>
      <c r="T113" s="133">
        <v>1</v>
      </c>
      <c r="U113" s="133">
        <v>2</v>
      </c>
      <c r="V113" s="133">
        <v>0</v>
      </c>
      <c r="W113" s="133">
        <v>0</v>
      </c>
      <c r="X113" s="133">
        <v>0</v>
      </c>
      <c r="Y113" s="133">
        <v>0</v>
      </c>
      <c r="Z113" s="133">
        <v>81</v>
      </c>
      <c r="AA113" s="133">
        <v>25</v>
      </c>
      <c r="AB113" s="133">
        <v>3</v>
      </c>
      <c r="AC113" s="133">
        <v>1</v>
      </c>
      <c r="AD113" s="133">
        <v>1738</v>
      </c>
      <c r="AE113" s="133">
        <v>1730</v>
      </c>
      <c r="AF113" s="133">
        <v>1820</v>
      </c>
      <c r="AG113" s="133">
        <v>1756</v>
      </c>
      <c r="AH113" s="133">
        <v>2</v>
      </c>
      <c r="AI113" s="133">
        <v>0</v>
      </c>
      <c r="AJ113" s="133">
        <v>1821</v>
      </c>
      <c r="AK113" s="133">
        <v>1756</v>
      </c>
      <c r="AL113" s="133">
        <v>1</v>
      </c>
      <c r="AM113" s="133">
        <v>0</v>
      </c>
      <c r="AN113" s="133">
        <v>1340</v>
      </c>
      <c r="AO113" s="133">
        <v>1337</v>
      </c>
      <c r="AP113" s="133">
        <v>482</v>
      </c>
      <c r="AQ113" s="133">
        <v>419</v>
      </c>
      <c r="AR113" s="133">
        <v>1662</v>
      </c>
      <c r="AS113" s="133">
        <v>1616</v>
      </c>
      <c r="AT113" s="133">
        <v>160</v>
      </c>
      <c r="AU113" s="133">
        <v>140</v>
      </c>
      <c r="AV113" s="133">
        <v>5</v>
      </c>
      <c r="AW113" s="133">
        <v>143</v>
      </c>
      <c r="AX113" s="133">
        <v>88</v>
      </c>
      <c r="AY113" s="133">
        <v>26</v>
      </c>
      <c r="AZ113" s="133">
        <v>500</v>
      </c>
      <c r="BA113" s="133">
        <v>495</v>
      </c>
      <c r="BB113" s="133">
        <v>678</v>
      </c>
      <c r="BC113" s="133">
        <v>486</v>
      </c>
      <c r="BD113" s="133">
        <v>301</v>
      </c>
      <c r="BE113" s="133">
        <v>371</v>
      </c>
      <c r="BF113" s="133">
        <v>250</v>
      </c>
      <c r="BG113" s="133">
        <v>235</v>
      </c>
      <c r="BH113" s="133">
        <v>1822</v>
      </c>
      <c r="BI113" s="133">
        <v>1756</v>
      </c>
      <c r="BJ113" s="133">
        <v>0</v>
      </c>
      <c r="BK113" s="133">
        <v>0</v>
      </c>
      <c r="BL113" s="133"/>
      <c r="BM113" s="133"/>
      <c r="BN113" s="418">
        <v>554</v>
      </c>
      <c r="BO113" s="418">
        <v>640</v>
      </c>
      <c r="BP113" s="133"/>
      <c r="BQ113" s="133"/>
      <c r="BR113" s="133">
        <v>768</v>
      </c>
      <c r="BS113" s="133">
        <v>981</v>
      </c>
      <c r="BT113" s="133">
        <v>1054</v>
      </c>
      <c r="BU113" s="133">
        <v>775</v>
      </c>
      <c r="BV113" s="133">
        <v>1822</v>
      </c>
      <c r="BW113" s="133">
        <v>1700</v>
      </c>
      <c r="BX113" s="133">
        <v>0</v>
      </c>
      <c r="BY113" s="133">
        <v>56</v>
      </c>
      <c r="CB113" s="161" t="s">
        <v>289</v>
      </c>
      <c r="CC113" s="162">
        <v>75.069999999999993</v>
      </c>
      <c r="CD113" s="162">
        <v>343.94</v>
      </c>
      <c r="CE113" s="162">
        <v>75.84</v>
      </c>
      <c r="CF113" s="162">
        <v>375.84</v>
      </c>
      <c r="CG113" s="162">
        <v>75.44</v>
      </c>
      <c r="CH113" s="162">
        <v>359.58</v>
      </c>
      <c r="CJ113" s="429"/>
      <c r="CK113" s="170"/>
      <c r="CL113" s="435"/>
      <c r="CM113" s="173"/>
      <c r="CN113" s="170"/>
      <c r="CO113" s="170"/>
      <c r="CP113" s="167"/>
      <c r="CQ113" s="435"/>
      <c r="CR113" s="173"/>
      <c r="CS113" s="170"/>
      <c r="CT113" s="170"/>
      <c r="CU113" s="170"/>
      <c r="CV113" s="170"/>
      <c r="CW113" s="435"/>
      <c r="CX113" s="170"/>
      <c r="CY113" s="173"/>
      <c r="DB113" s="423" t="s">
        <v>289</v>
      </c>
      <c r="DC113" s="424">
        <v>1822</v>
      </c>
      <c r="DD113" s="427">
        <v>75.2</v>
      </c>
      <c r="DE113" s="425">
        <v>137019.16</v>
      </c>
      <c r="DF113" s="424">
        <v>1822</v>
      </c>
      <c r="DG113" s="428">
        <v>356.79</v>
      </c>
      <c r="DH113" s="425">
        <v>650078.44999999995</v>
      </c>
      <c r="DI113" s="424">
        <v>1756</v>
      </c>
      <c r="DJ113" s="427">
        <v>76.11</v>
      </c>
      <c r="DK113" s="425">
        <v>133642.17000000001</v>
      </c>
      <c r="DL113" s="424">
        <v>1756</v>
      </c>
      <c r="DM113" s="428">
        <v>383.6</v>
      </c>
      <c r="DN113" s="425">
        <v>673604.78</v>
      </c>
      <c r="DO113" s="168">
        <f t="shared" si="52"/>
        <v>3578</v>
      </c>
      <c r="DP113" s="215">
        <f t="shared" si="47"/>
        <v>75.64598378982673</v>
      </c>
      <c r="DQ113" s="415">
        <f t="shared" si="53"/>
        <v>270661.33</v>
      </c>
      <c r="DR113" s="168">
        <f t="shared" si="54"/>
        <v>3578</v>
      </c>
      <c r="DS113" s="171">
        <f t="shared" si="50"/>
        <v>369.95059530463948</v>
      </c>
      <c r="DT113" s="415">
        <f t="shared" si="55"/>
        <v>1323683.23</v>
      </c>
    </row>
    <row r="114" spans="1:124">
      <c r="A114" s="135">
        <v>0</v>
      </c>
      <c r="B114" s="135" t="s">
        <v>285</v>
      </c>
      <c r="C114" s="135" t="s">
        <v>264</v>
      </c>
      <c r="D114" s="136">
        <v>0</v>
      </c>
      <c r="E114" s="136">
        <v>17</v>
      </c>
      <c r="F114" s="136">
        <v>0</v>
      </c>
      <c r="G114" s="136">
        <v>4</v>
      </c>
      <c r="H114" s="136">
        <v>77</v>
      </c>
      <c r="I114" s="136">
        <v>46</v>
      </c>
      <c r="J114" s="136">
        <v>3</v>
      </c>
      <c r="K114" s="136">
        <v>1</v>
      </c>
      <c r="L114" s="136">
        <v>60</v>
      </c>
      <c r="M114" s="136">
        <v>44</v>
      </c>
      <c r="N114" s="136">
        <v>14</v>
      </c>
      <c r="O114" s="136">
        <v>5</v>
      </c>
      <c r="P114" s="136">
        <v>0</v>
      </c>
      <c r="Q114" s="136">
        <v>17</v>
      </c>
      <c r="R114" s="136">
        <v>72</v>
      </c>
      <c r="S114" s="136">
        <v>65</v>
      </c>
      <c r="T114" s="136">
        <v>5</v>
      </c>
      <c r="U114" s="136">
        <v>2</v>
      </c>
      <c r="V114" s="136">
        <v>0</v>
      </c>
      <c r="W114" s="136">
        <v>0</v>
      </c>
      <c r="X114" s="136">
        <v>0</v>
      </c>
      <c r="Y114" s="136">
        <v>0</v>
      </c>
      <c r="Z114" s="136">
        <v>11</v>
      </c>
      <c r="AA114" s="136">
        <v>2</v>
      </c>
      <c r="AB114" s="136">
        <v>0</v>
      </c>
      <c r="AC114" s="136">
        <v>0</v>
      </c>
      <c r="AD114" s="136">
        <v>66</v>
      </c>
      <c r="AE114" s="136">
        <v>65</v>
      </c>
      <c r="AF114" s="136">
        <v>77</v>
      </c>
      <c r="AG114" s="136">
        <v>67</v>
      </c>
      <c r="AH114" s="136">
        <v>0</v>
      </c>
      <c r="AI114" s="136">
        <v>0</v>
      </c>
      <c r="AJ114" s="136">
        <v>77</v>
      </c>
      <c r="AK114" s="136">
        <v>67</v>
      </c>
      <c r="AL114" s="136">
        <v>0</v>
      </c>
      <c r="AM114" s="136">
        <v>0</v>
      </c>
      <c r="AN114" s="136">
        <v>62</v>
      </c>
      <c r="AO114" s="136">
        <v>55</v>
      </c>
      <c r="AP114" s="136">
        <v>15</v>
      </c>
      <c r="AQ114" s="136">
        <v>12</v>
      </c>
      <c r="AR114" s="136">
        <v>69</v>
      </c>
      <c r="AS114" s="136">
        <v>60</v>
      </c>
      <c r="AT114" s="136">
        <v>8</v>
      </c>
      <c r="AU114" s="136">
        <v>7</v>
      </c>
      <c r="AV114" s="136">
        <v>0</v>
      </c>
      <c r="AW114" s="136">
        <v>17</v>
      </c>
      <c r="AX114" s="136">
        <v>11</v>
      </c>
      <c r="AY114" s="136">
        <v>2</v>
      </c>
      <c r="AZ114" s="136">
        <v>25</v>
      </c>
      <c r="BA114" s="136">
        <v>13</v>
      </c>
      <c r="BB114" s="136">
        <v>25</v>
      </c>
      <c r="BC114" s="136">
        <v>20</v>
      </c>
      <c r="BD114" s="136">
        <v>7</v>
      </c>
      <c r="BE114" s="136">
        <v>9</v>
      </c>
      <c r="BF114" s="136">
        <v>9</v>
      </c>
      <c r="BG114" s="136">
        <v>6</v>
      </c>
      <c r="BH114" s="136">
        <v>77</v>
      </c>
      <c r="BI114" s="136">
        <v>67</v>
      </c>
      <c r="BJ114" s="136">
        <v>0</v>
      </c>
      <c r="BK114" s="136">
        <v>0</v>
      </c>
      <c r="BL114" s="136"/>
      <c r="BM114" s="136"/>
      <c r="BN114" s="419">
        <v>14</v>
      </c>
      <c r="BO114" s="419">
        <v>12</v>
      </c>
      <c r="BP114" s="136"/>
      <c r="BQ114" s="136"/>
      <c r="BR114" s="136">
        <v>58</v>
      </c>
      <c r="BS114" s="136">
        <v>55</v>
      </c>
      <c r="BT114" s="136">
        <v>19</v>
      </c>
      <c r="BU114" s="136">
        <v>12</v>
      </c>
      <c r="BV114" s="136">
        <v>77</v>
      </c>
      <c r="BW114" s="136">
        <v>65</v>
      </c>
      <c r="BX114" s="136">
        <v>0</v>
      </c>
      <c r="BY114" s="136">
        <v>2</v>
      </c>
      <c r="CB114" s="161">
        <v>0</v>
      </c>
      <c r="CC114" s="162">
        <v>69.290000000000006</v>
      </c>
      <c r="CD114" s="162">
        <v>781.09</v>
      </c>
      <c r="CE114" s="162">
        <v>71.739999999999995</v>
      </c>
      <c r="CF114" s="162">
        <v>437.02</v>
      </c>
      <c r="CG114" s="162">
        <v>70.38</v>
      </c>
      <c r="CH114" s="162">
        <v>627.89</v>
      </c>
      <c r="CJ114" s="429"/>
      <c r="CK114" s="169"/>
      <c r="CL114" s="435"/>
      <c r="CM114" s="172"/>
      <c r="CN114" s="169"/>
      <c r="CO114" s="169"/>
      <c r="CP114" s="163"/>
      <c r="CQ114" s="435"/>
      <c r="CR114" s="172"/>
      <c r="CS114" s="169"/>
      <c r="CT114" s="169"/>
      <c r="CU114" s="169"/>
      <c r="CV114" s="169"/>
      <c r="CW114" s="435"/>
      <c r="CX114" s="169"/>
      <c r="CY114" s="172"/>
      <c r="DB114" s="423">
        <v>0</v>
      </c>
      <c r="DC114" s="424">
        <v>77</v>
      </c>
      <c r="DD114" s="427">
        <v>70.28</v>
      </c>
      <c r="DE114" s="425">
        <v>5411.6</v>
      </c>
      <c r="DF114" s="424">
        <v>77</v>
      </c>
      <c r="DG114" s="428">
        <v>797.51</v>
      </c>
      <c r="DH114" s="425">
        <v>61408.28</v>
      </c>
      <c r="DI114" s="424">
        <v>67</v>
      </c>
      <c r="DJ114" s="427">
        <v>73.23</v>
      </c>
      <c r="DK114" s="425">
        <v>4906.4399999999996</v>
      </c>
      <c r="DL114" s="424">
        <v>67</v>
      </c>
      <c r="DM114" s="428">
        <v>429.25</v>
      </c>
      <c r="DN114" s="425">
        <v>28759.77</v>
      </c>
      <c r="DO114" s="168">
        <f t="shared" si="52"/>
        <v>144</v>
      </c>
      <c r="DP114" s="215">
        <f t="shared" si="47"/>
        <v>71.653055555555568</v>
      </c>
      <c r="DQ114" s="415">
        <f t="shared" si="53"/>
        <v>10318.040000000001</v>
      </c>
      <c r="DR114" s="168">
        <f t="shared" si="54"/>
        <v>144</v>
      </c>
      <c r="DS114" s="171">
        <f t="shared" si="50"/>
        <v>626.16701388888896</v>
      </c>
      <c r="DT114" s="415">
        <f t="shared" si="55"/>
        <v>90168.05</v>
      </c>
    </row>
    <row r="115" spans="1:124">
      <c r="A115" s="135">
        <v>99</v>
      </c>
      <c r="B115" s="135" t="s">
        <v>285</v>
      </c>
      <c r="C115" s="135" t="s">
        <v>264</v>
      </c>
      <c r="D115" s="133">
        <v>2098</v>
      </c>
      <c r="E115" s="133">
        <v>369708</v>
      </c>
      <c r="F115" s="133">
        <v>8037</v>
      </c>
      <c r="G115" s="133">
        <v>51352</v>
      </c>
      <c r="H115" s="133">
        <v>461841</v>
      </c>
      <c r="I115" s="133">
        <v>184633</v>
      </c>
      <c r="J115" s="133">
        <v>10776</v>
      </c>
      <c r="K115" s="133">
        <v>5563</v>
      </c>
      <c r="L115" s="133">
        <v>422851</v>
      </c>
      <c r="M115" s="133">
        <v>213373</v>
      </c>
      <c r="N115" s="133">
        <v>36251</v>
      </c>
      <c r="O115" s="133">
        <v>17039</v>
      </c>
      <c r="P115" s="133">
        <v>2098</v>
      </c>
      <c r="Q115" s="133">
        <v>369718</v>
      </c>
      <c r="R115" s="133">
        <v>471279</v>
      </c>
      <c r="S115" s="133">
        <v>605408</v>
      </c>
      <c r="T115" s="133">
        <v>694</v>
      </c>
      <c r="U115" s="133">
        <v>285</v>
      </c>
      <c r="V115" s="133">
        <v>0</v>
      </c>
      <c r="W115" s="133">
        <v>0</v>
      </c>
      <c r="X115" s="133">
        <v>3</v>
      </c>
      <c r="Y115" s="133">
        <v>0</v>
      </c>
      <c r="Z115" s="133">
        <v>8382</v>
      </c>
      <c r="AA115" s="133">
        <v>2402</v>
      </c>
      <c r="AB115" s="133">
        <v>57</v>
      </c>
      <c r="AC115" s="133">
        <v>15</v>
      </c>
      <c r="AD115" s="133">
        <v>463537</v>
      </c>
      <c r="AE115" s="133">
        <v>603276</v>
      </c>
      <c r="AF115" s="133">
        <v>471800</v>
      </c>
      <c r="AG115" s="133">
        <v>605653</v>
      </c>
      <c r="AH115" s="133">
        <v>176</v>
      </c>
      <c r="AI115" s="133">
        <v>40</v>
      </c>
      <c r="AJ115" s="133">
        <v>471788</v>
      </c>
      <c r="AK115" s="133">
        <v>605623</v>
      </c>
      <c r="AL115" s="133">
        <v>188</v>
      </c>
      <c r="AM115" s="133">
        <v>70</v>
      </c>
      <c r="AN115" s="133">
        <v>343002</v>
      </c>
      <c r="AO115" s="133">
        <v>560889</v>
      </c>
      <c r="AP115" s="133">
        <v>128974</v>
      </c>
      <c r="AQ115" s="133">
        <v>44804</v>
      </c>
      <c r="AR115" s="133">
        <v>424915</v>
      </c>
      <c r="AS115" s="133">
        <v>583451</v>
      </c>
      <c r="AT115" s="133">
        <v>47061</v>
      </c>
      <c r="AU115" s="133">
        <v>22242</v>
      </c>
      <c r="AV115" s="133">
        <v>2098</v>
      </c>
      <c r="AW115" s="133">
        <v>369708</v>
      </c>
      <c r="AX115" s="133">
        <v>8976</v>
      </c>
      <c r="AY115" s="133">
        <v>2604</v>
      </c>
      <c r="AZ115" s="133">
        <v>113280</v>
      </c>
      <c r="BA115" s="133">
        <v>50929</v>
      </c>
      <c r="BB115" s="133">
        <v>156547</v>
      </c>
      <c r="BC115" s="133">
        <v>64384</v>
      </c>
      <c r="BD115" s="133">
        <v>111533</v>
      </c>
      <c r="BE115" s="133">
        <v>78293</v>
      </c>
      <c r="BF115" s="133">
        <v>79542</v>
      </c>
      <c r="BG115" s="133">
        <v>39775</v>
      </c>
      <c r="BH115" s="133">
        <v>471968</v>
      </c>
      <c r="BI115" s="133">
        <v>605687</v>
      </c>
      <c r="BJ115" s="133">
        <v>8</v>
      </c>
      <c r="BK115" s="133">
        <v>6</v>
      </c>
      <c r="BL115" s="133"/>
      <c r="BM115" s="133"/>
      <c r="BN115" s="418">
        <v>176103</v>
      </c>
      <c r="BO115" s="418">
        <v>135798</v>
      </c>
      <c r="BP115" s="133"/>
      <c r="BQ115" s="133"/>
      <c r="BR115" s="133">
        <v>199688</v>
      </c>
      <c r="BS115" s="133">
        <v>469397</v>
      </c>
      <c r="BT115" s="133">
        <v>272288</v>
      </c>
      <c r="BU115" s="133">
        <v>136296</v>
      </c>
      <c r="BV115" s="133">
        <v>471486</v>
      </c>
      <c r="BW115" s="133">
        <v>453364</v>
      </c>
      <c r="BX115" s="133">
        <v>490</v>
      </c>
      <c r="BY115" s="133">
        <v>152329</v>
      </c>
      <c r="CB115" s="161">
        <v>99</v>
      </c>
      <c r="CC115" s="162">
        <v>79.33</v>
      </c>
      <c r="CD115" s="162">
        <v>318.87</v>
      </c>
      <c r="CE115" s="162">
        <v>77.989999999999995</v>
      </c>
      <c r="CF115" s="162">
        <v>284.77</v>
      </c>
      <c r="CG115" s="162">
        <v>78.59</v>
      </c>
      <c r="CH115" s="162">
        <v>300.11</v>
      </c>
      <c r="CJ115" s="429"/>
      <c r="CK115" s="170"/>
      <c r="CL115" s="435"/>
      <c r="CM115" s="173"/>
      <c r="CN115" s="170"/>
      <c r="CO115" s="170"/>
      <c r="CP115" s="167"/>
      <c r="CQ115" s="435"/>
      <c r="CR115" s="173"/>
      <c r="CS115" s="170"/>
      <c r="CT115" s="170"/>
      <c r="CU115" s="170"/>
      <c r="CV115" s="170"/>
      <c r="CW115" s="435"/>
      <c r="CX115" s="170"/>
      <c r="CY115" s="173"/>
      <c r="DB115" s="423">
        <v>99</v>
      </c>
      <c r="DC115" s="424">
        <v>471976</v>
      </c>
      <c r="DD115" s="427">
        <v>79.680000000000007</v>
      </c>
      <c r="DE115" s="425">
        <v>37608628.770000003</v>
      </c>
      <c r="DF115" s="424">
        <v>471976</v>
      </c>
      <c r="DG115" s="428">
        <v>325.42</v>
      </c>
      <c r="DH115" s="425">
        <v>153592181.28</v>
      </c>
      <c r="DI115" s="424">
        <v>605693</v>
      </c>
      <c r="DJ115" s="427">
        <v>78.3</v>
      </c>
      <c r="DK115" s="425">
        <v>47426996.100000001</v>
      </c>
      <c r="DL115" s="424">
        <v>605693</v>
      </c>
      <c r="DM115" s="428">
        <v>288.48</v>
      </c>
      <c r="DN115" s="425">
        <v>174727670.31</v>
      </c>
      <c r="DO115" s="168">
        <f t="shared" si="52"/>
        <v>1077669</v>
      </c>
      <c r="DP115" s="215">
        <f t="shared" si="47"/>
        <v>78.906997296943686</v>
      </c>
      <c r="DQ115" s="415">
        <f t="shared" si="53"/>
        <v>85035624.870000005</v>
      </c>
      <c r="DR115" s="168">
        <f t="shared" si="54"/>
        <v>1077669</v>
      </c>
      <c r="DS115" s="171">
        <f t="shared" si="50"/>
        <v>304.65741483702328</v>
      </c>
      <c r="DT115" s="415">
        <f t="shared" si="55"/>
        <v>328319851.59000003</v>
      </c>
    </row>
    <row r="116" spans="1:124">
      <c r="CL116" s="436"/>
      <c r="CM116" s="174"/>
      <c r="CP116" s="437"/>
      <c r="CQ116" s="436"/>
      <c r="CR116" s="174"/>
      <c r="CW116" s="436"/>
      <c r="CY116" s="174"/>
      <c r="DC116" s="175">
        <f>SUM(DC109:DC115)</f>
        <v>475261</v>
      </c>
      <c r="DD116" s="216">
        <f>DE116/DC116</f>
        <v>79.64683430788557</v>
      </c>
      <c r="DE116" s="426">
        <f>SUM(DE109:DE115)</f>
        <v>37853034.120000005</v>
      </c>
      <c r="DF116" s="175">
        <f>SUM(DF109:DF115)</f>
        <v>475261</v>
      </c>
      <c r="DG116" s="176">
        <f>DH116/DF116</f>
        <v>326.01624991320557</v>
      </c>
      <c r="DH116" s="426">
        <f>SUM(DH109:DH115)</f>
        <v>154942808.94999999</v>
      </c>
      <c r="DI116" s="175">
        <f>SUM(DI109:DI115)</f>
        <v>608610</v>
      </c>
      <c r="DJ116" s="216">
        <f>DK116/DI116</f>
        <v>78.286816499893206</v>
      </c>
      <c r="DK116" s="426">
        <f>SUM(DK109:DK115)</f>
        <v>47646139.390000001</v>
      </c>
      <c r="DL116" s="175">
        <f>SUM(DL109:DL115)</f>
        <v>608610</v>
      </c>
      <c r="DM116" s="176">
        <f>DN116/DL116</f>
        <v>289.02095844629565</v>
      </c>
      <c r="DN116" s="426">
        <f>SUM(DN109:DN115)</f>
        <v>175901045.52000001</v>
      </c>
      <c r="DO116" s="168">
        <f>SUM(DO109:DO115)</f>
        <v>1083871</v>
      </c>
      <c r="DP116" s="215">
        <f>DQ116/DO116</f>
        <v>78.883163688298708</v>
      </c>
      <c r="DQ116" s="415">
        <f>SUM(DQ109:DQ115)</f>
        <v>85499173.510000005</v>
      </c>
      <c r="DR116" s="168">
        <f>SUM(DR109:DR115)</f>
        <v>1083871</v>
      </c>
      <c r="DS116" s="171">
        <f>DT116/DR116</f>
        <v>305.2428328371181</v>
      </c>
      <c r="DT116" s="415">
        <f>SUM(DT109:DT115)</f>
        <v>330843854.47000003</v>
      </c>
    </row>
    <row r="120" spans="1:124">
      <c r="A120" s="552">
        <v>2023</v>
      </c>
      <c r="B120" s="552"/>
      <c r="C120" s="552"/>
      <c r="D120" s="550" t="s">
        <v>265</v>
      </c>
      <c r="E120" s="550"/>
      <c r="F120" s="550"/>
      <c r="G120" s="550"/>
      <c r="H120" s="550"/>
      <c r="I120" s="550"/>
      <c r="J120" s="550" t="s">
        <v>266</v>
      </c>
      <c r="K120" s="550"/>
      <c r="L120" s="550"/>
      <c r="M120" s="550"/>
      <c r="N120" s="550"/>
      <c r="O120" s="550"/>
      <c r="P120" s="550"/>
      <c r="Q120" s="550"/>
      <c r="R120" s="550" t="s">
        <v>267</v>
      </c>
      <c r="S120" s="550"/>
      <c r="T120" s="550"/>
      <c r="U120" s="550"/>
      <c r="V120" s="550"/>
      <c r="W120" s="550"/>
      <c r="X120" s="550"/>
      <c r="Y120" s="550"/>
      <c r="Z120" s="550" t="s">
        <v>268</v>
      </c>
      <c r="AA120" s="550"/>
      <c r="AB120" s="550"/>
      <c r="AC120" s="550"/>
      <c r="AD120" s="550"/>
      <c r="AE120" s="550"/>
      <c r="AF120" s="550" t="s">
        <v>269</v>
      </c>
      <c r="AG120" s="550"/>
      <c r="AH120" s="550"/>
      <c r="AI120" s="550"/>
      <c r="AJ120" s="550" t="s">
        <v>270</v>
      </c>
      <c r="AK120" s="550"/>
      <c r="AL120" s="550"/>
      <c r="AM120" s="550"/>
      <c r="AN120" s="550" t="s">
        <v>271</v>
      </c>
      <c r="AO120" s="550"/>
      <c r="AP120" s="550"/>
      <c r="AQ120" s="550"/>
      <c r="AR120" s="550" t="s">
        <v>295</v>
      </c>
      <c r="AS120" s="550"/>
      <c r="AT120" s="550"/>
      <c r="AU120" s="550"/>
      <c r="AV120" s="550" t="s">
        <v>272</v>
      </c>
      <c r="AW120" s="550"/>
      <c r="AX120" s="550"/>
      <c r="AY120" s="550"/>
      <c r="AZ120" s="550"/>
      <c r="BA120" s="550"/>
      <c r="BB120" s="550"/>
      <c r="BC120" s="550"/>
      <c r="BD120" s="550"/>
      <c r="BE120" s="550"/>
      <c r="BF120" s="550"/>
      <c r="BG120" s="550"/>
      <c r="BH120" s="550" t="s">
        <v>296</v>
      </c>
      <c r="BI120" s="550"/>
      <c r="BJ120" s="550"/>
      <c r="BK120" s="550"/>
      <c r="BL120" s="550" t="s">
        <v>426</v>
      </c>
      <c r="BM120" s="550"/>
      <c r="BN120" s="550"/>
      <c r="BO120" s="550"/>
      <c r="BP120" s="550" t="s">
        <v>273</v>
      </c>
      <c r="BQ120" s="550"/>
      <c r="BR120" s="550"/>
      <c r="BS120" s="550"/>
      <c r="BT120" s="550" t="s">
        <v>297</v>
      </c>
      <c r="BU120" s="550"/>
      <c r="BV120" s="550"/>
      <c r="BW120" s="550"/>
    </row>
    <row r="121" spans="1:124">
      <c r="A121" s="552"/>
      <c r="B121" s="552"/>
      <c r="C121" s="552"/>
      <c r="D121" s="550" t="s">
        <v>274</v>
      </c>
      <c r="E121" s="550"/>
      <c r="F121" s="550" t="s">
        <v>275</v>
      </c>
      <c r="G121" s="550"/>
      <c r="H121" s="550" t="s">
        <v>276</v>
      </c>
      <c r="I121" s="550"/>
      <c r="J121" s="550" t="s">
        <v>298</v>
      </c>
      <c r="K121" s="550"/>
      <c r="L121" s="550" t="s">
        <v>277</v>
      </c>
      <c r="M121" s="550"/>
      <c r="N121" s="550" t="s">
        <v>299</v>
      </c>
      <c r="O121" s="550"/>
      <c r="P121" s="550" t="s">
        <v>278</v>
      </c>
      <c r="Q121" s="550"/>
      <c r="R121" s="550">
        <v>0</v>
      </c>
      <c r="S121" s="550"/>
      <c r="T121" s="550">
        <v>1</v>
      </c>
      <c r="U121" s="550"/>
      <c r="V121" s="550">
        <v>2</v>
      </c>
      <c r="W121" s="550"/>
      <c r="X121" s="550">
        <v>3</v>
      </c>
      <c r="Y121" s="550"/>
      <c r="Z121" s="550" t="s">
        <v>279</v>
      </c>
      <c r="AA121" s="550"/>
      <c r="AB121" s="550" t="s">
        <v>280</v>
      </c>
      <c r="AC121" s="550"/>
      <c r="AD121" s="550" t="s">
        <v>281</v>
      </c>
      <c r="AE121" s="550"/>
      <c r="AF121" s="550">
        <v>0</v>
      </c>
      <c r="AG121" s="550"/>
      <c r="AH121" s="550">
        <v>1</v>
      </c>
      <c r="AI121" s="550"/>
      <c r="AJ121" s="550">
        <v>0</v>
      </c>
      <c r="AK121" s="550"/>
      <c r="AL121" s="550">
        <v>1</v>
      </c>
      <c r="AM121" s="550"/>
      <c r="AN121" s="550">
        <v>0</v>
      </c>
      <c r="AO121" s="550"/>
      <c r="AP121" s="550">
        <v>1</v>
      </c>
      <c r="AQ121" s="550"/>
      <c r="AR121" s="550">
        <v>0</v>
      </c>
      <c r="AS121" s="550"/>
      <c r="AT121" s="550">
        <v>1</v>
      </c>
      <c r="AU121" s="550"/>
      <c r="AV121" s="550">
        <v>0</v>
      </c>
      <c r="AW121" s="550"/>
      <c r="AX121" s="550">
        <v>1</v>
      </c>
      <c r="AY121" s="550"/>
      <c r="AZ121" s="550">
        <v>2</v>
      </c>
      <c r="BA121" s="550"/>
      <c r="BB121" s="550">
        <v>3</v>
      </c>
      <c r="BC121" s="550"/>
      <c r="BD121" s="550">
        <v>4</v>
      </c>
      <c r="BE121" s="550"/>
      <c r="BF121" s="550">
        <v>5</v>
      </c>
      <c r="BG121" s="550"/>
      <c r="BH121" s="550">
        <v>0</v>
      </c>
      <c r="BI121" s="550"/>
      <c r="BJ121" s="550">
        <v>1</v>
      </c>
      <c r="BK121" s="550"/>
      <c r="BL121" s="550">
        <v>0</v>
      </c>
      <c r="BM121" s="550"/>
      <c r="BN121" s="551">
        <v>1</v>
      </c>
      <c r="BO121" s="551"/>
      <c r="BP121" s="550">
        <v>0</v>
      </c>
      <c r="BQ121" s="550"/>
      <c r="BR121" s="550">
        <v>1</v>
      </c>
      <c r="BS121" s="550"/>
      <c r="BT121" s="550">
        <v>0</v>
      </c>
      <c r="BU121" s="550"/>
      <c r="BV121" s="550">
        <v>1</v>
      </c>
      <c r="BW121" s="550"/>
    </row>
    <row r="122" spans="1:124">
      <c r="A122" s="552"/>
      <c r="B122" s="552"/>
      <c r="C122" s="552"/>
      <c r="D122" s="550" t="s">
        <v>282</v>
      </c>
      <c r="E122" s="550"/>
      <c r="F122" s="550" t="s">
        <v>282</v>
      </c>
      <c r="G122" s="550"/>
      <c r="H122" s="550" t="s">
        <v>282</v>
      </c>
      <c r="I122" s="550"/>
      <c r="J122" s="550" t="s">
        <v>282</v>
      </c>
      <c r="K122" s="550"/>
      <c r="L122" s="550" t="s">
        <v>282</v>
      </c>
      <c r="M122" s="550"/>
      <c r="N122" s="550" t="s">
        <v>282</v>
      </c>
      <c r="O122" s="550"/>
      <c r="P122" s="550" t="s">
        <v>282</v>
      </c>
      <c r="Q122" s="550"/>
      <c r="R122" s="550" t="s">
        <v>282</v>
      </c>
      <c r="S122" s="550"/>
      <c r="T122" s="550" t="s">
        <v>282</v>
      </c>
      <c r="U122" s="550"/>
      <c r="V122" s="550" t="s">
        <v>282</v>
      </c>
      <c r="W122" s="550"/>
      <c r="X122" s="550" t="s">
        <v>282</v>
      </c>
      <c r="Y122" s="550"/>
      <c r="Z122" s="550" t="s">
        <v>282</v>
      </c>
      <c r="AA122" s="550"/>
      <c r="AB122" s="550" t="s">
        <v>282</v>
      </c>
      <c r="AC122" s="550"/>
      <c r="AD122" s="550" t="s">
        <v>282</v>
      </c>
      <c r="AE122" s="550"/>
      <c r="AF122" s="550" t="s">
        <v>282</v>
      </c>
      <c r="AG122" s="550"/>
      <c r="AH122" s="550" t="s">
        <v>282</v>
      </c>
      <c r="AI122" s="550"/>
      <c r="AJ122" s="550" t="s">
        <v>282</v>
      </c>
      <c r="AK122" s="550"/>
      <c r="AL122" s="550" t="s">
        <v>282</v>
      </c>
      <c r="AM122" s="550"/>
      <c r="AN122" s="550" t="s">
        <v>282</v>
      </c>
      <c r="AO122" s="550"/>
      <c r="AP122" s="550" t="s">
        <v>282</v>
      </c>
      <c r="AQ122" s="550"/>
      <c r="AR122" s="550" t="s">
        <v>282</v>
      </c>
      <c r="AS122" s="550"/>
      <c r="AT122" s="550" t="s">
        <v>282</v>
      </c>
      <c r="AU122" s="550"/>
      <c r="AV122" s="550" t="s">
        <v>282</v>
      </c>
      <c r="AW122" s="550"/>
      <c r="AX122" s="550" t="s">
        <v>282</v>
      </c>
      <c r="AY122" s="550"/>
      <c r="AZ122" s="550" t="s">
        <v>282</v>
      </c>
      <c r="BA122" s="550"/>
      <c r="BB122" s="550" t="s">
        <v>282</v>
      </c>
      <c r="BC122" s="550"/>
      <c r="BD122" s="550" t="s">
        <v>282</v>
      </c>
      <c r="BE122" s="550"/>
      <c r="BF122" s="550" t="s">
        <v>282</v>
      </c>
      <c r="BG122" s="550"/>
      <c r="BH122" s="550" t="s">
        <v>282</v>
      </c>
      <c r="BI122" s="550"/>
      <c r="BJ122" s="550" t="s">
        <v>282</v>
      </c>
      <c r="BK122" s="550"/>
      <c r="BL122" s="550" t="s">
        <v>282</v>
      </c>
      <c r="BM122" s="550"/>
      <c r="BN122" s="551" t="s">
        <v>282</v>
      </c>
      <c r="BO122" s="551"/>
      <c r="BP122" s="550" t="s">
        <v>282</v>
      </c>
      <c r="BQ122" s="550"/>
      <c r="BR122" s="550" t="s">
        <v>282</v>
      </c>
      <c r="BS122" s="550"/>
      <c r="BT122" s="550" t="s">
        <v>282</v>
      </c>
      <c r="BU122" s="550"/>
      <c r="BV122" s="550" t="s">
        <v>282</v>
      </c>
      <c r="BW122" s="550"/>
    </row>
    <row r="123" spans="1:124">
      <c r="A123" s="552"/>
      <c r="B123" s="552"/>
      <c r="C123" s="552"/>
      <c r="D123" s="329">
        <v>1</v>
      </c>
      <c r="E123" s="329">
        <v>2</v>
      </c>
      <c r="F123" s="329">
        <v>1</v>
      </c>
      <c r="G123" s="329">
        <v>2</v>
      </c>
      <c r="H123" s="329">
        <v>1</v>
      </c>
      <c r="I123" s="329">
        <v>2</v>
      </c>
      <c r="J123" s="329">
        <v>1</v>
      </c>
      <c r="K123" s="329">
        <v>2</v>
      </c>
      <c r="L123" s="329">
        <v>1</v>
      </c>
      <c r="M123" s="329">
        <v>2</v>
      </c>
      <c r="N123" s="329">
        <v>1</v>
      </c>
      <c r="O123" s="329">
        <v>2</v>
      </c>
      <c r="P123" s="329">
        <v>1</v>
      </c>
      <c r="Q123" s="329">
        <v>2</v>
      </c>
      <c r="R123" s="329">
        <v>1</v>
      </c>
      <c r="S123" s="329">
        <v>2</v>
      </c>
      <c r="T123" s="329">
        <v>1</v>
      </c>
      <c r="U123" s="329">
        <v>2</v>
      </c>
      <c r="V123" s="329">
        <v>1</v>
      </c>
      <c r="W123" s="329">
        <v>2</v>
      </c>
      <c r="X123" s="329">
        <v>1</v>
      </c>
      <c r="Y123" s="329">
        <v>2</v>
      </c>
      <c r="Z123" s="329">
        <v>1</v>
      </c>
      <c r="AA123" s="329">
        <v>2</v>
      </c>
      <c r="AB123" s="329">
        <v>1</v>
      </c>
      <c r="AC123" s="329">
        <v>2</v>
      </c>
      <c r="AD123" s="329">
        <v>1</v>
      </c>
      <c r="AE123" s="329">
        <v>2</v>
      </c>
      <c r="AF123" s="329">
        <v>1</v>
      </c>
      <c r="AG123" s="329">
        <v>2</v>
      </c>
      <c r="AH123" s="329">
        <v>1</v>
      </c>
      <c r="AI123" s="329">
        <v>2</v>
      </c>
      <c r="AJ123" s="329">
        <v>1</v>
      </c>
      <c r="AK123" s="329">
        <v>2</v>
      </c>
      <c r="AL123" s="329">
        <v>1</v>
      </c>
      <c r="AM123" s="329">
        <v>2</v>
      </c>
      <c r="AN123" s="329">
        <v>1</v>
      </c>
      <c r="AO123" s="329">
        <v>2</v>
      </c>
      <c r="AP123" s="329">
        <v>1</v>
      </c>
      <c r="AQ123" s="329">
        <v>2</v>
      </c>
      <c r="AR123" s="329">
        <v>1</v>
      </c>
      <c r="AS123" s="329">
        <v>2</v>
      </c>
      <c r="AT123" s="329">
        <v>1</v>
      </c>
      <c r="AU123" s="329">
        <v>2</v>
      </c>
      <c r="AV123" s="329">
        <v>1</v>
      </c>
      <c r="AW123" s="329">
        <v>2</v>
      </c>
      <c r="AX123" s="329">
        <v>1</v>
      </c>
      <c r="AY123" s="329">
        <v>2</v>
      </c>
      <c r="AZ123" s="329">
        <v>1</v>
      </c>
      <c r="BA123" s="329">
        <v>2</v>
      </c>
      <c r="BB123" s="329">
        <v>1</v>
      </c>
      <c r="BC123" s="329">
        <v>2</v>
      </c>
      <c r="BD123" s="329">
        <v>1</v>
      </c>
      <c r="BE123" s="329">
        <v>2</v>
      </c>
      <c r="BF123" s="329">
        <v>1</v>
      </c>
      <c r="BG123" s="329">
        <v>2</v>
      </c>
      <c r="BH123" s="329">
        <v>1</v>
      </c>
      <c r="BI123" s="329">
        <v>2</v>
      </c>
      <c r="BJ123" s="329">
        <v>1</v>
      </c>
      <c r="BK123" s="329">
        <v>2</v>
      </c>
      <c r="BL123" s="329">
        <v>1</v>
      </c>
      <c r="BM123" s="329">
        <v>2</v>
      </c>
      <c r="BN123" s="420">
        <v>1</v>
      </c>
      <c r="BO123" s="420">
        <v>2</v>
      </c>
      <c r="BP123" s="329">
        <v>1</v>
      </c>
      <c r="BQ123" s="329">
        <v>2</v>
      </c>
      <c r="BR123" s="329">
        <v>1</v>
      </c>
      <c r="BS123" s="329">
        <v>2</v>
      </c>
      <c r="BT123" s="329">
        <v>1</v>
      </c>
      <c r="BU123" s="329">
        <v>2</v>
      </c>
      <c r="BV123" s="329">
        <v>1</v>
      </c>
      <c r="BW123" s="329">
        <v>2</v>
      </c>
    </row>
    <row r="124" spans="1:124" ht="25.5">
      <c r="A124" s="166" t="s">
        <v>284</v>
      </c>
      <c r="B124" s="166"/>
      <c r="C124" s="166"/>
    </row>
    <row r="126" spans="1:124">
      <c r="A126" s="166">
        <v>1</v>
      </c>
      <c r="B126" s="166" t="s">
        <v>285</v>
      </c>
      <c r="C126" s="166" t="s">
        <v>264</v>
      </c>
      <c r="D126" s="167">
        <v>240</v>
      </c>
      <c r="E126" s="167">
        <v>2038</v>
      </c>
      <c r="F126" s="167">
        <v>1656</v>
      </c>
      <c r="G126" s="167">
        <v>16114</v>
      </c>
      <c r="H126" s="167">
        <v>57270</v>
      </c>
      <c r="I126" s="167">
        <v>51543</v>
      </c>
      <c r="J126" s="167">
        <v>3395</v>
      </c>
      <c r="K126" s="167">
        <v>4775</v>
      </c>
      <c r="L126" s="167">
        <v>52946</v>
      </c>
      <c r="M126" s="167">
        <v>57687</v>
      </c>
      <c r="N126" s="167">
        <v>2585</v>
      </c>
      <c r="O126" s="167">
        <v>5195</v>
      </c>
      <c r="P126" s="167">
        <v>240</v>
      </c>
      <c r="Q126" s="167">
        <v>2038</v>
      </c>
      <c r="R126" s="167">
        <v>57841</v>
      </c>
      <c r="S126" s="167">
        <v>67911</v>
      </c>
      <c r="T126" s="167">
        <v>1319</v>
      </c>
      <c r="U126" s="167">
        <v>1781</v>
      </c>
      <c r="V126" s="167">
        <v>0</v>
      </c>
      <c r="W126" s="167">
        <v>0</v>
      </c>
      <c r="X126" s="167">
        <v>6</v>
      </c>
      <c r="Y126" s="167">
        <v>3</v>
      </c>
      <c r="Z126" s="167">
        <v>17670</v>
      </c>
      <c r="AA126" s="167">
        <v>6991</v>
      </c>
      <c r="AB126" s="167">
        <v>187</v>
      </c>
      <c r="AC126" s="167">
        <v>118</v>
      </c>
      <c r="AD126" s="167">
        <v>41309</v>
      </c>
      <c r="AE126" s="167">
        <v>62586</v>
      </c>
      <c r="AF126" s="167">
        <v>59084</v>
      </c>
      <c r="AG126" s="167">
        <v>69667</v>
      </c>
      <c r="AH126" s="167">
        <v>82</v>
      </c>
      <c r="AI126" s="167">
        <v>28</v>
      </c>
      <c r="AJ126" s="167">
        <v>58857</v>
      </c>
      <c r="AK126" s="167">
        <v>69423</v>
      </c>
      <c r="AL126" s="167">
        <v>309</v>
      </c>
      <c r="AM126" s="167">
        <v>272</v>
      </c>
      <c r="AN126" s="167">
        <v>55988</v>
      </c>
      <c r="AO126" s="167">
        <v>62643</v>
      </c>
      <c r="AP126" s="167">
        <v>3178</v>
      </c>
      <c r="AQ126" s="167">
        <v>7052</v>
      </c>
      <c r="AR126" s="167">
        <v>52693</v>
      </c>
      <c r="AS126" s="167">
        <v>63267</v>
      </c>
      <c r="AT126" s="167">
        <v>6473</v>
      </c>
      <c r="AU126" s="167">
        <v>6428</v>
      </c>
      <c r="AV126" s="167">
        <v>240</v>
      </c>
      <c r="AW126" s="167">
        <v>2038</v>
      </c>
      <c r="AX126" s="167">
        <v>18449</v>
      </c>
      <c r="AY126" s="167">
        <v>8079</v>
      </c>
      <c r="AZ126" s="167">
        <v>21721</v>
      </c>
      <c r="BA126" s="167">
        <v>29781</v>
      </c>
      <c r="BB126" s="167">
        <v>14196</v>
      </c>
      <c r="BC126" s="167">
        <v>16543</v>
      </c>
      <c r="BD126" s="167">
        <v>2670</v>
      </c>
      <c r="BE126" s="167">
        <v>10203</v>
      </c>
      <c r="BF126" s="167">
        <v>1890</v>
      </c>
      <c r="BG126" s="167">
        <v>3051</v>
      </c>
      <c r="BH126" s="167">
        <v>59078</v>
      </c>
      <c r="BI126" s="167">
        <v>69485</v>
      </c>
      <c r="BJ126" s="167">
        <v>88</v>
      </c>
      <c r="BK126" s="167">
        <v>210</v>
      </c>
      <c r="BL126" s="167">
        <v>50883</v>
      </c>
      <c r="BM126" s="167">
        <v>42399</v>
      </c>
      <c r="BN126" s="421">
        <v>8283</v>
      </c>
      <c r="BO126" s="421">
        <v>27296</v>
      </c>
      <c r="BP126" s="167">
        <v>36575</v>
      </c>
      <c r="BQ126" s="167">
        <v>47188</v>
      </c>
      <c r="BR126" s="167">
        <v>22591</v>
      </c>
      <c r="BS126" s="167">
        <v>22507</v>
      </c>
      <c r="BT126" s="167">
        <v>59154</v>
      </c>
      <c r="BU126" s="167">
        <v>68708</v>
      </c>
      <c r="BV126" s="167">
        <v>12</v>
      </c>
      <c r="BW126" s="167">
        <v>987</v>
      </c>
    </row>
    <row r="127" spans="1:124">
      <c r="A127" s="166">
        <v>2</v>
      </c>
      <c r="B127" s="166" t="s">
        <v>285</v>
      </c>
      <c r="C127" s="166" t="s">
        <v>264</v>
      </c>
      <c r="D127" s="167">
        <v>270</v>
      </c>
      <c r="E127" s="167">
        <v>2681</v>
      </c>
      <c r="F127" s="167">
        <v>2117</v>
      </c>
      <c r="G127" s="167">
        <v>18747</v>
      </c>
      <c r="H127" s="167">
        <v>49316</v>
      </c>
      <c r="I127" s="167">
        <v>43565</v>
      </c>
      <c r="J127" s="167">
        <v>3326</v>
      </c>
      <c r="K127" s="167">
        <v>3843</v>
      </c>
      <c r="L127" s="167">
        <v>45493</v>
      </c>
      <c r="M127" s="167">
        <v>52533</v>
      </c>
      <c r="N127" s="167">
        <v>2614</v>
      </c>
      <c r="O127" s="167">
        <v>5934</v>
      </c>
      <c r="P127" s="167">
        <v>270</v>
      </c>
      <c r="Q127" s="167">
        <v>2683</v>
      </c>
      <c r="R127" s="167">
        <v>49969</v>
      </c>
      <c r="S127" s="167">
        <v>62514</v>
      </c>
      <c r="T127" s="167">
        <v>1734</v>
      </c>
      <c r="U127" s="167">
        <v>2479</v>
      </c>
      <c r="V127" s="167">
        <v>0</v>
      </c>
      <c r="W127" s="167">
        <v>0</v>
      </c>
      <c r="X127" s="167">
        <v>0</v>
      </c>
      <c r="Y127" s="167">
        <v>0</v>
      </c>
      <c r="Z127" s="167">
        <v>16478</v>
      </c>
      <c r="AA127" s="167">
        <v>5802</v>
      </c>
      <c r="AB127" s="167">
        <v>153</v>
      </c>
      <c r="AC127" s="167">
        <v>81</v>
      </c>
      <c r="AD127" s="167">
        <v>35072</v>
      </c>
      <c r="AE127" s="167">
        <v>59110</v>
      </c>
      <c r="AF127" s="167">
        <v>51377</v>
      </c>
      <c r="AG127" s="167">
        <v>64858</v>
      </c>
      <c r="AH127" s="167">
        <v>326</v>
      </c>
      <c r="AI127" s="167">
        <v>135</v>
      </c>
      <c r="AJ127" s="167">
        <v>51503</v>
      </c>
      <c r="AK127" s="167">
        <v>64905</v>
      </c>
      <c r="AL127" s="167">
        <v>200</v>
      </c>
      <c r="AM127" s="167">
        <v>88</v>
      </c>
      <c r="AN127" s="167">
        <v>49126</v>
      </c>
      <c r="AO127" s="167">
        <v>57632</v>
      </c>
      <c r="AP127" s="167">
        <v>2577</v>
      </c>
      <c r="AQ127" s="167">
        <v>7361</v>
      </c>
      <c r="AR127" s="167">
        <v>47486</v>
      </c>
      <c r="AS127" s="167">
        <v>60678</v>
      </c>
      <c r="AT127" s="167">
        <v>4217</v>
      </c>
      <c r="AU127" s="167">
        <v>4315</v>
      </c>
      <c r="AV127" s="167">
        <v>270</v>
      </c>
      <c r="AW127" s="167">
        <v>2681</v>
      </c>
      <c r="AX127" s="167">
        <v>17255</v>
      </c>
      <c r="AY127" s="167">
        <v>6333</v>
      </c>
      <c r="AZ127" s="167">
        <v>22105</v>
      </c>
      <c r="BA127" s="167">
        <v>30605</v>
      </c>
      <c r="BB127" s="167">
        <v>9058</v>
      </c>
      <c r="BC127" s="167">
        <v>12146</v>
      </c>
      <c r="BD127" s="167">
        <v>1680</v>
      </c>
      <c r="BE127" s="167">
        <v>10675</v>
      </c>
      <c r="BF127" s="167">
        <v>1335</v>
      </c>
      <c r="BG127" s="167">
        <v>2553</v>
      </c>
      <c r="BH127" s="167">
        <v>51675</v>
      </c>
      <c r="BI127" s="167">
        <v>64939</v>
      </c>
      <c r="BJ127" s="167">
        <v>28</v>
      </c>
      <c r="BK127" s="167">
        <v>54</v>
      </c>
      <c r="BL127" s="167">
        <v>43340</v>
      </c>
      <c r="BM127" s="167">
        <v>35372</v>
      </c>
      <c r="BN127" s="421">
        <v>8363</v>
      </c>
      <c r="BO127" s="421">
        <v>29621</v>
      </c>
      <c r="BP127" s="167">
        <v>32847</v>
      </c>
      <c r="BQ127" s="167">
        <v>46122</v>
      </c>
      <c r="BR127" s="167">
        <v>18856</v>
      </c>
      <c r="BS127" s="167">
        <v>18871</v>
      </c>
      <c r="BT127" s="167">
        <v>51688</v>
      </c>
      <c r="BU127" s="167">
        <v>63792</v>
      </c>
      <c r="BV127" s="167">
        <v>15</v>
      </c>
      <c r="BW127" s="167">
        <v>1201</v>
      </c>
    </row>
    <row r="128" spans="1:124">
      <c r="A128" s="166">
        <v>3</v>
      </c>
      <c r="B128" s="166" t="s">
        <v>285</v>
      </c>
      <c r="C128" s="166" t="s">
        <v>264</v>
      </c>
      <c r="D128" s="167">
        <v>315</v>
      </c>
      <c r="E128" s="167">
        <v>1852</v>
      </c>
      <c r="F128" s="167">
        <v>1634</v>
      </c>
      <c r="G128" s="167">
        <v>14146</v>
      </c>
      <c r="H128" s="167">
        <v>37980</v>
      </c>
      <c r="I128" s="167">
        <v>36772</v>
      </c>
      <c r="J128" s="167">
        <v>2903</v>
      </c>
      <c r="K128" s="167">
        <v>4149</v>
      </c>
      <c r="L128" s="167">
        <v>33685</v>
      </c>
      <c r="M128" s="167">
        <v>39123</v>
      </c>
      <c r="N128" s="167">
        <v>3026</v>
      </c>
      <c r="O128" s="167">
        <v>7646</v>
      </c>
      <c r="P128" s="167">
        <v>315</v>
      </c>
      <c r="Q128" s="167">
        <v>1852</v>
      </c>
      <c r="R128" s="167">
        <v>38446</v>
      </c>
      <c r="S128" s="167">
        <v>50378</v>
      </c>
      <c r="T128" s="167">
        <v>1482</v>
      </c>
      <c r="U128" s="167">
        <v>2392</v>
      </c>
      <c r="V128" s="167">
        <v>1</v>
      </c>
      <c r="W128" s="167">
        <v>0</v>
      </c>
      <c r="X128" s="167">
        <v>0</v>
      </c>
      <c r="Y128" s="167">
        <v>0</v>
      </c>
      <c r="Z128" s="167">
        <v>11027</v>
      </c>
      <c r="AA128" s="167">
        <v>4291</v>
      </c>
      <c r="AB128" s="167">
        <v>141</v>
      </c>
      <c r="AC128" s="167">
        <v>68</v>
      </c>
      <c r="AD128" s="167">
        <v>28761</v>
      </c>
      <c r="AE128" s="167">
        <v>48411</v>
      </c>
      <c r="AF128" s="167">
        <v>39868</v>
      </c>
      <c r="AG128" s="167">
        <v>52753</v>
      </c>
      <c r="AH128" s="167">
        <v>61</v>
      </c>
      <c r="AI128" s="167">
        <v>17</v>
      </c>
      <c r="AJ128" s="167">
        <v>39695</v>
      </c>
      <c r="AK128" s="167">
        <v>52633</v>
      </c>
      <c r="AL128" s="167">
        <v>234</v>
      </c>
      <c r="AM128" s="167">
        <v>137</v>
      </c>
      <c r="AN128" s="167">
        <v>37813</v>
      </c>
      <c r="AO128" s="167">
        <v>48707</v>
      </c>
      <c r="AP128" s="167">
        <v>2116</v>
      </c>
      <c r="AQ128" s="167">
        <v>4063</v>
      </c>
      <c r="AR128" s="167">
        <v>36520</v>
      </c>
      <c r="AS128" s="167">
        <v>48560</v>
      </c>
      <c r="AT128" s="167">
        <v>3409</v>
      </c>
      <c r="AU128" s="167">
        <v>4210</v>
      </c>
      <c r="AV128" s="167">
        <v>315</v>
      </c>
      <c r="AW128" s="167">
        <v>1852</v>
      </c>
      <c r="AX128" s="167">
        <v>11571</v>
      </c>
      <c r="AY128" s="167">
        <v>4825</v>
      </c>
      <c r="AZ128" s="167">
        <v>17466</v>
      </c>
      <c r="BA128" s="167">
        <v>24673</v>
      </c>
      <c r="BB128" s="167">
        <v>7974</v>
      </c>
      <c r="BC128" s="167">
        <v>11335</v>
      </c>
      <c r="BD128" s="167">
        <v>1414</v>
      </c>
      <c r="BE128" s="167">
        <v>7735</v>
      </c>
      <c r="BF128" s="167">
        <v>1189</v>
      </c>
      <c r="BG128" s="167">
        <v>2350</v>
      </c>
      <c r="BH128" s="167">
        <v>39903</v>
      </c>
      <c r="BI128" s="167">
        <v>52693</v>
      </c>
      <c r="BJ128" s="167">
        <v>26</v>
      </c>
      <c r="BK128" s="167">
        <v>77</v>
      </c>
      <c r="BL128" s="167">
        <v>31749</v>
      </c>
      <c r="BM128" s="167">
        <v>27136</v>
      </c>
      <c r="BN128" s="421">
        <v>8180</v>
      </c>
      <c r="BO128" s="421">
        <v>25634</v>
      </c>
      <c r="BP128" s="167">
        <v>23858</v>
      </c>
      <c r="BQ128" s="167">
        <v>35584</v>
      </c>
      <c r="BR128" s="167">
        <v>16071</v>
      </c>
      <c r="BS128" s="167">
        <v>17186</v>
      </c>
      <c r="BT128" s="167">
        <v>39918</v>
      </c>
      <c r="BU128" s="167">
        <v>51588</v>
      </c>
      <c r="BV128" s="167">
        <v>11</v>
      </c>
      <c r="BW128" s="167">
        <v>1182</v>
      </c>
    </row>
    <row r="129" spans="1:75">
      <c r="A129" s="166">
        <v>4</v>
      </c>
      <c r="B129" s="166" t="s">
        <v>285</v>
      </c>
      <c r="C129" s="166" t="s">
        <v>264</v>
      </c>
      <c r="D129" s="167">
        <v>73</v>
      </c>
      <c r="E129" s="167">
        <v>1001</v>
      </c>
      <c r="F129" s="167">
        <v>639</v>
      </c>
      <c r="G129" s="167">
        <v>5595</v>
      </c>
      <c r="H129" s="167">
        <v>19093</v>
      </c>
      <c r="I129" s="167">
        <v>16920</v>
      </c>
      <c r="J129" s="167">
        <v>1582</v>
      </c>
      <c r="K129" s="167">
        <v>2010</v>
      </c>
      <c r="L129" s="167">
        <v>16476</v>
      </c>
      <c r="M129" s="167">
        <v>17219</v>
      </c>
      <c r="N129" s="167">
        <v>1673</v>
      </c>
      <c r="O129" s="167">
        <v>3285</v>
      </c>
      <c r="P129" s="167">
        <v>74</v>
      </c>
      <c r="Q129" s="167">
        <v>1002</v>
      </c>
      <c r="R129" s="167">
        <v>18867</v>
      </c>
      <c r="S129" s="167">
        <v>22312</v>
      </c>
      <c r="T129" s="167">
        <v>937</v>
      </c>
      <c r="U129" s="167">
        <v>1204</v>
      </c>
      <c r="V129" s="167">
        <v>0</v>
      </c>
      <c r="W129" s="167">
        <v>0</v>
      </c>
      <c r="X129" s="167">
        <v>1</v>
      </c>
      <c r="Y129" s="167">
        <v>0</v>
      </c>
      <c r="Z129" s="167">
        <v>3402</v>
      </c>
      <c r="AA129" s="167">
        <v>938</v>
      </c>
      <c r="AB129" s="167">
        <v>55</v>
      </c>
      <c r="AC129" s="167">
        <v>29</v>
      </c>
      <c r="AD129" s="167">
        <v>16348</v>
      </c>
      <c r="AE129" s="167">
        <v>22549</v>
      </c>
      <c r="AF129" s="167">
        <v>19528</v>
      </c>
      <c r="AG129" s="167">
        <v>23491</v>
      </c>
      <c r="AH129" s="167">
        <v>277</v>
      </c>
      <c r="AI129" s="167">
        <v>25</v>
      </c>
      <c r="AJ129" s="167">
        <v>19754</v>
      </c>
      <c r="AK129" s="167">
        <v>23509</v>
      </c>
      <c r="AL129" s="167">
        <v>51</v>
      </c>
      <c r="AM129" s="167">
        <v>7</v>
      </c>
      <c r="AN129" s="167">
        <v>18422</v>
      </c>
      <c r="AO129" s="167">
        <v>21052</v>
      </c>
      <c r="AP129" s="167">
        <v>1383</v>
      </c>
      <c r="AQ129" s="167">
        <v>2464</v>
      </c>
      <c r="AR129" s="167">
        <v>17518</v>
      </c>
      <c r="AS129" s="167">
        <v>21303</v>
      </c>
      <c r="AT129" s="167">
        <v>2287</v>
      </c>
      <c r="AU129" s="167">
        <v>2213</v>
      </c>
      <c r="AV129" s="167">
        <v>73</v>
      </c>
      <c r="AW129" s="167">
        <v>1001</v>
      </c>
      <c r="AX129" s="167">
        <v>3833</v>
      </c>
      <c r="AY129" s="167">
        <v>1135</v>
      </c>
      <c r="AZ129" s="167">
        <v>8523</v>
      </c>
      <c r="BA129" s="167">
        <v>9815</v>
      </c>
      <c r="BB129" s="167">
        <v>5356</v>
      </c>
      <c r="BC129" s="167">
        <v>5883</v>
      </c>
      <c r="BD129" s="167">
        <v>1033</v>
      </c>
      <c r="BE129" s="167">
        <v>4132</v>
      </c>
      <c r="BF129" s="167">
        <v>987</v>
      </c>
      <c r="BG129" s="167">
        <v>1550</v>
      </c>
      <c r="BH129" s="167">
        <v>19779</v>
      </c>
      <c r="BI129" s="167">
        <v>23481</v>
      </c>
      <c r="BJ129" s="167">
        <v>26</v>
      </c>
      <c r="BK129" s="167">
        <v>35</v>
      </c>
      <c r="BL129" s="167">
        <v>15531</v>
      </c>
      <c r="BM129" s="167">
        <v>12671</v>
      </c>
      <c r="BN129" s="421">
        <v>4274</v>
      </c>
      <c r="BO129" s="421">
        <v>10845</v>
      </c>
      <c r="BP129" s="167">
        <v>11709</v>
      </c>
      <c r="BQ129" s="167">
        <v>15499</v>
      </c>
      <c r="BR129" s="167">
        <v>8096</v>
      </c>
      <c r="BS129" s="167">
        <v>8017</v>
      </c>
      <c r="BT129" s="167">
        <v>19798</v>
      </c>
      <c r="BU129" s="167">
        <v>22939</v>
      </c>
      <c r="BV129" s="167">
        <v>7</v>
      </c>
      <c r="BW129" s="167">
        <v>577</v>
      </c>
    </row>
    <row r="130" spans="1:75">
      <c r="A130" s="166">
        <v>5</v>
      </c>
      <c r="B130" s="166" t="s">
        <v>285</v>
      </c>
      <c r="C130" s="166" t="s">
        <v>264</v>
      </c>
      <c r="D130" s="167">
        <v>71</v>
      </c>
      <c r="E130" s="167">
        <v>699</v>
      </c>
      <c r="F130" s="167">
        <v>460</v>
      </c>
      <c r="G130" s="167">
        <v>4222</v>
      </c>
      <c r="H130" s="167">
        <v>15905</v>
      </c>
      <c r="I130" s="167">
        <v>14770</v>
      </c>
      <c r="J130" s="167">
        <v>1247</v>
      </c>
      <c r="K130" s="167">
        <v>1757</v>
      </c>
      <c r="L130" s="167">
        <v>13835</v>
      </c>
      <c r="M130" s="167">
        <v>14602</v>
      </c>
      <c r="N130" s="167">
        <v>1283</v>
      </c>
      <c r="O130" s="167">
        <v>2633</v>
      </c>
      <c r="P130" s="167">
        <v>71</v>
      </c>
      <c r="Q130" s="167">
        <v>699</v>
      </c>
      <c r="R130" s="167">
        <v>15903</v>
      </c>
      <c r="S130" s="167">
        <v>18899</v>
      </c>
      <c r="T130" s="167">
        <v>533</v>
      </c>
      <c r="U130" s="167">
        <v>792</v>
      </c>
      <c r="V130" s="167">
        <v>0</v>
      </c>
      <c r="W130" s="167">
        <v>0</v>
      </c>
      <c r="X130" s="167">
        <v>0</v>
      </c>
      <c r="Y130" s="167">
        <v>0</v>
      </c>
      <c r="Z130" s="167">
        <v>3350</v>
      </c>
      <c r="AA130" s="167">
        <v>1147</v>
      </c>
      <c r="AB130" s="167">
        <v>54</v>
      </c>
      <c r="AC130" s="167">
        <v>22</v>
      </c>
      <c r="AD130" s="167">
        <v>13032</v>
      </c>
      <c r="AE130" s="167">
        <v>18522</v>
      </c>
      <c r="AF130" s="167">
        <v>16388</v>
      </c>
      <c r="AG130" s="167">
        <v>19688</v>
      </c>
      <c r="AH130" s="167">
        <v>48</v>
      </c>
      <c r="AI130" s="167">
        <v>3</v>
      </c>
      <c r="AJ130" s="167">
        <v>16394</v>
      </c>
      <c r="AK130" s="167">
        <v>19672</v>
      </c>
      <c r="AL130" s="167">
        <v>42</v>
      </c>
      <c r="AM130" s="167">
        <v>19</v>
      </c>
      <c r="AN130" s="167">
        <v>15195</v>
      </c>
      <c r="AO130" s="167">
        <v>17855</v>
      </c>
      <c r="AP130" s="167">
        <v>1241</v>
      </c>
      <c r="AQ130" s="167">
        <v>1836</v>
      </c>
      <c r="AR130" s="167">
        <v>14434</v>
      </c>
      <c r="AS130" s="167">
        <v>17733</v>
      </c>
      <c r="AT130" s="167">
        <v>2002</v>
      </c>
      <c r="AU130" s="167">
        <v>1958</v>
      </c>
      <c r="AV130" s="167">
        <v>71</v>
      </c>
      <c r="AW130" s="167">
        <v>699</v>
      </c>
      <c r="AX130" s="167">
        <v>3555</v>
      </c>
      <c r="AY130" s="167">
        <v>1351</v>
      </c>
      <c r="AZ130" s="167">
        <v>6694</v>
      </c>
      <c r="BA130" s="167">
        <v>8481</v>
      </c>
      <c r="BB130" s="167">
        <v>4550</v>
      </c>
      <c r="BC130" s="167">
        <v>5043</v>
      </c>
      <c r="BD130" s="167">
        <v>768</v>
      </c>
      <c r="BE130" s="167">
        <v>3025</v>
      </c>
      <c r="BF130" s="167">
        <v>798</v>
      </c>
      <c r="BG130" s="167">
        <v>1092</v>
      </c>
      <c r="BH130" s="167">
        <v>16416</v>
      </c>
      <c r="BI130" s="167">
        <v>19643</v>
      </c>
      <c r="BJ130" s="167">
        <v>20</v>
      </c>
      <c r="BK130" s="167">
        <v>48</v>
      </c>
      <c r="BL130" s="167">
        <v>12785</v>
      </c>
      <c r="BM130" s="167">
        <v>10798</v>
      </c>
      <c r="BN130" s="421">
        <v>3651</v>
      </c>
      <c r="BO130" s="421">
        <v>8893</v>
      </c>
      <c r="BP130" s="167">
        <v>9052</v>
      </c>
      <c r="BQ130" s="167">
        <v>12527</v>
      </c>
      <c r="BR130" s="167">
        <v>7384</v>
      </c>
      <c r="BS130" s="167">
        <v>7164</v>
      </c>
      <c r="BT130" s="167">
        <v>16433</v>
      </c>
      <c r="BU130" s="167">
        <v>19311</v>
      </c>
      <c r="BV130" s="167">
        <v>3</v>
      </c>
      <c r="BW130" s="167">
        <v>380</v>
      </c>
    </row>
    <row r="131" spans="1:75">
      <c r="A131" s="166">
        <v>6</v>
      </c>
      <c r="B131" s="166" t="s">
        <v>285</v>
      </c>
      <c r="C131" s="166" t="s">
        <v>264</v>
      </c>
      <c r="D131" s="167">
        <v>293</v>
      </c>
      <c r="E131" s="167">
        <v>6348</v>
      </c>
      <c r="F131" s="167">
        <v>3153</v>
      </c>
      <c r="G131" s="167">
        <v>34626</v>
      </c>
      <c r="H131" s="167">
        <v>114954</v>
      </c>
      <c r="I131" s="167">
        <v>112486</v>
      </c>
      <c r="J131" s="167">
        <v>6237</v>
      </c>
      <c r="K131" s="167">
        <v>9854</v>
      </c>
      <c r="L131" s="167">
        <v>100781</v>
      </c>
      <c r="M131" s="167">
        <v>121114</v>
      </c>
      <c r="N131" s="167">
        <v>11089</v>
      </c>
      <c r="O131" s="167">
        <v>16139</v>
      </c>
      <c r="P131" s="167">
        <v>293</v>
      </c>
      <c r="Q131" s="167">
        <v>6353</v>
      </c>
      <c r="R131" s="167">
        <v>108686</v>
      </c>
      <c r="S131" s="167">
        <v>144101</v>
      </c>
      <c r="T131" s="167">
        <v>9702</v>
      </c>
      <c r="U131" s="167">
        <v>9355</v>
      </c>
      <c r="V131" s="167">
        <v>0</v>
      </c>
      <c r="W131" s="167">
        <v>0</v>
      </c>
      <c r="X131" s="167">
        <v>12</v>
      </c>
      <c r="Y131" s="167">
        <v>4</v>
      </c>
      <c r="Z131" s="167">
        <v>15263</v>
      </c>
      <c r="AA131" s="167">
        <v>6366</v>
      </c>
      <c r="AB131" s="167">
        <v>183</v>
      </c>
      <c r="AC131" s="167">
        <v>111</v>
      </c>
      <c r="AD131" s="167">
        <v>102954</v>
      </c>
      <c r="AE131" s="167">
        <v>146983</v>
      </c>
      <c r="AF131" s="167">
        <v>118304</v>
      </c>
      <c r="AG131" s="167">
        <v>153438</v>
      </c>
      <c r="AH131" s="167">
        <v>96</v>
      </c>
      <c r="AI131" s="167">
        <v>22</v>
      </c>
      <c r="AJ131" s="167">
        <v>118192</v>
      </c>
      <c r="AK131" s="167">
        <v>153388</v>
      </c>
      <c r="AL131" s="167">
        <v>208</v>
      </c>
      <c r="AM131" s="167">
        <v>72</v>
      </c>
      <c r="AN131" s="167">
        <v>108826</v>
      </c>
      <c r="AO131" s="167">
        <v>137463</v>
      </c>
      <c r="AP131" s="167">
        <v>9574</v>
      </c>
      <c r="AQ131" s="167">
        <v>15997</v>
      </c>
      <c r="AR131" s="167">
        <v>100585</v>
      </c>
      <c r="AS131" s="167">
        <v>136484</v>
      </c>
      <c r="AT131" s="167">
        <v>17815</v>
      </c>
      <c r="AU131" s="167">
        <v>16976</v>
      </c>
      <c r="AV131" s="167">
        <v>293</v>
      </c>
      <c r="AW131" s="167">
        <v>6348</v>
      </c>
      <c r="AX131" s="167">
        <v>16159</v>
      </c>
      <c r="AY131" s="167">
        <v>7357</v>
      </c>
      <c r="AZ131" s="167">
        <v>42221</v>
      </c>
      <c r="BA131" s="167">
        <v>54710</v>
      </c>
      <c r="BB131" s="167">
        <v>40014</v>
      </c>
      <c r="BC131" s="167">
        <v>40754</v>
      </c>
      <c r="BD131" s="167">
        <v>9733</v>
      </c>
      <c r="BE131" s="167">
        <v>29369</v>
      </c>
      <c r="BF131" s="167">
        <v>9980</v>
      </c>
      <c r="BG131" s="167">
        <v>14922</v>
      </c>
      <c r="BH131" s="167">
        <v>118246</v>
      </c>
      <c r="BI131" s="167">
        <v>153224</v>
      </c>
      <c r="BJ131" s="167">
        <v>154</v>
      </c>
      <c r="BK131" s="167">
        <v>236</v>
      </c>
      <c r="BL131" s="167">
        <v>91528</v>
      </c>
      <c r="BM131" s="167">
        <v>92670</v>
      </c>
      <c r="BN131" s="421">
        <v>26872</v>
      </c>
      <c r="BO131" s="421">
        <v>60790</v>
      </c>
      <c r="BP131" s="167">
        <v>73185</v>
      </c>
      <c r="BQ131" s="167">
        <v>109348</v>
      </c>
      <c r="BR131" s="167">
        <v>45215</v>
      </c>
      <c r="BS131" s="167">
        <v>44112</v>
      </c>
      <c r="BT131" s="167">
        <v>118331</v>
      </c>
      <c r="BU131" s="167">
        <v>149776</v>
      </c>
      <c r="BV131" s="167">
        <v>69</v>
      </c>
      <c r="BW131" s="167">
        <v>3684</v>
      </c>
    </row>
    <row r="132" spans="1:75">
      <c r="A132" s="166">
        <v>7</v>
      </c>
      <c r="B132" s="166" t="s">
        <v>285</v>
      </c>
      <c r="C132" s="166" t="s">
        <v>264</v>
      </c>
      <c r="D132" s="167">
        <v>213</v>
      </c>
      <c r="E132" s="167">
        <v>1459</v>
      </c>
      <c r="F132" s="167">
        <v>1360</v>
      </c>
      <c r="G132" s="167">
        <v>11403</v>
      </c>
      <c r="H132" s="167">
        <v>37677</v>
      </c>
      <c r="I132" s="167">
        <v>34340</v>
      </c>
      <c r="J132" s="167">
        <v>2803</v>
      </c>
      <c r="K132" s="167">
        <v>3784</v>
      </c>
      <c r="L132" s="167">
        <v>33875</v>
      </c>
      <c r="M132" s="167">
        <v>36281</v>
      </c>
      <c r="N132" s="167">
        <v>2359</v>
      </c>
      <c r="O132" s="167">
        <v>5677</v>
      </c>
      <c r="P132" s="167">
        <v>213</v>
      </c>
      <c r="Q132" s="167">
        <v>1460</v>
      </c>
      <c r="R132" s="167">
        <v>38041</v>
      </c>
      <c r="S132" s="167">
        <v>45556</v>
      </c>
      <c r="T132" s="167">
        <v>1208</v>
      </c>
      <c r="U132" s="167">
        <v>1645</v>
      </c>
      <c r="V132" s="167">
        <v>1</v>
      </c>
      <c r="W132" s="167">
        <v>0</v>
      </c>
      <c r="X132" s="167">
        <v>0</v>
      </c>
      <c r="Y132" s="167">
        <v>1</v>
      </c>
      <c r="Z132" s="167">
        <v>9844</v>
      </c>
      <c r="AA132" s="167">
        <v>3361</v>
      </c>
      <c r="AB132" s="167">
        <v>130</v>
      </c>
      <c r="AC132" s="167">
        <v>95</v>
      </c>
      <c r="AD132" s="167">
        <v>29276</v>
      </c>
      <c r="AE132" s="167">
        <v>43746</v>
      </c>
      <c r="AF132" s="167">
        <v>38693</v>
      </c>
      <c r="AG132" s="167">
        <v>47147</v>
      </c>
      <c r="AH132" s="167">
        <v>557</v>
      </c>
      <c r="AI132" s="167">
        <v>55</v>
      </c>
      <c r="AJ132" s="167">
        <v>39094</v>
      </c>
      <c r="AK132" s="167">
        <v>47112</v>
      </c>
      <c r="AL132" s="167">
        <v>156</v>
      </c>
      <c r="AM132" s="167">
        <v>90</v>
      </c>
      <c r="AN132" s="167">
        <v>36842</v>
      </c>
      <c r="AO132" s="167">
        <v>43272</v>
      </c>
      <c r="AP132" s="167">
        <v>2408</v>
      </c>
      <c r="AQ132" s="167">
        <v>3930</v>
      </c>
      <c r="AR132" s="167">
        <v>35829</v>
      </c>
      <c r="AS132" s="167">
        <v>43611</v>
      </c>
      <c r="AT132" s="167">
        <v>3421</v>
      </c>
      <c r="AU132" s="167">
        <v>3591</v>
      </c>
      <c r="AV132" s="167">
        <v>213</v>
      </c>
      <c r="AW132" s="167">
        <v>1459</v>
      </c>
      <c r="AX132" s="167">
        <v>10816</v>
      </c>
      <c r="AY132" s="167">
        <v>4088</v>
      </c>
      <c r="AZ132" s="167">
        <v>16822</v>
      </c>
      <c r="BA132" s="167">
        <v>21723</v>
      </c>
      <c r="BB132" s="167">
        <v>8589</v>
      </c>
      <c r="BC132" s="167">
        <v>10362</v>
      </c>
      <c r="BD132" s="167">
        <v>1581</v>
      </c>
      <c r="BE132" s="167">
        <v>7767</v>
      </c>
      <c r="BF132" s="167">
        <v>1229</v>
      </c>
      <c r="BG132" s="167">
        <v>1803</v>
      </c>
      <c r="BH132" s="167">
        <v>39196</v>
      </c>
      <c r="BI132" s="167">
        <v>47053</v>
      </c>
      <c r="BJ132" s="167">
        <v>54</v>
      </c>
      <c r="BK132" s="167">
        <v>149</v>
      </c>
      <c r="BL132" s="167">
        <v>31499</v>
      </c>
      <c r="BM132" s="167">
        <v>24581</v>
      </c>
      <c r="BN132" s="421">
        <v>7751</v>
      </c>
      <c r="BO132" s="421">
        <v>22621</v>
      </c>
      <c r="BP132" s="167">
        <v>23497</v>
      </c>
      <c r="BQ132" s="167">
        <v>30280</v>
      </c>
      <c r="BR132" s="167">
        <v>15753</v>
      </c>
      <c r="BS132" s="167">
        <v>16922</v>
      </c>
      <c r="BT132" s="167">
        <v>39236</v>
      </c>
      <c r="BU132" s="167">
        <v>46352</v>
      </c>
      <c r="BV132" s="167">
        <v>14</v>
      </c>
      <c r="BW132" s="167">
        <v>850</v>
      </c>
    </row>
    <row r="133" spans="1:75">
      <c r="A133" s="166">
        <v>8</v>
      </c>
      <c r="B133" s="166" t="s">
        <v>285</v>
      </c>
      <c r="C133" s="166" t="s">
        <v>264</v>
      </c>
      <c r="D133" s="167">
        <v>159</v>
      </c>
      <c r="E133" s="167">
        <v>1714</v>
      </c>
      <c r="F133" s="167">
        <v>1157</v>
      </c>
      <c r="G133" s="167">
        <v>9866</v>
      </c>
      <c r="H133" s="167">
        <v>25975</v>
      </c>
      <c r="I133" s="167">
        <v>21751</v>
      </c>
      <c r="J133" s="167">
        <v>1559</v>
      </c>
      <c r="K133" s="167">
        <v>1633</v>
      </c>
      <c r="L133" s="167">
        <v>24336</v>
      </c>
      <c r="M133" s="167">
        <v>27506</v>
      </c>
      <c r="N133" s="167">
        <v>1237</v>
      </c>
      <c r="O133" s="167">
        <v>2477</v>
      </c>
      <c r="P133" s="167">
        <v>159</v>
      </c>
      <c r="Q133" s="167">
        <v>1715</v>
      </c>
      <c r="R133" s="167">
        <v>26344</v>
      </c>
      <c r="S133" s="167">
        <v>31718</v>
      </c>
      <c r="T133" s="167">
        <v>946</v>
      </c>
      <c r="U133" s="167">
        <v>1613</v>
      </c>
      <c r="V133" s="167">
        <v>0</v>
      </c>
      <c r="W133" s="167">
        <v>0</v>
      </c>
      <c r="X133" s="167">
        <v>1</v>
      </c>
      <c r="Y133" s="167">
        <v>0</v>
      </c>
      <c r="Z133" s="167">
        <v>8657</v>
      </c>
      <c r="AA133" s="167">
        <v>2311</v>
      </c>
      <c r="AB133" s="167">
        <v>165</v>
      </c>
      <c r="AC133" s="167">
        <v>69</v>
      </c>
      <c r="AD133" s="167">
        <v>18469</v>
      </c>
      <c r="AE133" s="167">
        <v>30951</v>
      </c>
      <c r="AF133" s="167">
        <v>27076</v>
      </c>
      <c r="AG133" s="167">
        <v>33252</v>
      </c>
      <c r="AH133" s="167">
        <v>215</v>
      </c>
      <c r="AI133" s="167">
        <v>79</v>
      </c>
      <c r="AJ133" s="167">
        <v>27100</v>
      </c>
      <c r="AK133" s="167">
        <v>33247</v>
      </c>
      <c r="AL133" s="167">
        <v>191</v>
      </c>
      <c r="AM133" s="167">
        <v>84</v>
      </c>
      <c r="AN133" s="167">
        <v>25779</v>
      </c>
      <c r="AO133" s="167">
        <v>27938</v>
      </c>
      <c r="AP133" s="167">
        <v>1512</v>
      </c>
      <c r="AQ133" s="167">
        <v>5393</v>
      </c>
      <c r="AR133" s="167">
        <v>25088</v>
      </c>
      <c r="AS133" s="167">
        <v>30924</v>
      </c>
      <c r="AT133" s="167">
        <v>2203</v>
      </c>
      <c r="AU133" s="167">
        <v>2407</v>
      </c>
      <c r="AV133" s="167">
        <v>159</v>
      </c>
      <c r="AW133" s="167">
        <v>1714</v>
      </c>
      <c r="AX133" s="167">
        <v>9310</v>
      </c>
      <c r="AY133" s="167">
        <v>2799</v>
      </c>
      <c r="AZ133" s="167">
        <v>11151</v>
      </c>
      <c r="BA133" s="167">
        <v>14332</v>
      </c>
      <c r="BB133" s="167">
        <v>5050</v>
      </c>
      <c r="BC133" s="167">
        <v>6872</v>
      </c>
      <c r="BD133" s="167">
        <v>919</v>
      </c>
      <c r="BE133" s="167">
        <v>5997</v>
      </c>
      <c r="BF133" s="167">
        <v>702</v>
      </c>
      <c r="BG133" s="167">
        <v>1617</v>
      </c>
      <c r="BH133" s="167">
        <v>27268</v>
      </c>
      <c r="BI133" s="167">
        <v>33269</v>
      </c>
      <c r="BJ133" s="167">
        <v>23</v>
      </c>
      <c r="BK133" s="167">
        <v>62</v>
      </c>
      <c r="BL133" s="167">
        <v>22957</v>
      </c>
      <c r="BM133" s="167">
        <v>18450</v>
      </c>
      <c r="BN133" s="421">
        <v>4334</v>
      </c>
      <c r="BO133" s="421">
        <v>14881</v>
      </c>
      <c r="BP133" s="167">
        <v>17577</v>
      </c>
      <c r="BQ133" s="167">
        <v>24443</v>
      </c>
      <c r="BR133" s="167">
        <v>9714</v>
      </c>
      <c r="BS133" s="167">
        <v>8888</v>
      </c>
      <c r="BT133" s="167">
        <v>27289</v>
      </c>
      <c r="BU133" s="167">
        <v>32360</v>
      </c>
      <c r="BV133" s="167">
        <v>2</v>
      </c>
      <c r="BW133" s="167">
        <v>971</v>
      </c>
    </row>
    <row r="134" spans="1:75">
      <c r="A134" s="166">
        <v>9</v>
      </c>
      <c r="B134" s="166" t="s">
        <v>285</v>
      </c>
      <c r="C134" s="166" t="s">
        <v>264</v>
      </c>
      <c r="D134" s="167">
        <v>87</v>
      </c>
      <c r="E134" s="167">
        <v>943</v>
      </c>
      <c r="F134" s="167">
        <v>669</v>
      </c>
      <c r="G134" s="167">
        <v>5168</v>
      </c>
      <c r="H134" s="167">
        <v>16762</v>
      </c>
      <c r="I134" s="167">
        <v>15206</v>
      </c>
      <c r="J134" s="167">
        <v>1341</v>
      </c>
      <c r="K134" s="167">
        <v>1773</v>
      </c>
      <c r="L134" s="167">
        <v>14698</v>
      </c>
      <c r="M134" s="167">
        <v>15949</v>
      </c>
      <c r="N134" s="167">
        <v>1392</v>
      </c>
      <c r="O134" s="167">
        <v>2650</v>
      </c>
      <c r="P134" s="167">
        <v>87</v>
      </c>
      <c r="Q134" s="167">
        <v>945</v>
      </c>
      <c r="R134" s="167">
        <v>16662</v>
      </c>
      <c r="S134" s="167">
        <v>20174</v>
      </c>
      <c r="T134" s="167">
        <v>855</v>
      </c>
      <c r="U134" s="167">
        <v>1143</v>
      </c>
      <c r="V134" s="167">
        <v>0</v>
      </c>
      <c r="W134" s="167">
        <v>0</v>
      </c>
      <c r="X134" s="167">
        <v>1</v>
      </c>
      <c r="Y134" s="167">
        <v>0</v>
      </c>
      <c r="Z134" s="167">
        <v>3805</v>
      </c>
      <c r="AA134" s="167">
        <v>1181</v>
      </c>
      <c r="AB134" s="167">
        <v>55</v>
      </c>
      <c r="AC134" s="167">
        <v>28</v>
      </c>
      <c r="AD134" s="167">
        <v>13658</v>
      </c>
      <c r="AE134" s="167">
        <v>20108</v>
      </c>
      <c r="AF134" s="167">
        <v>17487</v>
      </c>
      <c r="AG134" s="167">
        <v>21316</v>
      </c>
      <c r="AH134" s="167">
        <v>31</v>
      </c>
      <c r="AI134" s="167">
        <v>1</v>
      </c>
      <c r="AJ134" s="167">
        <v>17427</v>
      </c>
      <c r="AK134" s="167">
        <v>21289</v>
      </c>
      <c r="AL134" s="167">
        <v>91</v>
      </c>
      <c r="AM134" s="167">
        <v>28</v>
      </c>
      <c r="AN134" s="167">
        <v>16157</v>
      </c>
      <c r="AO134" s="167">
        <v>19361</v>
      </c>
      <c r="AP134" s="167">
        <v>1361</v>
      </c>
      <c r="AQ134" s="167">
        <v>1956</v>
      </c>
      <c r="AR134" s="167">
        <v>15916</v>
      </c>
      <c r="AS134" s="167">
        <v>19552</v>
      </c>
      <c r="AT134" s="167">
        <v>1602</v>
      </c>
      <c r="AU134" s="167">
        <v>1765</v>
      </c>
      <c r="AV134" s="167">
        <v>87</v>
      </c>
      <c r="AW134" s="167">
        <v>943</v>
      </c>
      <c r="AX134" s="167">
        <v>4048</v>
      </c>
      <c r="AY134" s="167">
        <v>1441</v>
      </c>
      <c r="AZ134" s="167">
        <v>7623</v>
      </c>
      <c r="BA134" s="167">
        <v>9168</v>
      </c>
      <c r="BB134" s="167">
        <v>4114</v>
      </c>
      <c r="BC134" s="167">
        <v>4866</v>
      </c>
      <c r="BD134" s="167">
        <v>909</v>
      </c>
      <c r="BE134" s="167">
        <v>3706</v>
      </c>
      <c r="BF134" s="167">
        <v>737</v>
      </c>
      <c r="BG134" s="167">
        <v>1193</v>
      </c>
      <c r="BH134" s="167">
        <v>17485</v>
      </c>
      <c r="BI134" s="167">
        <v>21268</v>
      </c>
      <c r="BJ134" s="167">
        <v>33</v>
      </c>
      <c r="BK134" s="167">
        <v>49</v>
      </c>
      <c r="BL134" s="167">
        <v>13521</v>
      </c>
      <c r="BM134" s="167">
        <v>10738</v>
      </c>
      <c r="BN134" s="421">
        <v>3997</v>
      </c>
      <c r="BO134" s="421">
        <v>10579</v>
      </c>
      <c r="BP134" s="167">
        <v>9315</v>
      </c>
      <c r="BQ134" s="167">
        <v>14016</v>
      </c>
      <c r="BR134" s="167">
        <v>8203</v>
      </c>
      <c r="BS134" s="167">
        <v>7301</v>
      </c>
      <c r="BT134" s="167">
        <v>17506</v>
      </c>
      <c r="BU134" s="167">
        <v>20773</v>
      </c>
      <c r="BV134" s="167">
        <v>12</v>
      </c>
      <c r="BW134" s="167">
        <v>544</v>
      </c>
    </row>
    <row r="135" spans="1:75">
      <c r="A135" s="166">
        <v>10</v>
      </c>
      <c r="B135" s="166" t="s">
        <v>285</v>
      </c>
      <c r="C135" s="166" t="s">
        <v>264</v>
      </c>
      <c r="D135" s="167">
        <v>146</v>
      </c>
      <c r="E135" s="167">
        <v>1111</v>
      </c>
      <c r="F135" s="167">
        <v>1298</v>
      </c>
      <c r="G135" s="167">
        <v>10609</v>
      </c>
      <c r="H135" s="167">
        <v>28690</v>
      </c>
      <c r="I135" s="167">
        <v>27854</v>
      </c>
      <c r="J135" s="167">
        <v>1421</v>
      </c>
      <c r="K135" s="167">
        <v>2216</v>
      </c>
      <c r="L135" s="167">
        <v>27239</v>
      </c>
      <c r="M135" s="167">
        <v>33942</v>
      </c>
      <c r="N135" s="167">
        <v>1328</v>
      </c>
      <c r="O135" s="167">
        <v>2303</v>
      </c>
      <c r="P135" s="167">
        <v>146</v>
      </c>
      <c r="Q135" s="167">
        <v>1113</v>
      </c>
      <c r="R135" s="167">
        <v>29048</v>
      </c>
      <c r="S135" s="167">
        <v>38028</v>
      </c>
      <c r="T135" s="167">
        <v>1084</v>
      </c>
      <c r="U135" s="167">
        <v>1545</v>
      </c>
      <c r="V135" s="167">
        <v>0</v>
      </c>
      <c r="W135" s="167">
        <v>0</v>
      </c>
      <c r="X135" s="167">
        <v>2</v>
      </c>
      <c r="Y135" s="167">
        <v>1</v>
      </c>
      <c r="Z135" s="167">
        <v>9192</v>
      </c>
      <c r="AA135" s="167">
        <v>5130</v>
      </c>
      <c r="AB135" s="167">
        <v>104</v>
      </c>
      <c r="AC135" s="167">
        <v>56</v>
      </c>
      <c r="AD135" s="167">
        <v>20838</v>
      </c>
      <c r="AE135" s="167">
        <v>34388</v>
      </c>
      <c r="AF135" s="167">
        <v>30111</v>
      </c>
      <c r="AG135" s="167">
        <v>39569</v>
      </c>
      <c r="AH135" s="167">
        <v>23</v>
      </c>
      <c r="AI135" s="167">
        <v>5</v>
      </c>
      <c r="AJ135" s="167">
        <v>29955</v>
      </c>
      <c r="AK135" s="167">
        <v>39474</v>
      </c>
      <c r="AL135" s="167">
        <v>179</v>
      </c>
      <c r="AM135" s="167">
        <v>100</v>
      </c>
      <c r="AN135" s="167">
        <v>28491</v>
      </c>
      <c r="AO135" s="167">
        <v>36098</v>
      </c>
      <c r="AP135" s="167">
        <v>1643</v>
      </c>
      <c r="AQ135" s="167">
        <v>3476</v>
      </c>
      <c r="AR135" s="167">
        <v>27302</v>
      </c>
      <c r="AS135" s="167">
        <v>36451</v>
      </c>
      <c r="AT135" s="167">
        <v>2832</v>
      </c>
      <c r="AU135" s="167">
        <v>3123</v>
      </c>
      <c r="AV135" s="167">
        <v>146</v>
      </c>
      <c r="AW135" s="167">
        <v>1111</v>
      </c>
      <c r="AX135" s="167">
        <v>9572</v>
      </c>
      <c r="AY135" s="167">
        <v>5522</v>
      </c>
      <c r="AZ135" s="167">
        <v>12046</v>
      </c>
      <c r="BA135" s="167">
        <v>18798</v>
      </c>
      <c r="BB135" s="167">
        <v>6214</v>
      </c>
      <c r="BC135" s="167">
        <v>7565</v>
      </c>
      <c r="BD135" s="167">
        <v>1182</v>
      </c>
      <c r="BE135" s="167">
        <v>5051</v>
      </c>
      <c r="BF135" s="167">
        <v>974</v>
      </c>
      <c r="BG135" s="167">
        <v>1527</v>
      </c>
      <c r="BH135" s="167">
        <v>30116</v>
      </c>
      <c r="BI135" s="167">
        <v>39519</v>
      </c>
      <c r="BJ135" s="167">
        <v>18</v>
      </c>
      <c r="BK135" s="167">
        <v>55</v>
      </c>
      <c r="BL135" s="167">
        <v>25242</v>
      </c>
      <c r="BM135" s="167">
        <v>23642</v>
      </c>
      <c r="BN135" s="421">
        <v>4892</v>
      </c>
      <c r="BO135" s="421">
        <v>15932</v>
      </c>
      <c r="BP135" s="167">
        <v>19110</v>
      </c>
      <c r="BQ135" s="167">
        <v>28516</v>
      </c>
      <c r="BR135" s="167">
        <v>11024</v>
      </c>
      <c r="BS135" s="167">
        <v>11058</v>
      </c>
      <c r="BT135" s="167">
        <v>30122</v>
      </c>
      <c r="BU135" s="167">
        <v>39043</v>
      </c>
      <c r="BV135" s="167">
        <v>12</v>
      </c>
      <c r="BW135" s="167">
        <v>531</v>
      </c>
    </row>
    <row r="136" spans="1:75">
      <c r="A136" s="166">
        <v>11</v>
      </c>
      <c r="B136" s="166" t="s">
        <v>285</v>
      </c>
      <c r="C136" s="166" t="s">
        <v>264</v>
      </c>
      <c r="D136" s="167">
        <v>304</v>
      </c>
      <c r="E136" s="167">
        <v>2304</v>
      </c>
      <c r="F136" s="167">
        <v>1528</v>
      </c>
      <c r="G136" s="167">
        <v>11864</v>
      </c>
      <c r="H136" s="167">
        <v>38493</v>
      </c>
      <c r="I136" s="167">
        <v>37563</v>
      </c>
      <c r="J136" s="167">
        <v>2884</v>
      </c>
      <c r="K136" s="167">
        <v>3890</v>
      </c>
      <c r="L136" s="167">
        <v>33680</v>
      </c>
      <c r="M136" s="167">
        <v>38572</v>
      </c>
      <c r="N136" s="167">
        <v>3457</v>
      </c>
      <c r="O136" s="167">
        <v>6960</v>
      </c>
      <c r="P136" s="167">
        <v>304</v>
      </c>
      <c r="Q136" s="167">
        <v>2309</v>
      </c>
      <c r="R136" s="167">
        <v>38106</v>
      </c>
      <c r="S136" s="167">
        <v>48599</v>
      </c>
      <c r="T136" s="167">
        <v>2216</v>
      </c>
      <c r="U136" s="167">
        <v>3132</v>
      </c>
      <c r="V136" s="167">
        <v>1</v>
      </c>
      <c r="W136" s="167">
        <v>0</v>
      </c>
      <c r="X136" s="167">
        <v>2</v>
      </c>
      <c r="Y136" s="167">
        <v>0</v>
      </c>
      <c r="Z136" s="167">
        <v>7797</v>
      </c>
      <c r="AA136" s="167">
        <v>2669</v>
      </c>
      <c r="AB136" s="167">
        <v>135</v>
      </c>
      <c r="AC136" s="167">
        <v>83</v>
      </c>
      <c r="AD136" s="167">
        <v>32393</v>
      </c>
      <c r="AE136" s="167">
        <v>48979</v>
      </c>
      <c r="AF136" s="167">
        <v>40257</v>
      </c>
      <c r="AG136" s="167">
        <v>51719</v>
      </c>
      <c r="AH136" s="167">
        <v>68</v>
      </c>
      <c r="AI136" s="167">
        <v>12</v>
      </c>
      <c r="AJ136" s="167">
        <v>40134</v>
      </c>
      <c r="AK136" s="167">
        <v>51647</v>
      </c>
      <c r="AL136" s="167">
        <v>191</v>
      </c>
      <c r="AM136" s="167">
        <v>84</v>
      </c>
      <c r="AN136" s="167">
        <v>37059</v>
      </c>
      <c r="AO136" s="167">
        <v>46385</v>
      </c>
      <c r="AP136" s="167">
        <v>3266</v>
      </c>
      <c r="AQ136" s="167">
        <v>5346</v>
      </c>
      <c r="AR136" s="167">
        <v>36356</v>
      </c>
      <c r="AS136" s="167">
        <v>47380</v>
      </c>
      <c r="AT136" s="167">
        <v>3969</v>
      </c>
      <c r="AU136" s="167">
        <v>4351</v>
      </c>
      <c r="AV136" s="167">
        <v>304</v>
      </c>
      <c r="AW136" s="167">
        <v>2304</v>
      </c>
      <c r="AX136" s="167">
        <v>8310</v>
      </c>
      <c r="AY136" s="167">
        <v>3161</v>
      </c>
      <c r="AZ136" s="167">
        <v>17434</v>
      </c>
      <c r="BA136" s="167">
        <v>21678</v>
      </c>
      <c r="BB136" s="167">
        <v>10039</v>
      </c>
      <c r="BC136" s="167">
        <v>11985</v>
      </c>
      <c r="BD136" s="167">
        <v>2374</v>
      </c>
      <c r="BE136" s="167">
        <v>9328</v>
      </c>
      <c r="BF136" s="167">
        <v>1864</v>
      </c>
      <c r="BG136" s="167">
        <v>3275</v>
      </c>
      <c r="BH136" s="167">
        <v>40289</v>
      </c>
      <c r="BI136" s="167">
        <v>51653</v>
      </c>
      <c r="BJ136" s="167">
        <v>36</v>
      </c>
      <c r="BK136" s="167">
        <v>78</v>
      </c>
      <c r="BL136" s="167">
        <v>30114</v>
      </c>
      <c r="BM136" s="167">
        <v>26960</v>
      </c>
      <c r="BN136" s="421">
        <v>10211</v>
      </c>
      <c r="BO136" s="421">
        <v>24771</v>
      </c>
      <c r="BP136" s="167">
        <v>20351</v>
      </c>
      <c r="BQ136" s="167">
        <v>32254</v>
      </c>
      <c r="BR136" s="167">
        <v>19974</v>
      </c>
      <c r="BS136" s="167">
        <v>19477</v>
      </c>
      <c r="BT136" s="167">
        <v>40304</v>
      </c>
      <c r="BU136" s="167">
        <v>50576</v>
      </c>
      <c r="BV136" s="167">
        <v>21</v>
      </c>
      <c r="BW136" s="167">
        <v>1155</v>
      </c>
    </row>
    <row r="137" spans="1:75">
      <c r="A137" s="166">
        <v>12</v>
      </c>
      <c r="B137" s="166" t="s">
        <v>285</v>
      </c>
      <c r="C137" s="166" t="s">
        <v>264</v>
      </c>
      <c r="D137" s="167">
        <v>316</v>
      </c>
      <c r="E137" s="167">
        <v>1553</v>
      </c>
      <c r="F137" s="167">
        <v>1282</v>
      </c>
      <c r="G137" s="167">
        <v>9054</v>
      </c>
      <c r="H137" s="167">
        <v>30285</v>
      </c>
      <c r="I137" s="167">
        <v>29588</v>
      </c>
      <c r="J137" s="167">
        <v>2435</v>
      </c>
      <c r="K137" s="167">
        <v>2903</v>
      </c>
      <c r="L137" s="167">
        <v>26818</v>
      </c>
      <c r="M137" s="167">
        <v>31185</v>
      </c>
      <c r="N137" s="167">
        <v>2314</v>
      </c>
      <c r="O137" s="167">
        <v>4553</v>
      </c>
      <c r="P137" s="167">
        <v>316</v>
      </c>
      <c r="Q137" s="167">
        <v>1554</v>
      </c>
      <c r="R137" s="167">
        <v>30916</v>
      </c>
      <c r="S137" s="167">
        <v>38750</v>
      </c>
      <c r="T137" s="167">
        <v>966</v>
      </c>
      <c r="U137" s="167">
        <v>1444</v>
      </c>
      <c r="V137" s="167">
        <v>1</v>
      </c>
      <c r="W137" s="167">
        <v>0</v>
      </c>
      <c r="X137" s="167">
        <v>0</v>
      </c>
      <c r="Y137" s="167">
        <v>1</v>
      </c>
      <c r="Z137" s="167">
        <v>7873</v>
      </c>
      <c r="AA137" s="167">
        <v>2598</v>
      </c>
      <c r="AB137" s="167">
        <v>164</v>
      </c>
      <c r="AC137" s="167">
        <v>98</v>
      </c>
      <c r="AD137" s="167">
        <v>23846</v>
      </c>
      <c r="AE137" s="167">
        <v>37499</v>
      </c>
      <c r="AF137" s="167">
        <v>31851</v>
      </c>
      <c r="AG137" s="167">
        <v>40192</v>
      </c>
      <c r="AH137" s="167">
        <v>32</v>
      </c>
      <c r="AI137" s="167">
        <v>3</v>
      </c>
      <c r="AJ137" s="167">
        <v>31761</v>
      </c>
      <c r="AK137" s="167">
        <v>40118</v>
      </c>
      <c r="AL137" s="167">
        <v>122</v>
      </c>
      <c r="AM137" s="167">
        <v>77</v>
      </c>
      <c r="AN137" s="167">
        <v>29995</v>
      </c>
      <c r="AO137" s="167">
        <v>37229</v>
      </c>
      <c r="AP137" s="167">
        <v>1888</v>
      </c>
      <c r="AQ137" s="167">
        <v>2966</v>
      </c>
      <c r="AR137" s="167">
        <v>28725</v>
      </c>
      <c r="AS137" s="167">
        <v>36457</v>
      </c>
      <c r="AT137" s="167">
        <v>3158</v>
      </c>
      <c r="AU137" s="167">
        <v>3738</v>
      </c>
      <c r="AV137" s="167">
        <v>316</v>
      </c>
      <c r="AW137" s="167">
        <v>1553</v>
      </c>
      <c r="AX137" s="167">
        <v>8374</v>
      </c>
      <c r="AY137" s="167">
        <v>3225</v>
      </c>
      <c r="AZ137" s="167">
        <v>13532</v>
      </c>
      <c r="BA137" s="167">
        <v>18272</v>
      </c>
      <c r="BB137" s="167">
        <v>7384</v>
      </c>
      <c r="BC137" s="167">
        <v>9285</v>
      </c>
      <c r="BD137" s="167">
        <v>1170</v>
      </c>
      <c r="BE137" s="167">
        <v>5873</v>
      </c>
      <c r="BF137" s="167">
        <v>1107</v>
      </c>
      <c r="BG137" s="167">
        <v>1987</v>
      </c>
      <c r="BH137" s="167">
        <v>31831</v>
      </c>
      <c r="BI137" s="167">
        <v>40064</v>
      </c>
      <c r="BJ137" s="167">
        <v>52</v>
      </c>
      <c r="BK137" s="167">
        <v>131</v>
      </c>
      <c r="BL137" s="167">
        <v>23965</v>
      </c>
      <c r="BM137" s="167">
        <v>20196</v>
      </c>
      <c r="BN137" s="421">
        <v>7918</v>
      </c>
      <c r="BO137" s="421">
        <v>19999</v>
      </c>
      <c r="BP137" s="167">
        <v>16722</v>
      </c>
      <c r="BQ137" s="167">
        <v>23432</v>
      </c>
      <c r="BR137" s="167">
        <v>15161</v>
      </c>
      <c r="BS137" s="167">
        <v>16763</v>
      </c>
      <c r="BT137" s="167">
        <v>31871</v>
      </c>
      <c r="BU137" s="167">
        <v>39342</v>
      </c>
      <c r="BV137" s="167">
        <v>12</v>
      </c>
      <c r="BW137" s="167">
        <v>853</v>
      </c>
    </row>
    <row r="138" spans="1:75">
      <c r="A138" s="166">
        <v>13</v>
      </c>
      <c r="B138" s="166" t="s">
        <v>285</v>
      </c>
      <c r="C138" s="166" t="s">
        <v>264</v>
      </c>
      <c r="D138" s="167">
        <v>500</v>
      </c>
      <c r="E138" s="167">
        <v>11186</v>
      </c>
      <c r="F138" s="167">
        <v>4769</v>
      </c>
      <c r="G138" s="167">
        <v>56266</v>
      </c>
      <c r="H138" s="167">
        <v>182054</v>
      </c>
      <c r="I138" s="167">
        <v>170873</v>
      </c>
      <c r="J138" s="167">
        <v>17937</v>
      </c>
      <c r="K138" s="167">
        <v>25642</v>
      </c>
      <c r="L138" s="167">
        <v>150991</v>
      </c>
      <c r="M138" s="167">
        <v>163990</v>
      </c>
      <c r="N138" s="167">
        <v>17894</v>
      </c>
      <c r="O138" s="167">
        <v>37491</v>
      </c>
      <c r="P138" s="167">
        <v>501</v>
      </c>
      <c r="Q138" s="167">
        <v>11202</v>
      </c>
      <c r="R138" s="167">
        <v>171329</v>
      </c>
      <c r="S138" s="167">
        <v>219964</v>
      </c>
      <c r="T138" s="167">
        <v>15943</v>
      </c>
      <c r="U138" s="167">
        <v>18348</v>
      </c>
      <c r="V138" s="167">
        <v>4</v>
      </c>
      <c r="W138" s="167">
        <v>1</v>
      </c>
      <c r="X138" s="167">
        <v>47</v>
      </c>
      <c r="Y138" s="167">
        <v>12</v>
      </c>
      <c r="Z138" s="167">
        <v>22979</v>
      </c>
      <c r="AA138" s="167">
        <v>7801</v>
      </c>
      <c r="AB138" s="167">
        <v>409</v>
      </c>
      <c r="AC138" s="167">
        <v>147</v>
      </c>
      <c r="AD138" s="167">
        <v>163935</v>
      </c>
      <c r="AE138" s="167">
        <v>230377</v>
      </c>
      <c r="AF138" s="167">
        <v>184341</v>
      </c>
      <c r="AG138" s="167">
        <v>238211</v>
      </c>
      <c r="AH138" s="167">
        <v>2982</v>
      </c>
      <c r="AI138" s="167">
        <v>114</v>
      </c>
      <c r="AJ138" s="167">
        <v>186920</v>
      </c>
      <c r="AK138" s="167">
        <v>238214</v>
      </c>
      <c r="AL138" s="167">
        <v>403</v>
      </c>
      <c r="AM138" s="167">
        <v>111</v>
      </c>
      <c r="AN138" s="167">
        <v>175206</v>
      </c>
      <c r="AO138" s="167">
        <v>214893</v>
      </c>
      <c r="AP138" s="167">
        <v>12117</v>
      </c>
      <c r="AQ138" s="167">
        <v>23432</v>
      </c>
      <c r="AR138" s="167">
        <v>160323</v>
      </c>
      <c r="AS138" s="167">
        <v>212366</v>
      </c>
      <c r="AT138" s="167">
        <v>27000</v>
      </c>
      <c r="AU138" s="167">
        <v>25959</v>
      </c>
      <c r="AV138" s="167">
        <v>500</v>
      </c>
      <c r="AW138" s="167">
        <v>11186</v>
      </c>
      <c r="AX138" s="167">
        <v>27033</v>
      </c>
      <c r="AY138" s="167">
        <v>9521</v>
      </c>
      <c r="AZ138" s="167">
        <v>77136</v>
      </c>
      <c r="BA138" s="167">
        <v>94762</v>
      </c>
      <c r="BB138" s="167">
        <v>58379</v>
      </c>
      <c r="BC138" s="167">
        <v>64057</v>
      </c>
      <c r="BD138" s="167">
        <v>12162</v>
      </c>
      <c r="BE138" s="167">
        <v>40173</v>
      </c>
      <c r="BF138" s="167">
        <v>12113</v>
      </c>
      <c r="BG138" s="167">
        <v>18626</v>
      </c>
      <c r="BH138" s="167">
        <v>187098</v>
      </c>
      <c r="BI138" s="167">
        <v>237956</v>
      </c>
      <c r="BJ138" s="167">
        <v>225</v>
      </c>
      <c r="BK138" s="167">
        <v>369</v>
      </c>
      <c r="BL138" s="167">
        <v>148733</v>
      </c>
      <c r="BM138" s="167">
        <v>133890</v>
      </c>
      <c r="BN138" s="421">
        <v>38590</v>
      </c>
      <c r="BO138" s="421">
        <v>104435</v>
      </c>
      <c r="BP138" s="167">
        <v>127782</v>
      </c>
      <c r="BQ138" s="167">
        <v>177795</v>
      </c>
      <c r="BR138" s="167">
        <v>59541</v>
      </c>
      <c r="BS138" s="167">
        <v>60530</v>
      </c>
      <c r="BT138" s="167">
        <v>187224</v>
      </c>
      <c r="BU138" s="167">
        <v>231563</v>
      </c>
      <c r="BV138" s="167">
        <v>99</v>
      </c>
      <c r="BW138" s="167">
        <v>6762</v>
      </c>
    </row>
    <row r="139" spans="1:75">
      <c r="A139" s="166">
        <v>14</v>
      </c>
      <c r="B139" s="166" t="s">
        <v>285</v>
      </c>
      <c r="C139" s="166" t="s">
        <v>264</v>
      </c>
      <c r="D139" s="167">
        <v>349</v>
      </c>
      <c r="E139" s="167">
        <v>2588</v>
      </c>
      <c r="F139" s="167">
        <v>2415</v>
      </c>
      <c r="G139" s="167">
        <v>22625</v>
      </c>
      <c r="H139" s="167">
        <v>68949</v>
      </c>
      <c r="I139" s="167">
        <v>68153</v>
      </c>
      <c r="J139" s="167">
        <v>3563</v>
      </c>
      <c r="K139" s="167">
        <v>5114</v>
      </c>
      <c r="L139" s="167">
        <v>64416</v>
      </c>
      <c r="M139" s="167">
        <v>78632</v>
      </c>
      <c r="N139" s="167">
        <v>3385</v>
      </c>
      <c r="O139" s="167">
        <v>7031</v>
      </c>
      <c r="P139" s="167">
        <v>349</v>
      </c>
      <c r="Q139" s="167">
        <v>2589</v>
      </c>
      <c r="R139" s="167">
        <v>69498</v>
      </c>
      <c r="S139" s="167">
        <v>90333</v>
      </c>
      <c r="T139" s="167">
        <v>2215</v>
      </c>
      <c r="U139" s="167">
        <v>3032</v>
      </c>
      <c r="V139" s="167">
        <v>0</v>
      </c>
      <c r="W139" s="167">
        <v>0</v>
      </c>
      <c r="X139" s="167">
        <v>0</v>
      </c>
      <c r="Y139" s="167">
        <v>1</v>
      </c>
      <c r="Z139" s="167">
        <v>21897</v>
      </c>
      <c r="AA139" s="167">
        <v>10480</v>
      </c>
      <c r="AB139" s="167">
        <v>368</v>
      </c>
      <c r="AC139" s="167">
        <v>232</v>
      </c>
      <c r="AD139" s="167">
        <v>49448</v>
      </c>
      <c r="AE139" s="167">
        <v>82654</v>
      </c>
      <c r="AF139" s="167">
        <v>70890</v>
      </c>
      <c r="AG139" s="167">
        <v>92541</v>
      </c>
      <c r="AH139" s="167">
        <v>823</v>
      </c>
      <c r="AI139" s="167">
        <v>825</v>
      </c>
      <c r="AJ139" s="167">
        <v>71390</v>
      </c>
      <c r="AK139" s="167">
        <v>93149</v>
      </c>
      <c r="AL139" s="167">
        <v>323</v>
      </c>
      <c r="AM139" s="167">
        <v>217</v>
      </c>
      <c r="AN139" s="167">
        <v>67490</v>
      </c>
      <c r="AO139" s="167">
        <v>84767</v>
      </c>
      <c r="AP139" s="167">
        <v>4223</v>
      </c>
      <c r="AQ139" s="167">
        <v>8599</v>
      </c>
      <c r="AR139" s="167">
        <v>64519</v>
      </c>
      <c r="AS139" s="167">
        <v>84999</v>
      </c>
      <c r="AT139" s="167">
        <v>7194</v>
      </c>
      <c r="AU139" s="167">
        <v>8367</v>
      </c>
      <c r="AV139" s="167">
        <v>349</v>
      </c>
      <c r="AW139" s="167">
        <v>2588</v>
      </c>
      <c r="AX139" s="167">
        <v>23597</v>
      </c>
      <c r="AY139" s="167">
        <v>12454</v>
      </c>
      <c r="AZ139" s="167">
        <v>27902</v>
      </c>
      <c r="BA139" s="167">
        <v>40989</v>
      </c>
      <c r="BB139" s="167">
        <v>15506</v>
      </c>
      <c r="BC139" s="167">
        <v>20464</v>
      </c>
      <c r="BD139" s="167">
        <v>2149</v>
      </c>
      <c r="BE139" s="167">
        <v>12972</v>
      </c>
      <c r="BF139" s="167">
        <v>2210</v>
      </c>
      <c r="BG139" s="167">
        <v>3899</v>
      </c>
      <c r="BH139" s="167">
        <v>71613</v>
      </c>
      <c r="BI139" s="167">
        <v>93168</v>
      </c>
      <c r="BJ139" s="167">
        <v>100</v>
      </c>
      <c r="BK139" s="167">
        <v>198</v>
      </c>
      <c r="BL139" s="167">
        <v>60899</v>
      </c>
      <c r="BM139" s="167">
        <v>56532</v>
      </c>
      <c r="BN139" s="421">
        <v>10814</v>
      </c>
      <c r="BO139" s="421">
        <v>36834</v>
      </c>
      <c r="BP139" s="167">
        <v>44510</v>
      </c>
      <c r="BQ139" s="167">
        <v>61529</v>
      </c>
      <c r="BR139" s="167">
        <v>27203</v>
      </c>
      <c r="BS139" s="167">
        <v>31837</v>
      </c>
      <c r="BT139" s="167">
        <v>71690</v>
      </c>
      <c r="BU139" s="167">
        <v>92026</v>
      </c>
      <c r="BV139" s="167">
        <v>23</v>
      </c>
      <c r="BW139" s="167">
        <v>1340</v>
      </c>
    </row>
    <row r="140" spans="1:75">
      <c r="A140" s="166">
        <v>15</v>
      </c>
      <c r="B140" s="166" t="s">
        <v>285</v>
      </c>
      <c r="C140" s="166" t="s">
        <v>264</v>
      </c>
      <c r="D140" s="167">
        <v>226</v>
      </c>
      <c r="E140" s="167">
        <v>830</v>
      </c>
      <c r="F140" s="167">
        <v>786</v>
      </c>
      <c r="G140" s="167">
        <v>5456</v>
      </c>
      <c r="H140" s="167">
        <v>15472</v>
      </c>
      <c r="I140" s="167">
        <v>15413</v>
      </c>
      <c r="J140" s="167">
        <v>1275</v>
      </c>
      <c r="K140" s="167">
        <v>1525</v>
      </c>
      <c r="L140" s="167">
        <v>13681</v>
      </c>
      <c r="M140" s="167">
        <v>16215</v>
      </c>
      <c r="N140" s="167">
        <v>1302</v>
      </c>
      <c r="O140" s="167">
        <v>3128</v>
      </c>
      <c r="P140" s="167">
        <v>226</v>
      </c>
      <c r="Q140" s="167">
        <v>831</v>
      </c>
      <c r="R140" s="167">
        <v>15995</v>
      </c>
      <c r="S140" s="167">
        <v>20932</v>
      </c>
      <c r="T140" s="167">
        <v>488</v>
      </c>
      <c r="U140" s="167">
        <v>767</v>
      </c>
      <c r="V140" s="167">
        <v>1</v>
      </c>
      <c r="W140" s="167">
        <v>0</v>
      </c>
      <c r="X140" s="167">
        <v>0</v>
      </c>
      <c r="Y140" s="167">
        <v>0</v>
      </c>
      <c r="Z140" s="167">
        <v>4562</v>
      </c>
      <c r="AA140" s="167">
        <v>1558</v>
      </c>
      <c r="AB140" s="167">
        <v>54</v>
      </c>
      <c r="AC140" s="167">
        <v>25</v>
      </c>
      <c r="AD140" s="167">
        <v>11868</v>
      </c>
      <c r="AE140" s="167">
        <v>20116</v>
      </c>
      <c r="AF140" s="167">
        <v>16474</v>
      </c>
      <c r="AG140" s="167">
        <v>21698</v>
      </c>
      <c r="AH140" s="167">
        <v>10</v>
      </c>
      <c r="AI140" s="167">
        <v>1</v>
      </c>
      <c r="AJ140" s="167">
        <v>16332</v>
      </c>
      <c r="AK140" s="167">
        <v>21636</v>
      </c>
      <c r="AL140" s="167">
        <v>152</v>
      </c>
      <c r="AM140" s="167">
        <v>63</v>
      </c>
      <c r="AN140" s="167">
        <v>15541</v>
      </c>
      <c r="AO140" s="167">
        <v>19998</v>
      </c>
      <c r="AP140" s="167">
        <v>943</v>
      </c>
      <c r="AQ140" s="167">
        <v>1701</v>
      </c>
      <c r="AR140" s="167">
        <v>14981</v>
      </c>
      <c r="AS140" s="167">
        <v>19872</v>
      </c>
      <c r="AT140" s="167">
        <v>1503</v>
      </c>
      <c r="AU140" s="167">
        <v>1827</v>
      </c>
      <c r="AV140" s="167">
        <v>226</v>
      </c>
      <c r="AW140" s="167">
        <v>830</v>
      </c>
      <c r="AX140" s="167">
        <v>4853</v>
      </c>
      <c r="AY140" s="167">
        <v>1869</v>
      </c>
      <c r="AZ140" s="167">
        <v>7168</v>
      </c>
      <c r="BA140" s="167">
        <v>10314</v>
      </c>
      <c r="BB140" s="167">
        <v>3291</v>
      </c>
      <c r="BC140" s="167">
        <v>4656</v>
      </c>
      <c r="BD140" s="167">
        <v>468</v>
      </c>
      <c r="BE140" s="167">
        <v>3039</v>
      </c>
      <c r="BF140" s="167">
        <v>478</v>
      </c>
      <c r="BG140" s="167">
        <v>991</v>
      </c>
      <c r="BH140" s="167">
        <v>16464</v>
      </c>
      <c r="BI140" s="167">
        <v>21633</v>
      </c>
      <c r="BJ140" s="167">
        <v>20</v>
      </c>
      <c r="BK140" s="167">
        <v>66</v>
      </c>
      <c r="BL140" s="167">
        <v>12081</v>
      </c>
      <c r="BM140" s="167">
        <v>10241</v>
      </c>
      <c r="BN140" s="421">
        <v>4403</v>
      </c>
      <c r="BO140" s="421">
        <v>11458</v>
      </c>
      <c r="BP140" s="167">
        <v>8006</v>
      </c>
      <c r="BQ140" s="167">
        <v>12552</v>
      </c>
      <c r="BR140" s="167">
        <v>8478</v>
      </c>
      <c r="BS140" s="167">
        <v>9147</v>
      </c>
      <c r="BT140" s="167">
        <v>16480</v>
      </c>
      <c r="BU140" s="167">
        <v>21166</v>
      </c>
      <c r="BV140" s="167">
        <v>4</v>
      </c>
      <c r="BW140" s="167">
        <v>533</v>
      </c>
    </row>
    <row r="141" spans="1:75">
      <c r="A141" s="166">
        <v>16</v>
      </c>
      <c r="B141" s="166" t="s">
        <v>285</v>
      </c>
      <c r="C141" s="166" t="s">
        <v>264</v>
      </c>
      <c r="D141" s="167">
        <v>298</v>
      </c>
      <c r="E141" s="167">
        <v>1967</v>
      </c>
      <c r="F141" s="167">
        <v>1565</v>
      </c>
      <c r="G141" s="167">
        <v>12092</v>
      </c>
      <c r="H141" s="167">
        <v>36782</v>
      </c>
      <c r="I141" s="167">
        <v>35387</v>
      </c>
      <c r="J141" s="167">
        <v>1889</v>
      </c>
      <c r="K141" s="167">
        <v>2731</v>
      </c>
      <c r="L141" s="167">
        <v>34392</v>
      </c>
      <c r="M141" s="167">
        <v>40102</v>
      </c>
      <c r="N141" s="167">
        <v>2065</v>
      </c>
      <c r="O141" s="167">
        <v>4643</v>
      </c>
      <c r="P141" s="167">
        <v>299</v>
      </c>
      <c r="Q141" s="167">
        <v>1970</v>
      </c>
      <c r="R141" s="167">
        <v>37439</v>
      </c>
      <c r="S141" s="167">
        <v>47382</v>
      </c>
      <c r="T141" s="167">
        <v>1203</v>
      </c>
      <c r="U141" s="167">
        <v>2064</v>
      </c>
      <c r="V141" s="167">
        <v>1</v>
      </c>
      <c r="W141" s="167">
        <v>0</v>
      </c>
      <c r="X141" s="167">
        <v>2</v>
      </c>
      <c r="Y141" s="167">
        <v>0</v>
      </c>
      <c r="Z141" s="167">
        <v>11880</v>
      </c>
      <c r="AA141" s="167">
        <v>4972</v>
      </c>
      <c r="AB141" s="167">
        <v>176</v>
      </c>
      <c r="AC141" s="167">
        <v>104</v>
      </c>
      <c r="AD141" s="167">
        <v>26589</v>
      </c>
      <c r="AE141" s="167">
        <v>44370</v>
      </c>
      <c r="AF141" s="167">
        <v>38342</v>
      </c>
      <c r="AG141" s="167">
        <v>49399</v>
      </c>
      <c r="AH141" s="167">
        <v>303</v>
      </c>
      <c r="AI141" s="167">
        <v>47</v>
      </c>
      <c r="AJ141" s="167">
        <v>38426</v>
      </c>
      <c r="AK141" s="167">
        <v>49307</v>
      </c>
      <c r="AL141" s="167">
        <v>219</v>
      </c>
      <c r="AM141" s="167">
        <v>139</v>
      </c>
      <c r="AN141" s="167">
        <v>36583</v>
      </c>
      <c r="AO141" s="167">
        <v>45281</v>
      </c>
      <c r="AP141" s="167">
        <v>2062</v>
      </c>
      <c r="AQ141" s="167">
        <v>4165</v>
      </c>
      <c r="AR141" s="167">
        <v>35169</v>
      </c>
      <c r="AS141" s="167">
        <v>45464</v>
      </c>
      <c r="AT141" s="167">
        <v>3476</v>
      </c>
      <c r="AU141" s="167">
        <v>3982</v>
      </c>
      <c r="AV141" s="167">
        <v>298</v>
      </c>
      <c r="AW141" s="167">
        <v>1967</v>
      </c>
      <c r="AX141" s="167">
        <v>12708</v>
      </c>
      <c r="AY141" s="167">
        <v>5644</v>
      </c>
      <c r="AZ141" s="167">
        <v>15138</v>
      </c>
      <c r="BA141" s="167">
        <v>21650</v>
      </c>
      <c r="BB141" s="167">
        <v>7858</v>
      </c>
      <c r="BC141" s="167">
        <v>10127</v>
      </c>
      <c r="BD141" s="167">
        <v>1388</v>
      </c>
      <c r="BE141" s="167">
        <v>7944</v>
      </c>
      <c r="BF141" s="167">
        <v>1255</v>
      </c>
      <c r="BG141" s="167">
        <v>2114</v>
      </c>
      <c r="BH141" s="167">
        <v>38591</v>
      </c>
      <c r="BI141" s="167">
        <v>49337</v>
      </c>
      <c r="BJ141" s="167">
        <v>54</v>
      </c>
      <c r="BK141" s="167">
        <v>109</v>
      </c>
      <c r="BL141" s="167">
        <v>31041</v>
      </c>
      <c r="BM141" s="167">
        <v>27378</v>
      </c>
      <c r="BN141" s="421">
        <v>7604</v>
      </c>
      <c r="BO141" s="421">
        <v>22068</v>
      </c>
      <c r="BP141" s="167">
        <v>21490</v>
      </c>
      <c r="BQ141" s="167">
        <v>31923</v>
      </c>
      <c r="BR141" s="167">
        <v>17155</v>
      </c>
      <c r="BS141" s="167">
        <v>17523</v>
      </c>
      <c r="BT141" s="167">
        <v>38631</v>
      </c>
      <c r="BU141" s="167">
        <v>48442</v>
      </c>
      <c r="BV141" s="167">
        <v>14</v>
      </c>
      <c r="BW141" s="167">
        <v>1004</v>
      </c>
    </row>
    <row r="142" spans="1:75">
      <c r="A142" s="166">
        <v>17</v>
      </c>
      <c r="B142" s="166" t="s">
        <v>285</v>
      </c>
      <c r="C142" s="166" t="s">
        <v>264</v>
      </c>
      <c r="D142" s="167">
        <v>458</v>
      </c>
      <c r="E142" s="167">
        <v>3682</v>
      </c>
      <c r="F142" s="167">
        <v>2713</v>
      </c>
      <c r="G142" s="167">
        <v>23735</v>
      </c>
      <c r="H142" s="167">
        <v>78724</v>
      </c>
      <c r="I142" s="167">
        <v>78659</v>
      </c>
      <c r="J142" s="167">
        <v>4076</v>
      </c>
      <c r="K142" s="167">
        <v>5762</v>
      </c>
      <c r="L142" s="167">
        <v>73485</v>
      </c>
      <c r="M142" s="167">
        <v>87569</v>
      </c>
      <c r="N142" s="167">
        <v>3876</v>
      </c>
      <c r="O142" s="167">
        <v>9062</v>
      </c>
      <c r="P142" s="167">
        <v>458</v>
      </c>
      <c r="Q142" s="167">
        <v>3683</v>
      </c>
      <c r="R142" s="167">
        <v>79791</v>
      </c>
      <c r="S142" s="167">
        <v>102606</v>
      </c>
      <c r="T142" s="167">
        <v>2102</v>
      </c>
      <c r="U142" s="167">
        <v>3470</v>
      </c>
      <c r="V142" s="167">
        <v>1</v>
      </c>
      <c r="W142" s="167">
        <v>0</v>
      </c>
      <c r="X142" s="167">
        <v>1</v>
      </c>
      <c r="Y142" s="167">
        <v>0</v>
      </c>
      <c r="Z142" s="167">
        <v>21367</v>
      </c>
      <c r="AA142" s="167">
        <v>8770</v>
      </c>
      <c r="AB142" s="167">
        <v>269</v>
      </c>
      <c r="AC142" s="167">
        <v>112</v>
      </c>
      <c r="AD142" s="167">
        <v>60259</v>
      </c>
      <c r="AE142" s="167">
        <v>97194</v>
      </c>
      <c r="AF142" s="167">
        <v>81479</v>
      </c>
      <c r="AG142" s="167">
        <v>106029</v>
      </c>
      <c r="AH142" s="167">
        <v>416</v>
      </c>
      <c r="AI142" s="167">
        <v>47</v>
      </c>
      <c r="AJ142" s="167">
        <v>81532</v>
      </c>
      <c r="AK142" s="167">
        <v>105849</v>
      </c>
      <c r="AL142" s="167">
        <v>363</v>
      </c>
      <c r="AM142" s="167">
        <v>227</v>
      </c>
      <c r="AN142" s="167">
        <v>76233</v>
      </c>
      <c r="AO142" s="167">
        <v>95411</v>
      </c>
      <c r="AP142" s="167">
        <v>5662</v>
      </c>
      <c r="AQ142" s="167">
        <v>10665</v>
      </c>
      <c r="AR142" s="167">
        <v>73573</v>
      </c>
      <c r="AS142" s="167">
        <v>97100</v>
      </c>
      <c r="AT142" s="167">
        <v>8322</v>
      </c>
      <c r="AU142" s="167">
        <v>8976</v>
      </c>
      <c r="AV142" s="167">
        <v>458</v>
      </c>
      <c r="AW142" s="167">
        <v>3682</v>
      </c>
      <c r="AX142" s="167">
        <v>22658</v>
      </c>
      <c r="AY142" s="167">
        <v>10034</v>
      </c>
      <c r="AZ142" s="167">
        <v>33169</v>
      </c>
      <c r="BA142" s="167">
        <v>44664</v>
      </c>
      <c r="BB142" s="167">
        <v>19407</v>
      </c>
      <c r="BC142" s="167">
        <v>23230</v>
      </c>
      <c r="BD142" s="167">
        <v>3323</v>
      </c>
      <c r="BE142" s="167">
        <v>19326</v>
      </c>
      <c r="BF142" s="167">
        <v>2880</v>
      </c>
      <c r="BG142" s="167">
        <v>5140</v>
      </c>
      <c r="BH142" s="167">
        <v>81818</v>
      </c>
      <c r="BI142" s="167">
        <v>105862</v>
      </c>
      <c r="BJ142" s="167">
        <v>77</v>
      </c>
      <c r="BK142" s="167">
        <v>214</v>
      </c>
      <c r="BL142" s="167">
        <v>66846</v>
      </c>
      <c r="BM142" s="167">
        <v>60181</v>
      </c>
      <c r="BN142" s="421">
        <v>15049</v>
      </c>
      <c r="BO142" s="421">
        <v>45895</v>
      </c>
      <c r="BP142" s="167">
        <v>46783</v>
      </c>
      <c r="BQ142" s="167">
        <v>68611</v>
      </c>
      <c r="BR142" s="167">
        <v>35112</v>
      </c>
      <c r="BS142" s="167">
        <v>37465</v>
      </c>
      <c r="BT142" s="167">
        <v>81861</v>
      </c>
      <c r="BU142" s="167">
        <v>104122</v>
      </c>
      <c r="BV142" s="167">
        <v>34</v>
      </c>
      <c r="BW142" s="167">
        <v>1954</v>
      </c>
    </row>
    <row r="143" spans="1:75">
      <c r="A143" s="166">
        <v>18</v>
      </c>
      <c r="B143" s="166" t="s">
        <v>285</v>
      </c>
      <c r="C143" s="166" t="s">
        <v>264</v>
      </c>
      <c r="D143" s="167">
        <v>178</v>
      </c>
      <c r="E143" s="167">
        <v>1371</v>
      </c>
      <c r="F143" s="167">
        <v>1316</v>
      </c>
      <c r="G143" s="167">
        <v>11964</v>
      </c>
      <c r="H143" s="167">
        <v>33729</v>
      </c>
      <c r="I143" s="167">
        <v>31202</v>
      </c>
      <c r="J143" s="167">
        <v>1635</v>
      </c>
      <c r="K143" s="167">
        <v>2408</v>
      </c>
      <c r="L143" s="167">
        <v>31633</v>
      </c>
      <c r="M143" s="167">
        <v>37306</v>
      </c>
      <c r="N143" s="167">
        <v>1777</v>
      </c>
      <c r="O143" s="167">
        <v>3452</v>
      </c>
      <c r="P143" s="167">
        <v>178</v>
      </c>
      <c r="Q143" s="167">
        <v>1371</v>
      </c>
      <c r="R143" s="167">
        <v>34059</v>
      </c>
      <c r="S143" s="167">
        <v>43002</v>
      </c>
      <c r="T143" s="167">
        <v>1161</v>
      </c>
      <c r="U143" s="167">
        <v>1535</v>
      </c>
      <c r="V143" s="167">
        <v>0</v>
      </c>
      <c r="W143" s="167">
        <v>0</v>
      </c>
      <c r="X143" s="167">
        <v>3</v>
      </c>
      <c r="Y143" s="167">
        <v>0</v>
      </c>
      <c r="Z143" s="167">
        <v>10635</v>
      </c>
      <c r="AA143" s="167">
        <v>4815</v>
      </c>
      <c r="AB143" s="167">
        <v>153</v>
      </c>
      <c r="AC143" s="167">
        <v>105</v>
      </c>
      <c r="AD143" s="167">
        <v>24435</v>
      </c>
      <c r="AE143" s="167">
        <v>39617</v>
      </c>
      <c r="AF143" s="167">
        <v>35130</v>
      </c>
      <c r="AG143" s="167">
        <v>44514</v>
      </c>
      <c r="AH143" s="167">
        <v>93</v>
      </c>
      <c r="AI143" s="167">
        <v>23</v>
      </c>
      <c r="AJ143" s="167">
        <v>35118</v>
      </c>
      <c r="AK143" s="167">
        <v>44469</v>
      </c>
      <c r="AL143" s="167">
        <v>105</v>
      </c>
      <c r="AM143" s="167">
        <v>68</v>
      </c>
      <c r="AN143" s="167">
        <v>33274</v>
      </c>
      <c r="AO143" s="167">
        <v>40147</v>
      </c>
      <c r="AP143" s="167">
        <v>1949</v>
      </c>
      <c r="AQ143" s="167">
        <v>4390</v>
      </c>
      <c r="AR143" s="167">
        <v>32166</v>
      </c>
      <c r="AS143" s="167">
        <v>41077</v>
      </c>
      <c r="AT143" s="167">
        <v>3057</v>
      </c>
      <c r="AU143" s="167">
        <v>3460</v>
      </c>
      <c r="AV143" s="167">
        <v>178</v>
      </c>
      <c r="AW143" s="167">
        <v>1371</v>
      </c>
      <c r="AX143" s="167">
        <v>11078</v>
      </c>
      <c r="AY143" s="167">
        <v>5187</v>
      </c>
      <c r="AZ143" s="167">
        <v>14482</v>
      </c>
      <c r="BA143" s="167">
        <v>19832</v>
      </c>
      <c r="BB143" s="167">
        <v>7131</v>
      </c>
      <c r="BC143" s="167">
        <v>9087</v>
      </c>
      <c r="BD143" s="167">
        <v>1333</v>
      </c>
      <c r="BE143" s="167">
        <v>7198</v>
      </c>
      <c r="BF143" s="167">
        <v>1021</v>
      </c>
      <c r="BG143" s="167">
        <v>1862</v>
      </c>
      <c r="BH143" s="167">
        <v>35183</v>
      </c>
      <c r="BI143" s="167">
        <v>44483</v>
      </c>
      <c r="BJ143" s="167">
        <v>40</v>
      </c>
      <c r="BK143" s="167">
        <v>54</v>
      </c>
      <c r="BL143" s="167">
        <v>28804</v>
      </c>
      <c r="BM143" s="167">
        <v>25067</v>
      </c>
      <c r="BN143" s="421">
        <v>6419</v>
      </c>
      <c r="BO143" s="421">
        <v>19470</v>
      </c>
      <c r="BP143" s="167">
        <v>21374</v>
      </c>
      <c r="BQ143" s="167">
        <v>29749</v>
      </c>
      <c r="BR143" s="167">
        <v>13849</v>
      </c>
      <c r="BS143" s="167">
        <v>14788</v>
      </c>
      <c r="BT143" s="167">
        <v>35209</v>
      </c>
      <c r="BU143" s="167">
        <v>43734</v>
      </c>
      <c r="BV143" s="167">
        <v>14</v>
      </c>
      <c r="BW143" s="167">
        <v>803</v>
      </c>
    </row>
    <row r="144" spans="1:75">
      <c r="A144" s="166">
        <v>19</v>
      </c>
      <c r="B144" s="166" t="s">
        <v>285</v>
      </c>
      <c r="C144" s="166" t="s">
        <v>264</v>
      </c>
      <c r="D144" s="167">
        <v>196</v>
      </c>
      <c r="E144" s="167">
        <v>1440</v>
      </c>
      <c r="F144" s="167">
        <v>1056</v>
      </c>
      <c r="G144" s="167">
        <v>8715</v>
      </c>
      <c r="H144" s="167">
        <v>26486</v>
      </c>
      <c r="I144" s="167">
        <v>25156</v>
      </c>
      <c r="J144" s="167">
        <v>1468</v>
      </c>
      <c r="K144" s="167">
        <v>1999</v>
      </c>
      <c r="L144" s="167">
        <v>23948</v>
      </c>
      <c r="M144" s="167">
        <v>27430</v>
      </c>
      <c r="N144" s="167">
        <v>2126</v>
      </c>
      <c r="O144" s="167">
        <v>4442</v>
      </c>
      <c r="P144" s="167">
        <v>196</v>
      </c>
      <c r="Q144" s="167">
        <v>1440</v>
      </c>
      <c r="R144" s="167">
        <v>26943</v>
      </c>
      <c r="S144" s="167">
        <v>34015</v>
      </c>
      <c r="T144" s="167">
        <v>794</v>
      </c>
      <c r="U144" s="167">
        <v>1296</v>
      </c>
      <c r="V144" s="167">
        <v>0</v>
      </c>
      <c r="W144" s="167">
        <v>0</v>
      </c>
      <c r="X144" s="167">
        <v>1</v>
      </c>
      <c r="Y144" s="167">
        <v>0</v>
      </c>
      <c r="Z144" s="167">
        <v>7675</v>
      </c>
      <c r="AA144" s="167">
        <v>3034</v>
      </c>
      <c r="AB144" s="167">
        <v>113</v>
      </c>
      <c r="AC144" s="167">
        <v>58</v>
      </c>
      <c r="AD144" s="167">
        <v>19950</v>
      </c>
      <c r="AE144" s="167">
        <v>32219</v>
      </c>
      <c r="AF144" s="167">
        <v>27716</v>
      </c>
      <c r="AG144" s="167">
        <v>35309</v>
      </c>
      <c r="AH144" s="167">
        <v>22</v>
      </c>
      <c r="AI144" s="167">
        <v>2</v>
      </c>
      <c r="AJ144" s="167">
        <v>27588</v>
      </c>
      <c r="AK144" s="167">
        <v>35240</v>
      </c>
      <c r="AL144" s="167">
        <v>150</v>
      </c>
      <c r="AM144" s="167">
        <v>71</v>
      </c>
      <c r="AN144" s="167">
        <v>25952</v>
      </c>
      <c r="AO144" s="167">
        <v>32231</v>
      </c>
      <c r="AP144" s="167">
        <v>1786</v>
      </c>
      <c r="AQ144" s="167">
        <v>3080</v>
      </c>
      <c r="AR144" s="167">
        <v>25051</v>
      </c>
      <c r="AS144" s="167">
        <v>32206</v>
      </c>
      <c r="AT144" s="167">
        <v>2687</v>
      </c>
      <c r="AU144" s="167">
        <v>3105</v>
      </c>
      <c r="AV144" s="167">
        <v>196</v>
      </c>
      <c r="AW144" s="167">
        <v>1440</v>
      </c>
      <c r="AX144" s="167">
        <v>8069</v>
      </c>
      <c r="AY144" s="167">
        <v>3469</v>
      </c>
      <c r="AZ144" s="167">
        <v>11449</v>
      </c>
      <c r="BA144" s="167">
        <v>15803</v>
      </c>
      <c r="BB144" s="167">
        <v>6196</v>
      </c>
      <c r="BC144" s="167">
        <v>7987</v>
      </c>
      <c r="BD144" s="167">
        <v>943</v>
      </c>
      <c r="BE144" s="167">
        <v>4974</v>
      </c>
      <c r="BF144" s="167">
        <v>885</v>
      </c>
      <c r="BG144" s="167">
        <v>1638</v>
      </c>
      <c r="BH144" s="167">
        <v>27711</v>
      </c>
      <c r="BI144" s="167">
        <v>35218</v>
      </c>
      <c r="BJ144" s="167">
        <v>27</v>
      </c>
      <c r="BK144" s="167">
        <v>93</v>
      </c>
      <c r="BL144" s="167">
        <v>21448</v>
      </c>
      <c r="BM144" s="167">
        <v>19361</v>
      </c>
      <c r="BN144" s="421">
        <v>6290</v>
      </c>
      <c r="BO144" s="421">
        <v>15950</v>
      </c>
      <c r="BP144" s="167">
        <v>15104</v>
      </c>
      <c r="BQ144" s="167">
        <v>22307</v>
      </c>
      <c r="BR144" s="167">
        <v>12634</v>
      </c>
      <c r="BS144" s="167">
        <v>13004</v>
      </c>
      <c r="BT144" s="167">
        <v>27733</v>
      </c>
      <c r="BU144" s="167">
        <v>34480</v>
      </c>
      <c r="BV144" s="167">
        <v>5</v>
      </c>
      <c r="BW144" s="167">
        <v>831</v>
      </c>
    </row>
    <row r="145" spans="1:75">
      <c r="A145" s="166">
        <v>21</v>
      </c>
      <c r="B145" s="166" t="s">
        <v>285</v>
      </c>
      <c r="C145" s="166" t="s">
        <v>264</v>
      </c>
      <c r="D145" s="167">
        <v>229</v>
      </c>
      <c r="E145" s="167">
        <v>1938</v>
      </c>
      <c r="F145" s="167">
        <v>1599</v>
      </c>
      <c r="G145" s="167">
        <v>15410</v>
      </c>
      <c r="H145" s="167">
        <v>49412</v>
      </c>
      <c r="I145" s="167">
        <v>48288</v>
      </c>
      <c r="J145" s="167">
        <v>2067</v>
      </c>
      <c r="K145" s="167">
        <v>3269</v>
      </c>
      <c r="L145" s="167">
        <v>46264</v>
      </c>
      <c r="M145" s="167">
        <v>55158</v>
      </c>
      <c r="N145" s="167">
        <v>2680</v>
      </c>
      <c r="O145" s="167">
        <v>5269</v>
      </c>
      <c r="P145" s="167">
        <v>229</v>
      </c>
      <c r="Q145" s="167">
        <v>1940</v>
      </c>
      <c r="R145" s="167">
        <v>49814</v>
      </c>
      <c r="S145" s="167">
        <v>63760</v>
      </c>
      <c r="T145" s="167">
        <v>1423</v>
      </c>
      <c r="U145" s="167">
        <v>1874</v>
      </c>
      <c r="V145" s="167">
        <v>0</v>
      </c>
      <c r="W145" s="167">
        <v>1</v>
      </c>
      <c r="X145" s="167">
        <v>3</v>
      </c>
      <c r="Y145" s="167">
        <v>1</v>
      </c>
      <c r="Z145" s="167">
        <v>14665</v>
      </c>
      <c r="AA145" s="167">
        <v>7078</v>
      </c>
      <c r="AB145" s="167">
        <v>343</v>
      </c>
      <c r="AC145" s="167">
        <v>205</v>
      </c>
      <c r="AD145" s="167">
        <v>36232</v>
      </c>
      <c r="AE145" s="167">
        <v>58353</v>
      </c>
      <c r="AF145" s="167">
        <v>51186</v>
      </c>
      <c r="AG145" s="167">
        <v>65596</v>
      </c>
      <c r="AH145" s="167">
        <v>54</v>
      </c>
      <c r="AI145" s="167">
        <v>40</v>
      </c>
      <c r="AJ145" s="167">
        <v>51050</v>
      </c>
      <c r="AK145" s="167">
        <v>65466</v>
      </c>
      <c r="AL145" s="167">
        <v>190</v>
      </c>
      <c r="AM145" s="167">
        <v>170</v>
      </c>
      <c r="AN145" s="167">
        <v>48211</v>
      </c>
      <c r="AO145" s="167">
        <v>60224</v>
      </c>
      <c r="AP145" s="167">
        <v>3029</v>
      </c>
      <c r="AQ145" s="167">
        <v>5412</v>
      </c>
      <c r="AR145" s="167">
        <v>45146</v>
      </c>
      <c r="AS145" s="167">
        <v>59296</v>
      </c>
      <c r="AT145" s="167">
        <v>6094</v>
      </c>
      <c r="AU145" s="167">
        <v>6340</v>
      </c>
      <c r="AV145" s="167">
        <v>229</v>
      </c>
      <c r="AW145" s="167">
        <v>1938</v>
      </c>
      <c r="AX145" s="167">
        <v>15452</v>
      </c>
      <c r="AY145" s="167">
        <v>8077</v>
      </c>
      <c r="AZ145" s="167">
        <v>18433</v>
      </c>
      <c r="BA145" s="167">
        <v>27019</v>
      </c>
      <c r="BB145" s="167">
        <v>12689</v>
      </c>
      <c r="BC145" s="167">
        <v>15205</v>
      </c>
      <c r="BD145" s="167">
        <v>2206</v>
      </c>
      <c r="BE145" s="167">
        <v>10361</v>
      </c>
      <c r="BF145" s="167">
        <v>2231</v>
      </c>
      <c r="BG145" s="167">
        <v>3036</v>
      </c>
      <c r="BH145" s="167">
        <v>51173</v>
      </c>
      <c r="BI145" s="167">
        <v>65481</v>
      </c>
      <c r="BJ145" s="167">
        <v>67</v>
      </c>
      <c r="BK145" s="167">
        <v>155</v>
      </c>
      <c r="BL145" s="167">
        <v>42371</v>
      </c>
      <c r="BM145" s="167">
        <v>39082</v>
      </c>
      <c r="BN145" s="421">
        <v>8869</v>
      </c>
      <c r="BO145" s="421">
        <v>26554</v>
      </c>
      <c r="BP145" s="167">
        <v>31021</v>
      </c>
      <c r="BQ145" s="167">
        <v>44925</v>
      </c>
      <c r="BR145" s="167">
        <v>20219</v>
      </c>
      <c r="BS145" s="167">
        <v>20711</v>
      </c>
      <c r="BT145" s="167">
        <v>51232</v>
      </c>
      <c r="BU145" s="167">
        <v>64598</v>
      </c>
      <c r="BV145" s="167">
        <v>8</v>
      </c>
      <c r="BW145" s="167">
        <v>1038</v>
      </c>
    </row>
    <row r="146" spans="1:75">
      <c r="A146" s="166">
        <v>22</v>
      </c>
      <c r="B146" s="166" t="s">
        <v>285</v>
      </c>
      <c r="C146" s="166" t="s">
        <v>264</v>
      </c>
      <c r="D146" s="167">
        <v>584</v>
      </c>
      <c r="E146" s="167">
        <v>2737</v>
      </c>
      <c r="F146" s="167">
        <v>2450</v>
      </c>
      <c r="G146" s="167">
        <v>20897</v>
      </c>
      <c r="H146" s="167">
        <v>64569</v>
      </c>
      <c r="I146" s="167">
        <v>66962</v>
      </c>
      <c r="J146" s="167">
        <v>4289</v>
      </c>
      <c r="K146" s="167">
        <v>6138</v>
      </c>
      <c r="L146" s="167">
        <v>58767</v>
      </c>
      <c r="M146" s="167">
        <v>73464</v>
      </c>
      <c r="N146" s="167">
        <v>3963</v>
      </c>
      <c r="O146" s="167">
        <v>8257</v>
      </c>
      <c r="P146" s="167">
        <v>584</v>
      </c>
      <c r="Q146" s="167">
        <v>2737</v>
      </c>
      <c r="R146" s="167">
        <v>65912</v>
      </c>
      <c r="S146" s="167">
        <v>88322</v>
      </c>
      <c r="T146" s="167">
        <v>1688</v>
      </c>
      <c r="U146" s="167">
        <v>2274</v>
      </c>
      <c r="V146" s="167">
        <v>1</v>
      </c>
      <c r="W146" s="167">
        <v>0</v>
      </c>
      <c r="X146" s="167">
        <v>2</v>
      </c>
      <c r="Y146" s="167">
        <v>0</v>
      </c>
      <c r="Z146" s="167">
        <v>17854</v>
      </c>
      <c r="AA146" s="167">
        <v>8662</v>
      </c>
      <c r="AB146" s="167">
        <v>290</v>
      </c>
      <c r="AC146" s="167">
        <v>177</v>
      </c>
      <c r="AD146" s="167">
        <v>49459</v>
      </c>
      <c r="AE146" s="167">
        <v>81757</v>
      </c>
      <c r="AF146" s="167">
        <v>66934</v>
      </c>
      <c r="AG146" s="167">
        <v>90336</v>
      </c>
      <c r="AH146" s="167">
        <v>669</v>
      </c>
      <c r="AI146" s="167">
        <v>260</v>
      </c>
      <c r="AJ146" s="167">
        <v>67181</v>
      </c>
      <c r="AK146" s="167">
        <v>90263</v>
      </c>
      <c r="AL146" s="167">
        <v>422</v>
      </c>
      <c r="AM146" s="167">
        <v>333</v>
      </c>
      <c r="AN146" s="167">
        <v>63120</v>
      </c>
      <c r="AO146" s="167">
        <v>82704</v>
      </c>
      <c r="AP146" s="167">
        <v>4483</v>
      </c>
      <c r="AQ146" s="167">
        <v>7892</v>
      </c>
      <c r="AR146" s="167">
        <v>61553</v>
      </c>
      <c r="AS146" s="167">
        <v>84315</v>
      </c>
      <c r="AT146" s="167">
        <v>6050</v>
      </c>
      <c r="AU146" s="167">
        <v>6281</v>
      </c>
      <c r="AV146" s="167">
        <v>584</v>
      </c>
      <c r="AW146" s="167">
        <v>2737</v>
      </c>
      <c r="AX146" s="167">
        <v>19506</v>
      </c>
      <c r="AY146" s="167">
        <v>10421</v>
      </c>
      <c r="AZ146" s="167">
        <v>27998</v>
      </c>
      <c r="BA146" s="167">
        <v>43464</v>
      </c>
      <c r="BB146" s="167">
        <v>15405</v>
      </c>
      <c r="BC146" s="167">
        <v>17686</v>
      </c>
      <c r="BD146" s="167">
        <v>2172</v>
      </c>
      <c r="BE146" s="167">
        <v>13225</v>
      </c>
      <c r="BF146" s="167">
        <v>1938</v>
      </c>
      <c r="BG146" s="167">
        <v>3063</v>
      </c>
      <c r="BH146" s="167">
        <v>67480</v>
      </c>
      <c r="BI146" s="167">
        <v>90316</v>
      </c>
      <c r="BJ146" s="167">
        <v>123</v>
      </c>
      <c r="BK146" s="167">
        <v>280</v>
      </c>
      <c r="BL146" s="167">
        <v>55299</v>
      </c>
      <c r="BM146" s="167">
        <v>51906</v>
      </c>
      <c r="BN146" s="421">
        <v>12304</v>
      </c>
      <c r="BO146" s="421">
        <v>38690</v>
      </c>
      <c r="BP146" s="167">
        <v>36643</v>
      </c>
      <c r="BQ146" s="167">
        <v>54901</v>
      </c>
      <c r="BR146" s="167">
        <v>30960</v>
      </c>
      <c r="BS146" s="167">
        <v>35695</v>
      </c>
      <c r="BT146" s="167">
        <v>67591</v>
      </c>
      <c r="BU146" s="167">
        <v>89278</v>
      </c>
      <c r="BV146" s="167">
        <v>12</v>
      </c>
      <c r="BW146" s="167">
        <v>1318</v>
      </c>
    </row>
    <row r="147" spans="1:75">
      <c r="A147" s="166">
        <v>23</v>
      </c>
      <c r="B147" s="166" t="s">
        <v>285</v>
      </c>
      <c r="C147" s="166" t="s">
        <v>264</v>
      </c>
      <c r="D147" s="167">
        <v>163</v>
      </c>
      <c r="E147" s="167">
        <v>846</v>
      </c>
      <c r="F147" s="167">
        <v>606</v>
      </c>
      <c r="G147" s="167">
        <v>4503</v>
      </c>
      <c r="H147" s="167">
        <v>12937</v>
      </c>
      <c r="I147" s="167">
        <v>12481</v>
      </c>
      <c r="J147" s="167">
        <v>948</v>
      </c>
      <c r="K147" s="167">
        <v>1208</v>
      </c>
      <c r="L147" s="167">
        <v>11463</v>
      </c>
      <c r="M147" s="167">
        <v>13651</v>
      </c>
      <c r="N147" s="167">
        <v>1132</v>
      </c>
      <c r="O147" s="167">
        <v>2125</v>
      </c>
      <c r="P147" s="167">
        <v>163</v>
      </c>
      <c r="Q147" s="167">
        <v>846</v>
      </c>
      <c r="R147" s="167">
        <v>13124</v>
      </c>
      <c r="S147" s="167">
        <v>17034</v>
      </c>
      <c r="T147" s="167">
        <v>581</v>
      </c>
      <c r="U147" s="167">
        <v>796</v>
      </c>
      <c r="V147" s="167">
        <v>0</v>
      </c>
      <c r="W147" s="167">
        <v>0</v>
      </c>
      <c r="X147" s="167">
        <v>1</v>
      </c>
      <c r="Y147" s="167">
        <v>0</v>
      </c>
      <c r="Z147" s="167">
        <v>3604</v>
      </c>
      <c r="AA147" s="167">
        <v>1489</v>
      </c>
      <c r="AB147" s="167">
        <v>60</v>
      </c>
      <c r="AC147" s="167">
        <v>46</v>
      </c>
      <c r="AD147" s="167">
        <v>10042</v>
      </c>
      <c r="AE147" s="167">
        <v>16295</v>
      </c>
      <c r="AF147" s="167">
        <v>13673</v>
      </c>
      <c r="AG147" s="167">
        <v>17817</v>
      </c>
      <c r="AH147" s="167">
        <v>33</v>
      </c>
      <c r="AI147" s="167">
        <v>13</v>
      </c>
      <c r="AJ147" s="167">
        <v>13629</v>
      </c>
      <c r="AK147" s="167">
        <v>17793</v>
      </c>
      <c r="AL147" s="167">
        <v>77</v>
      </c>
      <c r="AM147" s="167">
        <v>37</v>
      </c>
      <c r="AN147" s="167">
        <v>12759</v>
      </c>
      <c r="AO147" s="167">
        <v>16295</v>
      </c>
      <c r="AP147" s="167">
        <v>947</v>
      </c>
      <c r="AQ147" s="167">
        <v>1535</v>
      </c>
      <c r="AR147" s="167">
        <v>12494</v>
      </c>
      <c r="AS147" s="167">
        <v>16279</v>
      </c>
      <c r="AT147" s="167">
        <v>1212</v>
      </c>
      <c r="AU147" s="167">
        <v>1551</v>
      </c>
      <c r="AV147" s="167">
        <v>163</v>
      </c>
      <c r="AW147" s="167">
        <v>846</v>
      </c>
      <c r="AX147" s="167">
        <v>3839</v>
      </c>
      <c r="AY147" s="167">
        <v>1744</v>
      </c>
      <c r="AZ147" s="167">
        <v>5846</v>
      </c>
      <c r="BA147" s="167">
        <v>8221</v>
      </c>
      <c r="BB147" s="167">
        <v>2898</v>
      </c>
      <c r="BC147" s="167">
        <v>3924</v>
      </c>
      <c r="BD147" s="167">
        <v>514</v>
      </c>
      <c r="BE147" s="167">
        <v>2277</v>
      </c>
      <c r="BF147" s="167">
        <v>446</v>
      </c>
      <c r="BG147" s="167">
        <v>818</v>
      </c>
      <c r="BH147" s="167">
        <v>13697</v>
      </c>
      <c r="BI147" s="167">
        <v>17794</v>
      </c>
      <c r="BJ147" s="167">
        <v>9</v>
      </c>
      <c r="BK147" s="167">
        <v>36</v>
      </c>
      <c r="BL147" s="167">
        <v>10288</v>
      </c>
      <c r="BM147" s="167">
        <v>9483</v>
      </c>
      <c r="BN147" s="421">
        <v>3418</v>
      </c>
      <c r="BO147" s="421">
        <v>8347</v>
      </c>
      <c r="BP147" s="167">
        <v>7164</v>
      </c>
      <c r="BQ147" s="167">
        <v>10401</v>
      </c>
      <c r="BR147" s="167">
        <v>6542</v>
      </c>
      <c r="BS147" s="167">
        <v>7429</v>
      </c>
      <c r="BT147" s="167">
        <v>13705</v>
      </c>
      <c r="BU147" s="167">
        <v>17404</v>
      </c>
      <c r="BV147" s="167">
        <v>1</v>
      </c>
      <c r="BW147" s="167">
        <v>426</v>
      </c>
    </row>
    <row r="148" spans="1:75">
      <c r="A148" s="166">
        <v>24</v>
      </c>
      <c r="B148" s="166" t="s">
        <v>285</v>
      </c>
      <c r="C148" s="166" t="s">
        <v>264</v>
      </c>
      <c r="D148" s="167">
        <v>379</v>
      </c>
      <c r="E148" s="167">
        <v>2501</v>
      </c>
      <c r="F148" s="167">
        <v>2010</v>
      </c>
      <c r="G148" s="167">
        <v>15349</v>
      </c>
      <c r="H148" s="167">
        <v>48234</v>
      </c>
      <c r="I148" s="167">
        <v>46261</v>
      </c>
      <c r="J148" s="167">
        <v>2445</v>
      </c>
      <c r="K148" s="167">
        <v>3242</v>
      </c>
      <c r="L148" s="167">
        <v>44082</v>
      </c>
      <c r="M148" s="167">
        <v>51774</v>
      </c>
      <c r="N148" s="167">
        <v>3717</v>
      </c>
      <c r="O148" s="167">
        <v>6593</v>
      </c>
      <c r="P148" s="167">
        <v>379</v>
      </c>
      <c r="Q148" s="167">
        <v>2502</v>
      </c>
      <c r="R148" s="167">
        <v>48841</v>
      </c>
      <c r="S148" s="167">
        <v>61485</v>
      </c>
      <c r="T148" s="167">
        <v>1779</v>
      </c>
      <c r="U148" s="167">
        <v>2626</v>
      </c>
      <c r="V148" s="167">
        <v>2</v>
      </c>
      <c r="W148" s="167">
        <v>0</v>
      </c>
      <c r="X148" s="167">
        <v>1</v>
      </c>
      <c r="Y148" s="167">
        <v>0</v>
      </c>
      <c r="Z148" s="167">
        <v>12822</v>
      </c>
      <c r="AA148" s="167">
        <v>5689</v>
      </c>
      <c r="AB148" s="167">
        <v>183</v>
      </c>
      <c r="AC148" s="167">
        <v>82</v>
      </c>
      <c r="AD148" s="167">
        <v>37618</v>
      </c>
      <c r="AE148" s="167">
        <v>58340</v>
      </c>
      <c r="AF148" s="167">
        <v>50111</v>
      </c>
      <c r="AG148" s="167">
        <v>64059</v>
      </c>
      <c r="AH148" s="167">
        <v>512</v>
      </c>
      <c r="AI148" s="167">
        <v>52</v>
      </c>
      <c r="AJ148" s="167">
        <v>50301</v>
      </c>
      <c r="AK148" s="167">
        <v>63886</v>
      </c>
      <c r="AL148" s="167">
        <v>322</v>
      </c>
      <c r="AM148" s="167">
        <v>225</v>
      </c>
      <c r="AN148" s="167">
        <v>47050</v>
      </c>
      <c r="AO148" s="167">
        <v>58070</v>
      </c>
      <c r="AP148" s="167">
        <v>3573</v>
      </c>
      <c r="AQ148" s="167">
        <v>6041</v>
      </c>
      <c r="AR148" s="167">
        <v>45833</v>
      </c>
      <c r="AS148" s="167">
        <v>58683</v>
      </c>
      <c r="AT148" s="167">
        <v>4790</v>
      </c>
      <c r="AU148" s="167">
        <v>5428</v>
      </c>
      <c r="AV148" s="167">
        <v>379</v>
      </c>
      <c r="AW148" s="167">
        <v>2501</v>
      </c>
      <c r="AX148" s="167">
        <v>13928</v>
      </c>
      <c r="AY148" s="167">
        <v>6456</v>
      </c>
      <c r="AZ148" s="167">
        <v>20724</v>
      </c>
      <c r="BA148" s="167">
        <v>27497</v>
      </c>
      <c r="BB148" s="167">
        <v>11479</v>
      </c>
      <c r="BC148" s="167">
        <v>14107</v>
      </c>
      <c r="BD148" s="167">
        <v>2147</v>
      </c>
      <c r="BE148" s="167">
        <v>10344</v>
      </c>
      <c r="BF148" s="167">
        <v>1966</v>
      </c>
      <c r="BG148" s="167">
        <v>3206</v>
      </c>
      <c r="BH148" s="167">
        <v>50588</v>
      </c>
      <c r="BI148" s="167">
        <v>64001</v>
      </c>
      <c r="BJ148" s="167">
        <v>35</v>
      </c>
      <c r="BK148" s="167">
        <v>110</v>
      </c>
      <c r="BL148" s="167">
        <v>38830</v>
      </c>
      <c r="BM148" s="167">
        <v>34927</v>
      </c>
      <c r="BN148" s="421">
        <v>11793</v>
      </c>
      <c r="BO148" s="421">
        <v>29184</v>
      </c>
      <c r="BP148" s="167">
        <v>26563</v>
      </c>
      <c r="BQ148" s="167">
        <v>39411</v>
      </c>
      <c r="BR148" s="167">
        <v>24060</v>
      </c>
      <c r="BS148" s="167">
        <v>24700</v>
      </c>
      <c r="BT148" s="167">
        <v>50609</v>
      </c>
      <c r="BU148" s="167">
        <v>62822</v>
      </c>
      <c r="BV148" s="167">
        <v>14</v>
      </c>
      <c r="BW148" s="167">
        <v>1289</v>
      </c>
    </row>
    <row r="149" spans="1:75">
      <c r="A149" s="166">
        <v>25</v>
      </c>
      <c r="B149" s="166" t="s">
        <v>285</v>
      </c>
      <c r="C149" s="166" t="s">
        <v>264</v>
      </c>
      <c r="D149" s="167">
        <v>222</v>
      </c>
      <c r="E149" s="167">
        <v>1863</v>
      </c>
      <c r="F149" s="167">
        <v>1817</v>
      </c>
      <c r="G149" s="167">
        <v>17054</v>
      </c>
      <c r="H149" s="167">
        <v>49006</v>
      </c>
      <c r="I149" s="167">
        <v>45067</v>
      </c>
      <c r="J149" s="167">
        <v>2000</v>
      </c>
      <c r="K149" s="167">
        <v>2642</v>
      </c>
      <c r="L149" s="167">
        <v>46370</v>
      </c>
      <c r="M149" s="167">
        <v>54176</v>
      </c>
      <c r="N149" s="167">
        <v>2453</v>
      </c>
      <c r="O149" s="167">
        <v>5303</v>
      </c>
      <c r="P149" s="167">
        <v>222</v>
      </c>
      <c r="Q149" s="167">
        <v>1863</v>
      </c>
      <c r="R149" s="167">
        <v>49562</v>
      </c>
      <c r="S149" s="167">
        <v>61897</v>
      </c>
      <c r="T149" s="167">
        <v>1478</v>
      </c>
      <c r="U149" s="167">
        <v>2086</v>
      </c>
      <c r="V149" s="167">
        <v>0</v>
      </c>
      <c r="W149" s="167">
        <v>0</v>
      </c>
      <c r="X149" s="167">
        <v>5</v>
      </c>
      <c r="Y149" s="167">
        <v>1</v>
      </c>
      <c r="Z149" s="167">
        <v>14021</v>
      </c>
      <c r="AA149" s="167">
        <v>5710</v>
      </c>
      <c r="AB149" s="167">
        <v>351</v>
      </c>
      <c r="AC149" s="167">
        <v>226</v>
      </c>
      <c r="AD149" s="167">
        <v>36673</v>
      </c>
      <c r="AE149" s="167">
        <v>58048</v>
      </c>
      <c r="AF149" s="167">
        <v>50940</v>
      </c>
      <c r="AG149" s="167">
        <v>63935</v>
      </c>
      <c r="AH149" s="167">
        <v>105</v>
      </c>
      <c r="AI149" s="167">
        <v>49</v>
      </c>
      <c r="AJ149" s="167">
        <v>50896</v>
      </c>
      <c r="AK149" s="167">
        <v>63912</v>
      </c>
      <c r="AL149" s="167">
        <v>149</v>
      </c>
      <c r="AM149" s="167">
        <v>72</v>
      </c>
      <c r="AN149" s="167">
        <v>48629</v>
      </c>
      <c r="AO149" s="167">
        <v>57365</v>
      </c>
      <c r="AP149" s="167">
        <v>2416</v>
      </c>
      <c r="AQ149" s="167">
        <v>6619</v>
      </c>
      <c r="AR149" s="167">
        <v>45729</v>
      </c>
      <c r="AS149" s="167">
        <v>58504</v>
      </c>
      <c r="AT149" s="167">
        <v>5316</v>
      </c>
      <c r="AU149" s="167">
        <v>5480</v>
      </c>
      <c r="AV149" s="167">
        <v>222</v>
      </c>
      <c r="AW149" s="167">
        <v>1863</v>
      </c>
      <c r="AX149" s="167">
        <v>14764</v>
      </c>
      <c r="AY149" s="167">
        <v>6604</v>
      </c>
      <c r="AZ149" s="167">
        <v>20090</v>
      </c>
      <c r="BA149" s="167">
        <v>27953</v>
      </c>
      <c r="BB149" s="167">
        <v>11971</v>
      </c>
      <c r="BC149" s="167">
        <v>14196</v>
      </c>
      <c r="BD149" s="167">
        <v>2523</v>
      </c>
      <c r="BE149" s="167">
        <v>10937</v>
      </c>
      <c r="BF149" s="167">
        <v>1475</v>
      </c>
      <c r="BG149" s="167">
        <v>2431</v>
      </c>
      <c r="BH149" s="167">
        <v>50988</v>
      </c>
      <c r="BI149" s="167">
        <v>63802</v>
      </c>
      <c r="BJ149" s="167">
        <v>57</v>
      </c>
      <c r="BK149" s="167">
        <v>182</v>
      </c>
      <c r="BL149" s="167">
        <v>42930</v>
      </c>
      <c r="BM149" s="167">
        <v>36437</v>
      </c>
      <c r="BN149" s="421">
        <v>8115</v>
      </c>
      <c r="BO149" s="421">
        <v>27547</v>
      </c>
      <c r="BP149" s="167">
        <v>31821</v>
      </c>
      <c r="BQ149" s="167">
        <v>44379</v>
      </c>
      <c r="BR149" s="167">
        <v>19224</v>
      </c>
      <c r="BS149" s="167">
        <v>19605</v>
      </c>
      <c r="BT149" s="167">
        <v>51034</v>
      </c>
      <c r="BU149" s="167">
        <v>62845</v>
      </c>
      <c r="BV149" s="167">
        <v>11</v>
      </c>
      <c r="BW149" s="167">
        <v>1139</v>
      </c>
    </row>
    <row r="150" spans="1:75">
      <c r="A150" s="166">
        <v>26</v>
      </c>
      <c r="B150" s="166" t="s">
        <v>285</v>
      </c>
      <c r="C150" s="166" t="s">
        <v>264</v>
      </c>
      <c r="D150" s="167">
        <v>276</v>
      </c>
      <c r="E150" s="167">
        <v>2014</v>
      </c>
      <c r="F150" s="167">
        <v>1736</v>
      </c>
      <c r="G150" s="167">
        <v>15989</v>
      </c>
      <c r="H150" s="167">
        <v>51858</v>
      </c>
      <c r="I150" s="167">
        <v>49243</v>
      </c>
      <c r="J150" s="167">
        <v>3258</v>
      </c>
      <c r="K150" s="167">
        <v>4595</v>
      </c>
      <c r="L150" s="167">
        <v>47352</v>
      </c>
      <c r="M150" s="167">
        <v>54321</v>
      </c>
      <c r="N150" s="167">
        <v>2983</v>
      </c>
      <c r="O150" s="167">
        <v>6313</v>
      </c>
      <c r="P150" s="167">
        <v>277</v>
      </c>
      <c r="Q150" s="167">
        <v>2017</v>
      </c>
      <c r="R150" s="167">
        <v>51868</v>
      </c>
      <c r="S150" s="167">
        <v>64514</v>
      </c>
      <c r="T150" s="167">
        <v>1998</v>
      </c>
      <c r="U150" s="167">
        <v>2731</v>
      </c>
      <c r="V150" s="167">
        <v>0</v>
      </c>
      <c r="W150" s="167">
        <v>0</v>
      </c>
      <c r="X150" s="167">
        <v>4</v>
      </c>
      <c r="Y150" s="167">
        <v>1</v>
      </c>
      <c r="Z150" s="167">
        <v>12445</v>
      </c>
      <c r="AA150" s="167">
        <v>4296</v>
      </c>
      <c r="AB150" s="167">
        <v>173</v>
      </c>
      <c r="AC150" s="167">
        <v>89</v>
      </c>
      <c r="AD150" s="167">
        <v>41252</v>
      </c>
      <c r="AE150" s="167">
        <v>62861</v>
      </c>
      <c r="AF150" s="167">
        <v>53588</v>
      </c>
      <c r="AG150" s="167">
        <v>67173</v>
      </c>
      <c r="AH150" s="167">
        <v>282</v>
      </c>
      <c r="AI150" s="167">
        <v>73</v>
      </c>
      <c r="AJ150" s="167">
        <v>53644</v>
      </c>
      <c r="AK150" s="167">
        <v>67109</v>
      </c>
      <c r="AL150" s="167">
        <v>226</v>
      </c>
      <c r="AM150" s="167">
        <v>137</v>
      </c>
      <c r="AN150" s="167">
        <v>50392</v>
      </c>
      <c r="AO150" s="167">
        <v>60783</v>
      </c>
      <c r="AP150" s="167">
        <v>3478</v>
      </c>
      <c r="AQ150" s="167">
        <v>6463</v>
      </c>
      <c r="AR150" s="167">
        <v>48037</v>
      </c>
      <c r="AS150" s="167">
        <v>61105</v>
      </c>
      <c r="AT150" s="167">
        <v>5833</v>
      </c>
      <c r="AU150" s="167">
        <v>6141</v>
      </c>
      <c r="AV150" s="167">
        <v>276</v>
      </c>
      <c r="AW150" s="167">
        <v>2014</v>
      </c>
      <c r="AX150" s="167">
        <v>13372</v>
      </c>
      <c r="AY150" s="167">
        <v>5228</v>
      </c>
      <c r="AZ150" s="167">
        <v>21826</v>
      </c>
      <c r="BA150" s="167">
        <v>28394</v>
      </c>
      <c r="BB150" s="167">
        <v>13773</v>
      </c>
      <c r="BC150" s="167">
        <v>16383</v>
      </c>
      <c r="BD150" s="167">
        <v>2609</v>
      </c>
      <c r="BE150" s="167">
        <v>11898</v>
      </c>
      <c r="BF150" s="167">
        <v>2014</v>
      </c>
      <c r="BG150" s="167">
        <v>3329</v>
      </c>
      <c r="BH150" s="167">
        <v>53774</v>
      </c>
      <c r="BI150" s="167">
        <v>67051</v>
      </c>
      <c r="BJ150" s="167">
        <v>96</v>
      </c>
      <c r="BK150" s="167">
        <v>195</v>
      </c>
      <c r="BL150" s="167">
        <v>44235</v>
      </c>
      <c r="BM150" s="167">
        <v>36997</v>
      </c>
      <c r="BN150" s="421">
        <v>9635</v>
      </c>
      <c r="BO150" s="421">
        <v>30249</v>
      </c>
      <c r="BP150" s="167">
        <v>32600</v>
      </c>
      <c r="BQ150" s="167">
        <v>44407</v>
      </c>
      <c r="BR150" s="167">
        <v>21270</v>
      </c>
      <c r="BS150" s="167">
        <v>22839</v>
      </c>
      <c r="BT150" s="167">
        <v>53857</v>
      </c>
      <c r="BU150" s="167">
        <v>66061</v>
      </c>
      <c r="BV150" s="167">
        <v>13</v>
      </c>
      <c r="BW150" s="167">
        <v>1185</v>
      </c>
    </row>
    <row r="151" spans="1:75">
      <c r="A151" s="166">
        <v>27</v>
      </c>
      <c r="B151" s="166" t="s">
        <v>285</v>
      </c>
      <c r="C151" s="166" t="s">
        <v>264</v>
      </c>
      <c r="D151" s="167">
        <v>234</v>
      </c>
      <c r="E151" s="167">
        <v>2200</v>
      </c>
      <c r="F151" s="167">
        <v>1845</v>
      </c>
      <c r="G151" s="167">
        <v>18949</v>
      </c>
      <c r="H151" s="167">
        <v>58093</v>
      </c>
      <c r="I151" s="167">
        <v>52234</v>
      </c>
      <c r="J151" s="167">
        <v>3168</v>
      </c>
      <c r="K151" s="167">
        <v>5113</v>
      </c>
      <c r="L151" s="167">
        <v>54220</v>
      </c>
      <c r="M151" s="167">
        <v>60920</v>
      </c>
      <c r="N151" s="167">
        <v>2550</v>
      </c>
      <c r="O151" s="167">
        <v>5149</v>
      </c>
      <c r="P151" s="167">
        <v>234</v>
      </c>
      <c r="Q151" s="167">
        <v>2201</v>
      </c>
      <c r="R151" s="167">
        <v>58616</v>
      </c>
      <c r="S151" s="167">
        <v>71300</v>
      </c>
      <c r="T151" s="167">
        <v>1555</v>
      </c>
      <c r="U151" s="167">
        <v>2083</v>
      </c>
      <c r="V151" s="167">
        <v>0</v>
      </c>
      <c r="W151" s="167">
        <v>0</v>
      </c>
      <c r="X151" s="167">
        <v>1</v>
      </c>
      <c r="Y151" s="167">
        <v>0</v>
      </c>
      <c r="Z151" s="167">
        <v>21214</v>
      </c>
      <c r="AA151" s="167">
        <v>10117</v>
      </c>
      <c r="AB151" s="167">
        <v>215</v>
      </c>
      <c r="AC151" s="167">
        <v>107</v>
      </c>
      <c r="AD151" s="167">
        <v>38743</v>
      </c>
      <c r="AE151" s="167">
        <v>63159</v>
      </c>
      <c r="AF151" s="167">
        <v>59692</v>
      </c>
      <c r="AG151" s="167">
        <v>73307</v>
      </c>
      <c r="AH151" s="167">
        <v>480</v>
      </c>
      <c r="AI151" s="167">
        <v>76</v>
      </c>
      <c r="AJ151" s="167">
        <v>59865</v>
      </c>
      <c r="AK151" s="167">
        <v>73128</v>
      </c>
      <c r="AL151" s="167">
        <v>307</v>
      </c>
      <c r="AM151" s="167">
        <v>255</v>
      </c>
      <c r="AN151" s="167">
        <v>57391</v>
      </c>
      <c r="AO151" s="167">
        <v>65484</v>
      </c>
      <c r="AP151" s="167">
        <v>2781</v>
      </c>
      <c r="AQ151" s="167">
        <v>7899</v>
      </c>
      <c r="AR151" s="167">
        <v>54573</v>
      </c>
      <c r="AS151" s="167">
        <v>67473</v>
      </c>
      <c r="AT151" s="167">
        <v>5599</v>
      </c>
      <c r="AU151" s="167">
        <v>5910</v>
      </c>
      <c r="AV151" s="167">
        <v>234</v>
      </c>
      <c r="AW151" s="167">
        <v>2200</v>
      </c>
      <c r="AX151" s="167">
        <v>22366</v>
      </c>
      <c r="AY151" s="167">
        <v>10910</v>
      </c>
      <c r="AZ151" s="167">
        <v>22416</v>
      </c>
      <c r="BA151" s="167">
        <v>34286</v>
      </c>
      <c r="BB151" s="167">
        <v>11773</v>
      </c>
      <c r="BC151" s="167">
        <v>14917</v>
      </c>
      <c r="BD151" s="167">
        <v>1642</v>
      </c>
      <c r="BE151" s="167">
        <v>8176</v>
      </c>
      <c r="BF151" s="167">
        <v>1741</v>
      </c>
      <c r="BG151" s="167">
        <v>2894</v>
      </c>
      <c r="BH151" s="167">
        <v>60092</v>
      </c>
      <c r="BI151" s="167">
        <v>73279</v>
      </c>
      <c r="BJ151" s="167">
        <v>80</v>
      </c>
      <c r="BK151" s="167">
        <v>104</v>
      </c>
      <c r="BL151" s="167">
        <v>53301</v>
      </c>
      <c r="BM151" s="167">
        <v>48165</v>
      </c>
      <c r="BN151" s="421">
        <v>6871</v>
      </c>
      <c r="BO151" s="421">
        <v>25218</v>
      </c>
      <c r="BP151" s="167">
        <v>42051</v>
      </c>
      <c r="BQ151" s="167">
        <v>52830</v>
      </c>
      <c r="BR151" s="167">
        <v>18121</v>
      </c>
      <c r="BS151" s="167">
        <v>20553</v>
      </c>
      <c r="BT151" s="167">
        <v>60163</v>
      </c>
      <c r="BU151" s="167">
        <v>72410</v>
      </c>
      <c r="BV151" s="167">
        <v>9</v>
      </c>
      <c r="BW151" s="167">
        <v>973</v>
      </c>
    </row>
    <row r="152" spans="1:75">
      <c r="A152" s="166">
        <v>28</v>
      </c>
      <c r="B152" s="166" t="s">
        <v>285</v>
      </c>
      <c r="C152" s="166" t="s">
        <v>264</v>
      </c>
      <c r="D152" s="167">
        <v>190</v>
      </c>
      <c r="E152" s="167">
        <v>1464</v>
      </c>
      <c r="F152" s="167">
        <v>1469</v>
      </c>
      <c r="G152" s="167">
        <v>13407</v>
      </c>
      <c r="H152" s="167">
        <v>41835</v>
      </c>
      <c r="I152" s="167">
        <v>38926</v>
      </c>
      <c r="J152" s="167">
        <v>2398</v>
      </c>
      <c r="K152" s="167">
        <v>3532</v>
      </c>
      <c r="L152" s="167">
        <v>39286</v>
      </c>
      <c r="M152" s="167">
        <v>45548</v>
      </c>
      <c r="N152" s="167">
        <v>1620</v>
      </c>
      <c r="O152" s="167">
        <v>3252</v>
      </c>
      <c r="P152" s="167">
        <v>190</v>
      </c>
      <c r="Q152" s="167">
        <v>1465</v>
      </c>
      <c r="R152" s="167">
        <v>42485</v>
      </c>
      <c r="S152" s="167">
        <v>52504</v>
      </c>
      <c r="T152" s="167">
        <v>1009</v>
      </c>
      <c r="U152" s="167">
        <v>1293</v>
      </c>
      <c r="V152" s="167">
        <v>0</v>
      </c>
      <c r="W152" s="167">
        <v>0</v>
      </c>
      <c r="X152" s="167">
        <v>0</v>
      </c>
      <c r="Y152" s="167">
        <v>0</v>
      </c>
      <c r="Z152" s="167">
        <v>15216</v>
      </c>
      <c r="AA152" s="167">
        <v>8018</v>
      </c>
      <c r="AB152" s="167">
        <v>116</v>
      </c>
      <c r="AC152" s="167">
        <v>80</v>
      </c>
      <c r="AD152" s="167">
        <v>28162</v>
      </c>
      <c r="AE152" s="167">
        <v>45699</v>
      </c>
      <c r="AF152" s="167">
        <v>43346</v>
      </c>
      <c r="AG152" s="167">
        <v>53724</v>
      </c>
      <c r="AH152" s="167">
        <v>148</v>
      </c>
      <c r="AI152" s="167">
        <v>73</v>
      </c>
      <c r="AJ152" s="167">
        <v>43361</v>
      </c>
      <c r="AK152" s="167">
        <v>53704</v>
      </c>
      <c r="AL152" s="167">
        <v>133</v>
      </c>
      <c r="AM152" s="167">
        <v>93</v>
      </c>
      <c r="AN152" s="167">
        <v>41374</v>
      </c>
      <c r="AO152" s="167">
        <v>48812</v>
      </c>
      <c r="AP152" s="167">
        <v>2120</v>
      </c>
      <c r="AQ152" s="167">
        <v>4985</v>
      </c>
      <c r="AR152" s="167">
        <v>39235</v>
      </c>
      <c r="AS152" s="167">
        <v>49524</v>
      </c>
      <c r="AT152" s="167">
        <v>4259</v>
      </c>
      <c r="AU152" s="167">
        <v>4273</v>
      </c>
      <c r="AV152" s="167">
        <v>190</v>
      </c>
      <c r="AW152" s="167">
        <v>1464</v>
      </c>
      <c r="AX152" s="167">
        <v>15680</v>
      </c>
      <c r="AY152" s="167">
        <v>8491</v>
      </c>
      <c r="AZ152" s="167">
        <v>15431</v>
      </c>
      <c r="BA152" s="167">
        <v>24237</v>
      </c>
      <c r="BB152" s="167">
        <v>9266</v>
      </c>
      <c r="BC152" s="167">
        <v>10937</v>
      </c>
      <c r="BD152" s="167">
        <v>1542</v>
      </c>
      <c r="BE152" s="167">
        <v>6564</v>
      </c>
      <c r="BF152" s="167">
        <v>1385</v>
      </c>
      <c r="BG152" s="167">
        <v>2104</v>
      </c>
      <c r="BH152" s="167">
        <v>43461</v>
      </c>
      <c r="BI152" s="167">
        <v>53710</v>
      </c>
      <c r="BJ152" s="167">
        <v>33</v>
      </c>
      <c r="BK152" s="167">
        <v>87</v>
      </c>
      <c r="BL152" s="167">
        <v>38051</v>
      </c>
      <c r="BM152" s="167">
        <v>35207</v>
      </c>
      <c r="BN152" s="421">
        <v>5443</v>
      </c>
      <c r="BO152" s="421">
        <v>18590</v>
      </c>
      <c r="BP152" s="167">
        <v>28699</v>
      </c>
      <c r="BQ152" s="167">
        <v>36494</v>
      </c>
      <c r="BR152" s="167">
        <v>14795</v>
      </c>
      <c r="BS152" s="167">
        <v>17303</v>
      </c>
      <c r="BT152" s="167">
        <v>43483</v>
      </c>
      <c r="BU152" s="167">
        <v>53102</v>
      </c>
      <c r="BV152" s="167">
        <v>11</v>
      </c>
      <c r="BW152" s="167">
        <v>695</v>
      </c>
    </row>
    <row r="153" spans="1:75">
      <c r="A153" s="166">
        <v>29</v>
      </c>
      <c r="B153" s="166" t="s">
        <v>285</v>
      </c>
      <c r="C153" s="166" t="s">
        <v>264</v>
      </c>
      <c r="D153" s="167">
        <v>638</v>
      </c>
      <c r="E153" s="167">
        <v>3914</v>
      </c>
      <c r="F153" s="167">
        <v>2722</v>
      </c>
      <c r="G153" s="167">
        <v>29204</v>
      </c>
      <c r="H153" s="167">
        <v>88693</v>
      </c>
      <c r="I153" s="167">
        <v>94824</v>
      </c>
      <c r="J153" s="167">
        <v>5697</v>
      </c>
      <c r="K153" s="167">
        <v>8861</v>
      </c>
      <c r="L153" s="167">
        <v>80271</v>
      </c>
      <c r="M153" s="167">
        <v>103737</v>
      </c>
      <c r="N153" s="167">
        <v>5447</v>
      </c>
      <c r="O153" s="167">
        <v>11429</v>
      </c>
      <c r="P153" s="167">
        <v>638</v>
      </c>
      <c r="Q153" s="167">
        <v>3915</v>
      </c>
      <c r="R153" s="167">
        <v>89589</v>
      </c>
      <c r="S153" s="167">
        <v>124564</v>
      </c>
      <c r="T153" s="167">
        <v>2462</v>
      </c>
      <c r="U153" s="167">
        <v>3376</v>
      </c>
      <c r="V153" s="167">
        <v>0</v>
      </c>
      <c r="W153" s="167">
        <v>0</v>
      </c>
      <c r="X153" s="167">
        <v>2</v>
      </c>
      <c r="Y153" s="167">
        <v>2</v>
      </c>
      <c r="Z153" s="167">
        <v>21794</v>
      </c>
      <c r="AA153" s="167">
        <v>10127</v>
      </c>
      <c r="AB153" s="167">
        <v>437</v>
      </c>
      <c r="AC153" s="167">
        <v>280</v>
      </c>
      <c r="AD153" s="167">
        <v>69822</v>
      </c>
      <c r="AE153" s="167">
        <v>117535</v>
      </c>
      <c r="AF153" s="167">
        <v>89961</v>
      </c>
      <c r="AG153" s="167">
        <v>127814</v>
      </c>
      <c r="AH153" s="167">
        <v>2092</v>
      </c>
      <c r="AI153" s="167">
        <v>128</v>
      </c>
      <c r="AJ153" s="167">
        <v>91574</v>
      </c>
      <c r="AK153" s="167">
        <v>127529</v>
      </c>
      <c r="AL153" s="167">
        <v>479</v>
      </c>
      <c r="AM153" s="167">
        <v>413</v>
      </c>
      <c r="AN153" s="167">
        <v>85574</v>
      </c>
      <c r="AO153" s="167">
        <v>116535</v>
      </c>
      <c r="AP153" s="167">
        <v>6479</v>
      </c>
      <c r="AQ153" s="167">
        <v>11407</v>
      </c>
      <c r="AR153" s="167">
        <v>83060</v>
      </c>
      <c r="AS153" s="167">
        <v>118792</v>
      </c>
      <c r="AT153" s="167">
        <v>8993</v>
      </c>
      <c r="AU153" s="167">
        <v>9150</v>
      </c>
      <c r="AV153" s="167">
        <v>638</v>
      </c>
      <c r="AW153" s="167">
        <v>3914</v>
      </c>
      <c r="AX153" s="167">
        <v>25230</v>
      </c>
      <c r="AY153" s="167">
        <v>13008</v>
      </c>
      <c r="AZ153" s="167">
        <v>37937</v>
      </c>
      <c r="BA153" s="167">
        <v>56522</v>
      </c>
      <c r="BB153" s="167">
        <v>22087</v>
      </c>
      <c r="BC153" s="167">
        <v>25723</v>
      </c>
      <c r="BD153" s="167">
        <v>3367</v>
      </c>
      <c r="BE153" s="167">
        <v>23869</v>
      </c>
      <c r="BF153" s="167">
        <v>2794</v>
      </c>
      <c r="BG153" s="167">
        <v>4906</v>
      </c>
      <c r="BH153" s="167">
        <v>91830</v>
      </c>
      <c r="BI153" s="167">
        <v>127362</v>
      </c>
      <c r="BJ153" s="167">
        <v>223</v>
      </c>
      <c r="BK153" s="167">
        <v>580</v>
      </c>
      <c r="BL153" s="167">
        <v>75159</v>
      </c>
      <c r="BM153" s="167">
        <v>70005</v>
      </c>
      <c r="BN153" s="421">
        <v>16894</v>
      </c>
      <c r="BO153" s="421">
        <v>57937</v>
      </c>
      <c r="BP153" s="167">
        <v>49172</v>
      </c>
      <c r="BQ153" s="167">
        <v>83132</v>
      </c>
      <c r="BR153" s="167">
        <v>42881</v>
      </c>
      <c r="BS153" s="167">
        <v>44810</v>
      </c>
      <c r="BT153" s="167">
        <v>92022</v>
      </c>
      <c r="BU153" s="167">
        <v>125745</v>
      </c>
      <c r="BV153" s="167">
        <v>31</v>
      </c>
      <c r="BW153" s="167">
        <v>2197</v>
      </c>
    </row>
    <row r="154" spans="1:75">
      <c r="A154" s="166" t="s">
        <v>133</v>
      </c>
      <c r="B154" s="166" t="s">
        <v>285</v>
      </c>
      <c r="C154" s="166" t="s">
        <v>264</v>
      </c>
      <c r="D154" s="167">
        <v>47</v>
      </c>
      <c r="E154" s="167">
        <v>1065</v>
      </c>
      <c r="F154" s="167">
        <v>353</v>
      </c>
      <c r="G154" s="167">
        <v>3477</v>
      </c>
      <c r="H154" s="167">
        <v>13679</v>
      </c>
      <c r="I154" s="167">
        <v>12403</v>
      </c>
      <c r="J154" s="167">
        <v>1695</v>
      </c>
      <c r="K154" s="167">
        <v>1949</v>
      </c>
      <c r="L154" s="167">
        <v>9927</v>
      </c>
      <c r="M154" s="167">
        <v>10579</v>
      </c>
      <c r="N154" s="167">
        <v>2410</v>
      </c>
      <c r="O154" s="167">
        <v>3347</v>
      </c>
      <c r="P154" s="167">
        <v>47</v>
      </c>
      <c r="Q154" s="167">
        <v>1070</v>
      </c>
      <c r="R154" s="167">
        <v>12634</v>
      </c>
      <c r="S154" s="167">
        <v>15453</v>
      </c>
      <c r="T154" s="167">
        <v>1438</v>
      </c>
      <c r="U154" s="167">
        <v>1491</v>
      </c>
      <c r="V154" s="167">
        <v>2</v>
      </c>
      <c r="W154" s="167">
        <v>0</v>
      </c>
      <c r="X154" s="167">
        <v>5</v>
      </c>
      <c r="Y154" s="167">
        <v>1</v>
      </c>
      <c r="Z154" s="167">
        <v>917</v>
      </c>
      <c r="AA154" s="167">
        <v>388</v>
      </c>
      <c r="AB154" s="167">
        <v>12</v>
      </c>
      <c r="AC154" s="167">
        <v>2</v>
      </c>
      <c r="AD154" s="167">
        <v>13150</v>
      </c>
      <c r="AE154" s="167">
        <v>16555</v>
      </c>
      <c r="AF154" s="167">
        <v>14053</v>
      </c>
      <c r="AG154" s="167">
        <v>16944</v>
      </c>
      <c r="AH154" s="167">
        <v>26</v>
      </c>
      <c r="AI154" s="167">
        <v>1</v>
      </c>
      <c r="AJ154" s="167">
        <v>14043</v>
      </c>
      <c r="AK154" s="167">
        <v>16935</v>
      </c>
      <c r="AL154" s="167">
        <v>36</v>
      </c>
      <c r="AM154" s="167">
        <v>10</v>
      </c>
      <c r="AN154" s="167">
        <v>13105</v>
      </c>
      <c r="AO154" s="167">
        <v>15514</v>
      </c>
      <c r="AP154" s="167">
        <v>974</v>
      </c>
      <c r="AQ154" s="167">
        <v>1431</v>
      </c>
      <c r="AR154" s="167">
        <v>11516</v>
      </c>
      <c r="AS154" s="167">
        <v>14900</v>
      </c>
      <c r="AT154" s="167">
        <v>2563</v>
      </c>
      <c r="AU154" s="167">
        <v>2045</v>
      </c>
      <c r="AV154" s="167">
        <v>47</v>
      </c>
      <c r="AW154" s="167">
        <v>1065</v>
      </c>
      <c r="AX154" s="167">
        <v>1029</v>
      </c>
      <c r="AY154" s="167">
        <v>459</v>
      </c>
      <c r="AZ154" s="167">
        <v>5113</v>
      </c>
      <c r="BA154" s="167">
        <v>6372</v>
      </c>
      <c r="BB154" s="167">
        <v>4905</v>
      </c>
      <c r="BC154" s="167">
        <v>4671</v>
      </c>
      <c r="BD154" s="167">
        <v>1210</v>
      </c>
      <c r="BE154" s="167">
        <v>2368</v>
      </c>
      <c r="BF154" s="167">
        <v>1775</v>
      </c>
      <c r="BG154" s="167">
        <v>2010</v>
      </c>
      <c r="BH154" s="167">
        <v>14074</v>
      </c>
      <c r="BI154" s="167">
        <v>16937</v>
      </c>
      <c r="BJ154" s="167">
        <v>5</v>
      </c>
      <c r="BK154" s="167">
        <v>8</v>
      </c>
      <c r="BL154" s="167">
        <v>9877</v>
      </c>
      <c r="BM154" s="167">
        <v>9497</v>
      </c>
      <c r="BN154" s="421">
        <v>4202</v>
      </c>
      <c r="BO154" s="421">
        <v>7448</v>
      </c>
      <c r="BP154" s="167">
        <v>8578</v>
      </c>
      <c r="BQ154" s="167">
        <v>12261</v>
      </c>
      <c r="BR154" s="167">
        <v>5501</v>
      </c>
      <c r="BS154" s="167">
        <v>4684</v>
      </c>
      <c r="BT154" s="167">
        <v>14068</v>
      </c>
      <c r="BU154" s="167">
        <v>16399</v>
      </c>
      <c r="BV154" s="167">
        <v>11</v>
      </c>
      <c r="BW154" s="167">
        <v>546</v>
      </c>
    </row>
    <row r="155" spans="1:75">
      <c r="A155" s="166" t="s">
        <v>134</v>
      </c>
      <c r="B155" s="166" t="s">
        <v>285</v>
      </c>
      <c r="C155" s="166" t="s">
        <v>264</v>
      </c>
      <c r="D155" s="167">
        <v>71</v>
      </c>
      <c r="E155" s="167">
        <v>1318</v>
      </c>
      <c r="F155" s="167">
        <v>487</v>
      </c>
      <c r="G155" s="167">
        <v>4167</v>
      </c>
      <c r="H155" s="167">
        <v>15327</v>
      </c>
      <c r="I155" s="167">
        <v>14037</v>
      </c>
      <c r="J155" s="167">
        <v>2228</v>
      </c>
      <c r="K155" s="167">
        <v>2587</v>
      </c>
      <c r="L155" s="167">
        <v>10924</v>
      </c>
      <c r="M155" s="167">
        <v>11013</v>
      </c>
      <c r="N155" s="167">
        <v>2662</v>
      </c>
      <c r="O155" s="167">
        <v>4601</v>
      </c>
      <c r="P155" s="167">
        <v>71</v>
      </c>
      <c r="Q155" s="167">
        <v>1321</v>
      </c>
      <c r="R155" s="167">
        <v>14290</v>
      </c>
      <c r="S155" s="167">
        <v>17440</v>
      </c>
      <c r="T155" s="167">
        <v>1581</v>
      </c>
      <c r="U155" s="167">
        <v>2080</v>
      </c>
      <c r="V155" s="167">
        <v>3</v>
      </c>
      <c r="W155" s="167">
        <v>1</v>
      </c>
      <c r="X155" s="167">
        <v>11</v>
      </c>
      <c r="Y155" s="167">
        <v>1</v>
      </c>
      <c r="Z155" s="167">
        <v>987</v>
      </c>
      <c r="AA155" s="167">
        <v>371</v>
      </c>
      <c r="AB155" s="167">
        <v>7</v>
      </c>
      <c r="AC155" s="167">
        <v>6</v>
      </c>
      <c r="AD155" s="167">
        <v>14891</v>
      </c>
      <c r="AE155" s="167">
        <v>19145</v>
      </c>
      <c r="AF155" s="167">
        <v>15843</v>
      </c>
      <c r="AG155" s="167">
        <v>19519</v>
      </c>
      <c r="AH155" s="167">
        <v>42</v>
      </c>
      <c r="AI155" s="167">
        <v>3</v>
      </c>
      <c r="AJ155" s="167">
        <v>15836</v>
      </c>
      <c r="AK155" s="167">
        <v>19509</v>
      </c>
      <c r="AL155" s="167">
        <v>49</v>
      </c>
      <c r="AM155" s="167">
        <v>13</v>
      </c>
      <c r="AN155" s="167">
        <v>14842</v>
      </c>
      <c r="AO155" s="167">
        <v>17744</v>
      </c>
      <c r="AP155" s="167">
        <v>1043</v>
      </c>
      <c r="AQ155" s="167">
        <v>1778</v>
      </c>
      <c r="AR155" s="167">
        <v>13309</v>
      </c>
      <c r="AS155" s="167">
        <v>17567</v>
      </c>
      <c r="AT155" s="167">
        <v>2576</v>
      </c>
      <c r="AU155" s="167">
        <v>1955</v>
      </c>
      <c r="AV155" s="167">
        <v>71</v>
      </c>
      <c r="AW155" s="167">
        <v>1318</v>
      </c>
      <c r="AX155" s="167">
        <v>1120</v>
      </c>
      <c r="AY155" s="167">
        <v>465</v>
      </c>
      <c r="AZ155" s="167">
        <v>6311</v>
      </c>
      <c r="BA155" s="167">
        <v>8012</v>
      </c>
      <c r="BB155" s="167">
        <v>5438</v>
      </c>
      <c r="BC155" s="167">
        <v>5151</v>
      </c>
      <c r="BD155" s="167">
        <v>1165</v>
      </c>
      <c r="BE155" s="167">
        <v>2438</v>
      </c>
      <c r="BF155" s="167">
        <v>1780</v>
      </c>
      <c r="BG155" s="167">
        <v>2138</v>
      </c>
      <c r="BH155" s="167">
        <v>15880</v>
      </c>
      <c r="BI155" s="167">
        <v>19511</v>
      </c>
      <c r="BJ155" s="167">
        <v>5</v>
      </c>
      <c r="BK155" s="167">
        <v>11</v>
      </c>
      <c r="BL155" s="167">
        <v>11086</v>
      </c>
      <c r="BM155" s="167">
        <v>10368</v>
      </c>
      <c r="BN155" s="421">
        <v>4799</v>
      </c>
      <c r="BO155" s="421">
        <v>9154</v>
      </c>
      <c r="BP155" s="167">
        <v>9468</v>
      </c>
      <c r="BQ155" s="167">
        <v>14484</v>
      </c>
      <c r="BR155" s="167">
        <v>6417</v>
      </c>
      <c r="BS155" s="167">
        <v>5038</v>
      </c>
      <c r="BT155" s="167">
        <v>15875</v>
      </c>
      <c r="BU155" s="167">
        <v>18787</v>
      </c>
      <c r="BV155" s="167">
        <v>10</v>
      </c>
      <c r="BW155" s="167">
        <v>735</v>
      </c>
    </row>
    <row r="156" spans="1:75">
      <c r="A156" s="166">
        <v>30</v>
      </c>
      <c r="B156" s="166" t="s">
        <v>285</v>
      </c>
      <c r="C156" s="166" t="s">
        <v>264</v>
      </c>
      <c r="D156" s="167">
        <v>386</v>
      </c>
      <c r="E156" s="167">
        <v>4490</v>
      </c>
      <c r="F156" s="167">
        <v>2393</v>
      </c>
      <c r="G156" s="167">
        <v>22611</v>
      </c>
      <c r="H156" s="167">
        <v>76394</v>
      </c>
      <c r="I156" s="167">
        <v>71275</v>
      </c>
      <c r="J156" s="167">
        <v>6260</v>
      </c>
      <c r="K156" s="167">
        <v>7937</v>
      </c>
      <c r="L156" s="167">
        <v>65846</v>
      </c>
      <c r="M156" s="167">
        <v>72374</v>
      </c>
      <c r="N156" s="167">
        <v>6681</v>
      </c>
      <c r="O156" s="167">
        <v>13574</v>
      </c>
      <c r="P156" s="167">
        <v>386</v>
      </c>
      <c r="Q156" s="167">
        <v>4491</v>
      </c>
      <c r="R156" s="167">
        <v>74445</v>
      </c>
      <c r="S156" s="167">
        <v>92491</v>
      </c>
      <c r="T156" s="167">
        <v>4722</v>
      </c>
      <c r="U156" s="167">
        <v>5883</v>
      </c>
      <c r="V156" s="167">
        <v>1</v>
      </c>
      <c r="W156" s="167">
        <v>0</v>
      </c>
      <c r="X156" s="167">
        <v>5</v>
      </c>
      <c r="Y156" s="167">
        <v>2</v>
      </c>
      <c r="Z156" s="167">
        <v>14131</v>
      </c>
      <c r="AA156" s="167">
        <v>4336</v>
      </c>
      <c r="AB156" s="167">
        <v>187</v>
      </c>
      <c r="AC156" s="167">
        <v>101</v>
      </c>
      <c r="AD156" s="167">
        <v>64855</v>
      </c>
      <c r="AE156" s="167">
        <v>93939</v>
      </c>
      <c r="AF156" s="167">
        <v>78745</v>
      </c>
      <c r="AG156" s="167">
        <v>98337</v>
      </c>
      <c r="AH156" s="167">
        <v>428</v>
      </c>
      <c r="AI156" s="167">
        <v>39</v>
      </c>
      <c r="AJ156" s="167">
        <v>78699</v>
      </c>
      <c r="AK156" s="167">
        <v>98161</v>
      </c>
      <c r="AL156" s="167">
        <v>474</v>
      </c>
      <c r="AM156" s="167">
        <v>215</v>
      </c>
      <c r="AN156" s="167">
        <v>73448</v>
      </c>
      <c r="AO156" s="167">
        <v>88299</v>
      </c>
      <c r="AP156" s="167">
        <v>5725</v>
      </c>
      <c r="AQ156" s="167">
        <v>10077</v>
      </c>
      <c r="AR156" s="167">
        <v>70152</v>
      </c>
      <c r="AS156" s="167">
        <v>89548</v>
      </c>
      <c r="AT156" s="167">
        <v>9021</v>
      </c>
      <c r="AU156" s="167">
        <v>8828</v>
      </c>
      <c r="AV156" s="167">
        <v>386</v>
      </c>
      <c r="AW156" s="167">
        <v>4490</v>
      </c>
      <c r="AX156" s="167">
        <v>15446</v>
      </c>
      <c r="AY156" s="167">
        <v>5319</v>
      </c>
      <c r="AZ156" s="167">
        <v>33058</v>
      </c>
      <c r="BA156" s="167">
        <v>39072</v>
      </c>
      <c r="BB156" s="167">
        <v>21461</v>
      </c>
      <c r="BC156" s="167">
        <v>24239</v>
      </c>
      <c r="BD156" s="167">
        <v>4822</v>
      </c>
      <c r="BE156" s="167">
        <v>18493</v>
      </c>
      <c r="BF156" s="167">
        <v>4000</v>
      </c>
      <c r="BG156" s="167">
        <v>6763</v>
      </c>
      <c r="BH156" s="167">
        <v>79076</v>
      </c>
      <c r="BI156" s="167">
        <v>98229</v>
      </c>
      <c r="BJ156" s="167">
        <v>97</v>
      </c>
      <c r="BK156" s="167">
        <v>147</v>
      </c>
      <c r="BL156" s="167">
        <v>61601</v>
      </c>
      <c r="BM156" s="167">
        <v>52363</v>
      </c>
      <c r="BN156" s="421">
        <v>17572</v>
      </c>
      <c r="BO156" s="421">
        <v>46013</v>
      </c>
      <c r="BP156" s="167">
        <v>44977</v>
      </c>
      <c r="BQ156" s="167">
        <v>65220</v>
      </c>
      <c r="BR156" s="167">
        <v>34196</v>
      </c>
      <c r="BS156" s="167">
        <v>33156</v>
      </c>
      <c r="BT156" s="167">
        <v>79137</v>
      </c>
      <c r="BU156" s="167">
        <v>96049</v>
      </c>
      <c r="BV156" s="167">
        <v>36</v>
      </c>
      <c r="BW156" s="167">
        <v>2327</v>
      </c>
    </row>
    <row r="157" spans="1:75">
      <c r="A157" s="166">
        <v>31</v>
      </c>
      <c r="B157" s="166" t="s">
        <v>285</v>
      </c>
      <c r="C157" s="166" t="s">
        <v>264</v>
      </c>
      <c r="D157" s="167">
        <v>355</v>
      </c>
      <c r="E157" s="167">
        <v>4710</v>
      </c>
      <c r="F157" s="167">
        <v>2821</v>
      </c>
      <c r="G157" s="167">
        <v>28438</v>
      </c>
      <c r="H157" s="167">
        <v>104874</v>
      </c>
      <c r="I157" s="167">
        <v>102857</v>
      </c>
      <c r="J157" s="167">
        <v>5920</v>
      </c>
      <c r="K157" s="167">
        <v>8870</v>
      </c>
      <c r="L157" s="167">
        <v>94745</v>
      </c>
      <c r="M157" s="167">
        <v>109179</v>
      </c>
      <c r="N157" s="167">
        <v>7030</v>
      </c>
      <c r="O157" s="167">
        <v>13242</v>
      </c>
      <c r="P157" s="167">
        <v>355</v>
      </c>
      <c r="Q157" s="167">
        <v>4714</v>
      </c>
      <c r="R157" s="167">
        <v>102897</v>
      </c>
      <c r="S157" s="167">
        <v>129416</v>
      </c>
      <c r="T157" s="167">
        <v>5138</v>
      </c>
      <c r="U157" s="167">
        <v>6583</v>
      </c>
      <c r="V157" s="167">
        <v>2</v>
      </c>
      <c r="W157" s="167">
        <v>1</v>
      </c>
      <c r="X157" s="167">
        <v>13</v>
      </c>
      <c r="Y157" s="167">
        <v>5</v>
      </c>
      <c r="Z157" s="167">
        <v>20400</v>
      </c>
      <c r="AA157" s="167">
        <v>8406</v>
      </c>
      <c r="AB157" s="167">
        <v>469</v>
      </c>
      <c r="AC157" s="167">
        <v>241</v>
      </c>
      <c r="AD157" s="167">
        <v>87181</v>
      </c>
      <c r="AE157" s="167">
        <v>127358</v>
      </c>
      <c r="AF157" s="167">
        <v>107937</v>
      </c>
      <c r="AG157" s="167">
        <v>135974</v>
      </c>
      <c r="AH157" s="167">
        <v>113</v>
      </c>
      <c r="AI157" s="167">
        <v>31</v>
      </c>
      <c r="AJ157" s="167">
        <v>107767</v>
      </c>
      <c r="AK157" s="167">
        <v>135890</v>
      </c>
      <c r="AL157" s="167">
        <v>283</v>
      </c>
      <c r="AM157" s="167">
        <v>115</v>
      </c>
      <c r="AN157" s="167">
        <v>100271</v>
      </c>
      <c r="AO157" s="167">
        <v>123332</v>
      </c>
      <c r="AP157" s="167">
        <v>7779</v>
      </c>
      <c r="AQ157" s="167">
        <v>12673</v>
      </c>
      <c r="AR157" s="167">
        <v>92253</v>
      </c>
      <c r="AS157" s="167">
        <v>119914</v>
      </c>
      <c r="AT157" s="167">
        <v>15797</v>
      </c>
      <c r="AU157" s="167">
        <v>16091</v>
      </c>
      <c r="AV157" s="167">
        <v>355</v>
      </c>
      <c r="AW157" s="167">
        <v>4710</v>
      </c>
      <c r="AX157" s="167">
        <v>21996</v>
      </c>
      <c r="AY157" s="167">
        <v>10514</v>
      </c>
      <c r="AZ157" s="167">
        <v>40007</v>
      </c>
      <c r="BA157" s="167">
        <v>53015</v>
      </c>
      <c r="BB157" s="167">
        <v>33925</v>
      </c>
      <c r="BC157" s="167">
        <v>35705</v>
      </c>
      <c r="BD157" s="167">
        <v>5658</v>
      </c>
      <c r="BE157" s="167">
        <v>23159</v>
      </c>
      <c r="BF157" s="167">
        <v>6109</v>
      </c>
      <c r="BG157" s="167">
        <v>8902</v>
      </c>
      <c r="BH157" s="167">
        <v>107723</v>
      </c>
      <c r="BI157" s="167">
        <v>135431</v>
      </c>
      <c r="BJ157" s="167">
        <v>327</v>
      </c>
      <c r="BK157" s="167">
        <v>574</v>
      </c>
      <c r="BL157" s="167">
        <v>87841</v>
      </c>
      <c r="BM157" s="167">
        <v>80587</v>
      </c>
      <c r="BN157" s="421">
        <v>20209</v>
      </c>
      <c r="BO157" s="421">
        <v>55418</v>
      </c>
      <c r="BP157" s="167">
        <v>64380</v>
      </c>
      <c r="BQ157" s="167">
        <v>92177</v>
      </c>
      <c r="BR157" s="167">
        <v>43670</v>
      </c>
      <c r="BS157" s="167">
        <v>43828</v>
      </c>
      <c r="BT157" s="167">
        <v>108007</v>
      </c>
      <c r="BU157" s="167">
        <v>133321</v>
      </c>
      <c r="BV157" s="167">
        <v>43</v>
      </c>
      <c r="BW157" s="167">
        <v>2684</v>
      </c>
    </row>
    <row r="158" spans="1:75">
      <c r="A158" s="166">
        <v>32</v>
      </c>
      <c r="B158" s="166" t="s">
        <v>285</v>
      </c>
      <c r="C158" s="166" t="s">
        <v>264</v>
      </c>
      <c r="D158" s="167">
        <v>237</v>
      </c>
      <c r="E158" s="167">
        <v>1049</v>
      </c>
      <c r="F158" s="167">
        <v>786</v>
      </c>
      <c r="G158" s="167">
        <v>5622</v>
      </c>
      <c r="H158" s="167">
        <v>19705</v>
      </c>
      <c r="I158" s="167">
        <v>20154</v>
      </c>
      <c r="J158" s="167">
        <v>1139</v>
      </c>
      <c r="K158" s="167">
        <v>1545</v>
      </c>
      <c r="L158" s="167">
        <v>17731</v>
      </c>
      <c r="M158" s="167">
        <v>21403</v>
      </c>
      <c r="N158" s="167">
        <v>1620</v>
      </c>
      <c r="O158" s="167">
        <v>2828</v>
      </c>
      <c r="P158" s="167">
        <v>238</v>
      </c>
      <c r="Q158" s="167">
        <v>1049</v>
      </c>
      <c r="R158" s="167">
        <v>19941</v>
      </c>
      <c r="S158" s="167">
        <v>25583</v>
      </c>
      <c r="T158" s="167">
        <v>785</v>
      </c>
      <c r="U158" s="167">
        <v>1242</v>
      </c>
      <c r="V158" s="167">
        <v>1</v>
      </c>
      <c r="W158" s="167">
        <v>0</v>
      </c>
      <c r="X158" s="167">
        <v>1</v>
      </c>
      <c r="Y158" s="167">
        <v>0</v>
      </c>
      <c r="Z158" s="167">
        <v>4609</v>
      </c>
      <c r="AA158" s="167">
        <v>1892</v>
      </c>
      <c r="AB158" s="167">
        <v>70</v>
      </c>
      <c r="AC158" s="167">
        <v>52</v>
      </c>
      <c r="AD158" s="167">
        <v>16049</v>
      </c>
      <c r="AE158" s="167">
        <v>24881</v>
      </c>
      <c r="AF158" s="167">
        <v>20699</v>
      </c>
      <c r="AG158" s="167">
        <v>26822</v>
      </c>
      <c r="AH158" s="167">
        <v>29</v>
      </c>
      <c r="AI158" s="167">
        <v>3</v>
      </c>
      <c r="AJ158" s="167">
        <v>20630</v>
      </c>
      <c r="AK158" s="167">
        <v>26780</v>
      </c>
      <c r="AL158" s="167">
        <v>98</v>
      </c>
      <c r="AM158" s="167">
        <v>45</v>
      </c>
      <c r="AN158" s="167">
        <v>19396</v>
      </c>
      <c r="AO158" s="167">
        <v>24708</v>
      </c>
      <c r="AP158" s="167">
        <v>1332</v>
      </c>
      <c r="AQ158" s="167">
        <v>2117</v>
      </c>
      <c r="AR158" s="167">
        <v>18298</v>
      </c>
      <c r="AS158" s="167">
        <v>23911</v>
      </c>
      <c r="AT158" s="167">
        <v>2430</v>
      </c>
      <c r="AU158" s="167">
        <v>2914</v>
      </c>
      <c r="AV158" s="167">
        <v>237</v>
      </c>
      <c r="AW158" s="167">
        <v>1049</v>
      </c>
      <c r="AX158" s="167">
        <v>4874</v>
      </c>
      <c r="AY158" s="167">
        <v>2223</v>
      </c>
      <c r="AZ158" s="167">
        <v>8371</v>
      </c>
      <c r="BA158" s="167">
        <v>11170</v>
      </c>
      <c r="BB158" s="167">
        <v>5357</v>
      </c>
      <c r="BC158" s="167">
        <v>6568</v>
      </c>
      <c r="BD158" s="167">
        <v>887</v>
      </c>
      <c r="BE158" s="167">
        <v>4237</v>
      </c>
      <c r="BF158" s="167">
        <v>1002</v>
      </c>
      <c r="BG158" s="167">
        <v>1578</v>
      </c>
      <c r="BH158" s="167">
        <v>20716</v>
      </c>
      <c r="BI158" s="167">
        <v>26763</v>
      </c>
      <c r="BJ158" s="167">
        <v>12</v>
      </c>
      <c r="BK158" s="167">
        <v>62</v>
      </c>
      <c r="BL158" s="167">
        <v>15140</v>
      </c>
      <c r="BM158" s="167">
        <v>13572</v>
      </c>
      <c r="BN158" s="421">
        <v>5588</v>
      </c>
      <c r="BO158" s="421">
        <v>13253</v>
      </c>
      <c r="BP158" s="167">
        <v>9686</v>
      </c>
      <c r="BQ158" s="167">
        <v>14295</v>
      </c>
      <c r="BR158" s="167">
        <v>11042</v>
      </c>
      <c r="BS158" s="167">
        <v>12530</v>
      </c>
      <c r="BT158" s="167">
        <v>20715</v>
      </c>
      <c r="BU158" s="167">
        <v>26244</v>
      </c>
      <c r="BV158" s="167">
        <v>13</v>
      </c>
      <c r="BW158" s="167">
        <v>581</v>
      </c>
    </row>
    <row r="159" spans="1:75">
      <c r="A159" s="166">
        <v>33</v>
      </c>
      <c r="B159" s="166" t="s">
        <v>285</v>
      </c>
      <c r="C159" s="166" t="s">
        <v>264</v>
      </c>
      <c r="D159" s="167">
        <v>567</v>
      </c>
      <c r="E159" s="167">
        <v>6552</v>
      </c>
      <c r="F159" s="167">
        <v>4131</v>
      </c>
      <c r="G159" s="167">
        <v>40989</v>
      </c>
      <c r="H159" s="167">
        <v>139073</v>
      </c>
      <c r="I159" s="167">
        <v>138029</v>
      </c>
      <c r="J159" s="167">
        <v>7753</v>
      </c>
      <c r="K159" s="167">
        <v>11159</v>
      </c>
      <c r="L159" s="167">
        <v>125595</v>
      </c>
      <c r="M159" s="167">
        <v>148769</v>
      </c>
      <c r="N159" s="167">
        <v>9856</v>
      </c>
      <c r="O159" s="167">
        <v>19084</v>
      </c>
      <c r="P159" s="167">
        <v>567</v>
      </c>
      <c r="Q159" s="167">
        <v>6558</v>
      </c>
      <c r="R159" s="167">
        <v>138364</v>
      </c>
      <c r="S159" s="167">
        <v>177664</v>
      </c>
      <c r="T159" s="167">
        <v>5395</v>
      </c>
      <c r="U159" s="167">
        <v>7903</v>
      </c>
      <c r="V159" s="167">
        <v>1</v>
      </c>
      <c r="W159" s="167">
        <v>0</v>
      </c>
      <c r="X159" s="167">
        <v>11</v>
      </c>
      <c r="Y159" s="167">
        <v>3</v>
      </c>
      <c r="Z159" s="167">
        <v>30845</v>
      </c>
      <c r="AA159" s="167">
        <v>13628</v>
      </c>
      <c r="AB159" s="167">
        <v>395</v>
      </c>
      <c r="AC159" s="167">
        <v>240</v>
      </c>
      <c r="AD159" s="167">
        <v>112531</v>
      </c>
      <c r="AE159" s="167">
        <v>171702</v>
      </c>
      <c r="AF159" s="167">
        <v>142531</v>
      </c>
      <c r="AG159" s="167">
        <v>185391</v>
      </c>
      <c r="AH159" s="167">
        <v>1240</v>
      </c>
      <c r="AI159" s="167">
        <v>179</v>
      </c>
      <c r="AJ159" s="167">
        <v>143012</v>
      </c>
      <c r="AK159" s="167">
        <v>185030</v>
      </c>
      <c r="AL159" s="167">
        <v>759</v>
      </c>
      <c r="AM159" s="167">
        <v>540</v>
      </c>
      <c r="AN159" s="167">
        <v>134555</v>
      </c>
      <c r="AO159" s="167">
        <v>168553</v>
      </c>
      <c r="AP159" s="167">
        <v>9216</v>
      </c>
      <c r="AQ159" s="167">
        <v>17017</v>
      </c>
      <c r="AR159" s="167">
        <v>124712</v>
      </c>
      <c r="AS159" s="167">
        <v>166239</v>
      </c>
      <c r="AT159" s="167">
        <v>19059</v>
      </c>
      <c r="AU159" s="167">
        <v>19331</v>
      </c>
      <c r="AV159" s="167">
        <v>567</v>
      </c>
      <c r="AW159" s="167">
        <v>6552</v>
      </c>
      <c r="AX159" s="167">
        <v>33654</v>
      </c>
      <c r="AY159" s="167">
        <v>16108</v>
      </c>
      <c r="AZ159" s="167">
        <v>55678</v>
      </c>
      <c r="BA159" s="167">
        <v>74979</v>
      </c>
      <c r="BB159" s="167">
        <v>40470</v>
      </c>
      <c r="BC159" s="167">
        <v>45460</v>
      </c>
      <c r="BD159" s="167">
        <v>6533</v>
      </c>
      <c r="BE159" s="167">
        <v>31623</v>
      </c>
      <c r="BF159" s="167">
        <v>6869</v>
      </c>
      <c r="BG159" s="167">
        <v>10848</v>
      </c>
      <c r="BH159" s="167">
        <v>143555</v>
      </c>
      <c r="BI159" s="167">
        <v>185109</v>
      </c>
      <c r="BJ159" s="167">
        <v>216</v>
      </c>
      <c r="BK159" s="167">
        <v>461</v>
      </c>
      <c r="BL159" s="167">
        <v>117411</v>
      </c>
      <c r="BM159" s="167">
        <v>108655</v>
      </c>
      <c r="BN159" s="421">
        <v>26360</v>
      </c>
      <c r="BO159" s="421">
        <v>76915</v>
      </c>
      <c r="BP159" s="167">
        <v>85175</v>
      </c>
      <c r="BQ159" s="167">
        <v>124216</v>
      </c>
      <c r="BR159" s="167">
        <v>58596</v>
      </c>
      <c r="BS159" s="167">
        <v>61354</v>
      </c>
      <c r="BT159" s="167">
        <v>143725</v>
      </c>
      <c r="BU159" s="167">
        <v>182243</v>
      </c>
      <c r="BV159" s="167">
        <v>46</v>
      </c>
      <c r="BW159" s="167">
        <v>3327</v>
      </c>
    </row>
    <row r="160" spans="1:75">
      <c r="A160" s="166">
        <v>34</v>
      </c>
      <c r="B160" s="166" t="s">
        <v>285</v>
      </c>
      <c r="C160" s="166" t="s">
        <v>264</v>
      </c>
      <c r="D160" s="167">
        <v>497</v>
      </c>
      <c r="E160" s="167">
        <v>5919</v>
      </c>
      <c r="F160" s="167">
        <v>3416</v>
      </c>
      <c r="G160" s="167">
        <v>31166</v>
      </c>
      <c r="H160" s="167">
        <v>108426</v>
      </c>
      <c r="I160" s="167">
        <v>106960</v>
      </c>
      <c r="J160" s="167">
        <v>7527</v>
      </c>
      <c r="K160" s="167">
        <v>10072</v>
      </c>
      <c r="L160" s="167">
        <v>94172</v>
      </c>
      <c r="M160" s="167">
        <v>109598</v>
      </c>
      <c r="N160" s="167">
        <v>10143</v>
      </c>
      <c r="O160" s="167">
        <v>18442</v>
      </c>
      <c r="P160" s="167">
        <v>497</v>
      </c>
      <c r="Q160" s="167">
        <v>5933</v>
      </c>
      <c r="R160" s="167">
        <v>104852</v>
      </c>
      <c r="S160" s="167">
        <v>135228</v>
      </c>
      <c r="T160" s="167">
        <v>7468</v>
      </c>
      <c r="U160" s="167">
        <v>8815</v>
      </c>
      <c r="V160" s="167">
        <v>3</v>
      </c>
      <c r="W160" s="167">
        <v>0</v>
      </c>
      <c r="X160" s="167">
        <v>16</v>
      </c>
      <c r="Y160" s="167">
        <v>2</v>
      </c>
      <c r="Z160" s="167">
        <v>18249</v>
      </c>
      <c r="AA160" s="167">
        <v>6661</v>
      </c>
      <c r="AB160" s="167">
        <v>304</v>
      </c>
      <c r="AC160" s="167">
        <v>144</v>
      </c>
      <c r="AD160" s="167">
        <v>93786</v>
      </c>
      <c r="AE160" s="167">
        <v>137240</v>
      </c>
      <c r="AF160" s="167">
        <v>112065</v>
      </c>
      <c r="AG160" s="167">
        <v>144013</v>
      </c>
      <c r="AH160" s="167">
        <v>274</v>
      </c>
      <c r="AI160" s="167">
        <v>32</v>
      </c>
      <c r="AJ160" s="167">
        <v>111962</v>
      </c>
      <c r="AK160" s="167">
        <v>143883</v>
      </c>
      <c r="AL160" s="167">
        <v>377</v>
      </c>
      <c r="AM160" s="167">
        <v>162</v>
      </c>
      <c r="AN160" s="167">
        <v>103537</v>
      </c>
      <c r="AO160" s="167">
        <v>128808</v>
      </c>
      <c r="AP160" s="167">
        <v>8802</v>
      </c>
      <c r="AQ160" s="167">
        <v>15237</v>
      </c>
      <c r="AR160" s="167">
        <v>98537</v>
      </c>
      <c r="AS160" s="167">
        <v>129612</v>
      </c>
      <c r="AT160" s="167">
        <v>13802</v>
      </c>
      <c r="AU160" s="167">
        <v>14433</v>
      </c>
      <c r="AV160" s="167">
        <v>497</v>
      </c>
      <c r="AW160" s="167">
        <v>5919</v>
      </c>
      <c r="AX160" s="167">
        <v>19642</v>
      </c>
      <c r="AY160" s="167">
        <v>7994</v>
      </c>
      <c r="AZ160" s="167">
        <v>45738</v>
      </c>
      <c r="BA160" s="167">
        <v>56847</v>
      </c>
      <c r="BB160" s="167">
        <v>32259</v>
      </c>
      <c r="BC160" s="167">
        <v>36445</v>
      </c>
      <c r="BD160" s="167">
        <v>7608</v>
      </c>
      <c r="BE160" s="167">
        <v>26997</v>
      </c>
      <c r="BF160" s="167">
        <v>6595</v>
      </c>
      <c r="BG160" s="167">
        <v>9843</v>
      </c>
      <c r="BH160" s="167">
        <v>112182</v>
      </c>
      <c r="BI160" s="167">
        <v>143748</v>
      </c>
      <c r="BJ160" s="167">
        <v>157</v>
      </c>
      <c r="BK160" s="167">
        <v>297</v>
      </c>
      <c r="BL160" s="167">
        <v>85942</v>
      </c>
      <c r="BM160" s="167">
        <v>81211</v>
      </c>
      <c r="BN160" s="421">
        <v>26397</v>
      </c>
      <c r="BO160" s="421">
        <v>62834</v>
      </c>
      <c r="BP160" s="167">
        <v>63402</v>
      </c>
      <c r="BQ160" s="167">
        <v>95140</v>
      </c>
      <c r="BR160" s="167">
        <v>48937</v>
      </c>
      <c r="BS160" s="167">
        <v>48905</v>
      </c>
      <c r="BT160" s="167">
        <v>112287</v>
      </c>
      <c r="BU160" s="167">
        <v>141049</v>
      </c>
      <c r="BV160" s="167">
        <v>52</v>
      </c>
      <c r="BW160" s="167">
        <v>2996</v>
      </c>
    </row>
    <row r="161" spans="1:75">
      <c r="A161" s="166">
        <v>35</v>
      </c>
      <c r="B161" s="166" t="s">
        <v>285</v>
      </c>
      <c r="C161" s="166" t="s">
        <v>264</v>
      </c>
      <c r="D161" s="167">
        <v>623</v>
      </c>
      <c r="E161" s="167">
        <v>3308</v>
      </c>
      <c r="F161" s="167">
        <v>2984</v>
      </c>
      <c r="G161" s="167">
        <v>26024</v>
      </c>
      <c r="H161" s="167">
        <v>88388</v>
      </c>
      <c r="I161" s="167">
        <v>89631</v>
      </c>
      <c r="J161" s="167">
        <v>5737</v>
      </c>
      <c r="K161" s="167">
        <v>9320</v>
      </c>
      <c r="L161" s="167">
        <v>81035</v>
      </c>
      <c r="M161" s="167">
        <v>95609</v>
      </c>
      <c r="N161" s="167">
        <v>4600</v>
      </c>
      <c r="O161" s="167">
        <v>10725</v>
      </c>
      <c r="P161" s="167">
        <v>623</v>
      </c>
      <c r="Q161" s="167">
        <v>3309</v>
      </c>
      <c r="R161" s="167">
        <v>89689</v>
      </c>
      <c r="S161" s="167">
        <v>115847</v>
      </c>
      <c r="T161" s="167">
        <v>2304</v>
      </c>
      <c r="U161" s="167">
        <v>3114</v>
      </c>
      <c r="V161" s="167">
        <v>0</v>
      </c>
      <c r="W161" s="167">
        <v>0</v>
      </c>
      <c r="X161" s="167">
        <v>2</v>
      </c>
      <c r="Y161" s="167">
        <v>2</v>
      </c>
      <c r="Z161" s="167">
        <v>28674</v>
      </c>
      <c r="AA161" s="167">
        <v>14479</v>
      </c>
      <c r="AB161" s="167">
        <v>576</v>
      </c>
      <c r="AC161" s="167">
        <v>358</v>
      </c>
      <c r="AD161" s="167">
        <v>62745</v>
      </c>
      <c r="AE161" s="167">
        <v>104126</v>
      </c>
      <c r="AF161" s="167">
        <v>91699</v>
      </c>
      <c r="AG161" s="167">
        <v>118909</v>
      </c>
      <c r="AH161" s="167">
        <v>296</v>
      </c>
      <c r="AI161" s="167">
        <v>54</v>
      </c>
      <c r="AJ161" s="167">
        <v>91598</v>
      </c>
      <c r="AK161" s="167">
        <v>118644</v>
      </c>
      <c r="AL161" s="167">
        <v>397</v>
      </c>
      <c r="AM161" s="167">
        <v>319</v>
      </c>
      <c r="AN161" s="167">
        <v>86909</v>
      </c>
      <c r="AO161" s="167">
        <v>110800</v>
      </c>
      <c r="AP161" s="167">
        <v>5086</v>
      </c>
      <c r="AQ161" s="167">
        <v>8163</v>
      </c>
      <c r="AR161" s="167">
        <v>83056</v>
      </c>
      <c r="AS161" s="167">
        <v>109736</v>
      </c>
      <c r="AT161" s="167">
        <v>8939</v>
      </c>
      <c r="AU161" s="167">
        <v>9227</v>
      </c>
      <c r="AV161" s="167">
        <v>623</v>
      </c>
      <c r="AW161" s="167">
        <v>3308</v>
      </c>
      <c r="AX161" s="167">
        <v>30525</v>
      </c>
      <c r="AY161" s="167">
        <v>16788</v>
      </c>
      <c r="AZ161" s="167">
        <v>35715</v>
      </c>
      <c r="BA161" s="167">
        <v>57241</v>
      </c>
      <c r="BB161" s="167">
        <v>19733</v>
      </c>
      <c r="BC161" s="167">
        <v>23442</v>
      </c>
      <c r="BD161" s="167">
        <v>2785</v>
      </c>
      <c r="BE161" s="167">
        <v>14593</v>
      </c>
      <c r="BF161" s="167">
        <v>2614</v>
      </c>
      <c r="BG161" s="167">
        <v>3591</v>
      </c>
      <c r="BH161" s="167">
        <v>91722</v>
      </c>
      <c r="BI161" s="167">
        <v>118473</v>
      </c>
      <c r="BJ161" s="167">
        <v>273</v>
      </c>
      <c r="BK161" s="167">
        <v>490</v>
      </c>
      <c r="BL161" s="167">
        <v>76697</v>
      </c>
      <c r="BM161" s="167">
        <v>67828</v>
      </c>
      <c r="BN161" s="421">
        <v>15298</v>
      </c>
      <c r="BO161" s="421">
        <v>51135</v>
      </c>
      <c r="BP161" s="167">
        <v>52159</v>
      </c>
      <c r="BQ161" s="167">
        <v>72170</v>
      </c>
      <c r="BR161" s="167">
        <v>39836</v>
      </c>
      <c r="BS161" s="167">
        <v>46793</v>
      </c>
      <c r="BT161" s="167">
        <v>91970</v>
      </c>
      <c r="BU161" s="167">
        <v>117466</v>
      </c>
      <c r="BV161" s="167">
        <v>25</v>
      </c>
      <c r="BW161" s="167">
        <v>1497</v>
      </c>
    </row>
    <row r="162" spans="1:75">
      <c r="A162" s="166">
        <v>36</v>
      </c>
      <c r="B162" s="166" t="s">
        <v>285</v>
      </c>
      <c r="C162" s="166" t="s">
        <v>264</v>
      </c>
      <c r="D162" s="167">
        <v>218</v>
      </c>
      <c r="E162" s="167">
        <v>984</v>
      </c>
      <c r="F162" s="167">
        <v>1239</v>
      </c>
      <c r="G162" s="167">
        <v>9300</v>
      </c>
      <c r="H162" s="167">
        <v>25067</v>
      </c>
      <c r="I162" s="167">
        <v>24212</v>
      </c>
      <c r="J162" s="167">
        <v>1436</v>
      </c>
      <c r="K162" s="167">
        <v>2079</v>
      </c>
      <c r="L162" s="167">
        <v>23412</v>
      </c>
      <c r="M162" s="167">
        <v>28362</v>
      </c>
      <c r="N162" s="167">
        <v>1458</v>
      </c>
      <c r="O162" s="167">
        <v>3071</v>
      </c>
      <c r="P162" s="167">
        <v>218</v>
      </c>
      <c r="Q162" s="167">
        <v>984</v>
      </c>
      <c r="R162" s="167">
        <v>25773</v>
      </c>
      <c r="S162" s="167">
        <v>33429</v>
      </c>
      <c r="T162" s="167">
        <v>750</v>
      </c>
      <c r="U162" s="167">
        <v>1067</v>
      </c>
      <c r="V162" s="167">
        <v>1</v>
      </c>
      <c r="W162" s="167">
        <v>0</v>
      </c>
      <c r="X162" s="167">
        <v>0</v>
      </c>
      <c r="Y162" s="167">
        <v>0</v>
      </c>
      <c r="Z162" s="167">
        <v>8665</v>
      </c>
      <c r="AA162" s="167">
        <v>4353</v>
      </c>
      <c r="AB162" s="167">
        <v>139</v>
      </c>
      <c r="AC162" s="167">
        <v>97</v>
      </c>
      <c r="AD162" s="167">
        <v>17720</v>
      </c>
      <c r="AE162" s="167">
        <v>30046</v>
      </c>
      <c r="AF162" s="167">
        <v>26440</v>
      </c>
      <c r="AG162" s="167">
        <v>34394</v>
      </c>
      <c r="AH162" s="167">
        <v>84</v>
      </c>
      <c r="AI162" s="167">
        <v>102</v>
      </c>
      <c r="AJ162" s="167">
        <v>26434</v>
      </c>
      <c r="AK162" s="167">
        <v>34448</v>
      </c>
      <c r="AL162" s="167">
        <v>90</v>
      </c>
      <c r="AM162" s="167">
        <v>48</v>
      </c>
      <c r="AN162" s="167">
        <v>25027</v>
      </c>
      <c r="AO162" s="167">
        <v>31787</v>
      </c>
      <c r="AP162" s="167">
        <v>1497</v>
      </c>
      <c r="AQ162" s="167">
        <v>2709</v>
      </c>
      <c r="AR162" s="167">
        <v>24491</v>
      </c>
      <c r="AS162" s="167">
        <v>32073</v>
      </c>
      <c r="AT162" s="167">
        <v>2033</v>
      </c>
      <c r="AU162" s="167">
        <v>2423</v>
      </c>
      <c r="AV162" s="167">
        <v>218</v>
      </c>
      <c r="AW162" s="167">
        <v>984</v>
      </c>
      <c r="AX162" s="167">
        <v>9027</v>
      </c>
      <c r="AY162" s="167">
        <v>4748</v>
      </c>
      <c r="AZ162" s="167">
        <v>10922</v>
      </c>
      <c r="BA162" s="167">
        <v>16478</v>
      </c>
      <c r="BB162" s="167">
        <v>4824</v>
      </c>
      <c r="BC162" s="167">
        <v>6832</v>
      </c>
      <c r="BD162" s="167">
        <v>805</v>
      </c>
      <c r="BE162" s="167">
        <v>4299</v>
      </c>
      <c r="BF162" s="167">
        <v>728</v>
      </c>
      <c r="BG162" s="167">
        <v>1155</v>
      </c>
      <c r="BH162" s="167">
        <v>26505</v>
      </c>
      <c r="BI162" s="167">
        <v>34458</v>
      </c>
      <c r="BJ162" s="167">
        <v>19</v>
      </c>
      <c r="BK162" s="167">
        <v>38</v>
      </c>
      <c r="BL162" s="167">
        <v>21106</v>
      </c>
      <c r="BM162" s="167">
        <v>18406</v>
      </c>
      <c r="BN162" s="421">
        <v>5418</v>
      </c>
      <c r="BO162" s="421">
        <v>16090</v>
      </c>
      <c r="BP162" s="167">
        <v>15143</v>
      </c>
      <c r="BQ162" s="167">
        <v>22380</v>
      </c>
      <c r="BR162" s="167">
        <v>11381</v>
      </c>
      <c r="BS162" s="167">
        <v>12116</v>
      </c>
      <c r="BT162" s="167">
        <v>26506</v>
      </c>
      <c r="BU162" s="167">
        <v>33906</v>
      </c>
      <c r="BV162" s="167">
        <v>18</v>
      </c>
      <c r="BW162" s="167">
        <v>590</v>
      </c>
    </row>
    <row r="163" spans="1:75">
      <c r="A163" s="166">
        <v>37</v>
      </c>
      <c r="B163" s="166" t="s">
        <v>285</v>
      </c>
      <c r="C163" s="166" t="s">
        <v>264</v>
      </c>
      <c r="D163" s="167">
        <v>348</v>
      </c>
      <c r="E163" s="167">
        <v>2149</v>
      </c>
      <c r="F163" s="167">
        <v>2001</v>
      </c>
      <c r="G163" s="167">
        <v>18311</v>
      </c>
      <c r="H163" s="167">
        <v>58218</v>
      </c>
      <c r="I163" s="167">
        <v>57498</v>
      </c>
      <c r="J163" s="167">
        <v>2377</v>
      </c>
      <c r="K163" s="167">
        <v>3554</v>
      </c>
      <c r="L163" s="167">
        <v>55159</v>
      </c>
      <c r="M163" s="167">
        <v>66909</v>
      </c>
      <c r="N163" s="167">
        <v>2683</v>
      </c>
      <c r="O163" s="167">
        <v>5344</v>
      </c>
      <c r="P163" s="167">
        <v>348</v>
      </c>
      <c r="Q163" s="167">
        <v>2151</v>
      </c>
      <c r="R163" s="167">
        <v>58857</v>
      </c>
      <c r="S163" s="167">
        <v>75628</v>
      </c>
      <c r="T163" s="167">
        <v>1707</v>
      </c>
      <c r="U163" s="167">
        <v>2330</v>
      </c>
      <c r="V163" s="167">
        <v>0</v>
      </c>
      <c r="W163" s="167">
        <v>0</v>
      </c>
      <c r="X163" s="167">
        <v>3</v>
      </c>
      <c r="Y163" s="167">
        <v>0</v>
      </c>
      <c r="Z163" s="167">
        <v>17692</v>
      </c>
      <c r="AA163" s="167">
        <v>8781</v>
      </c>
      <c r="AB163" s="167">
        <v>325</v>
      </c>
      <c r="AC163" s="167">
        <v>157</v>
      </c>
      <c r="AD163" s="167">
        <v>42550</v>
      </c>
      <c r="AE163" s="167">
        <v>69020</v>
      </c>
      <c r="AF163" s="167">
        <v>60445</v>
      </c>
      <c r="AG163" s="167">
        <v>77893</v>
      </c>
      <c r="AH163" s="167">
        <v>122</v>
      </c>
      <c r="AI163" s="167">
        <v>65</v>
      </c>
      <c r="AJ163" s="167">
        <v>60385</v>
      </c>
      <c r="AK163" s="167">
        <v>77837</v>
      </c>
      <c r="AL163" s="167">
        <v>182</v>
      </c>
      <c r="AM163" s="167">
        <v>121</v>
      </c>
      <c r="AN163" s="167">
        <v>56890</v>
      </c>
      <c r="AO163" s="167">
        <v>71349</v>
      </c>
      <c r="AP163" s="167">
        <v>3677</v>
      </c>
      <c r="AQ163" s="167">
        <v>6609</v>
      </c>
      <c r="AR163" s="167">
        <v>54241</v>
      </c>
      <c r="AS163" s="167">
        <v>71132</v>
      </c>
      <c r="AT163" s="167">
        <v>6326</v>
      </c>
      <c r="AU163" s="167">
        <v>6826</v>
      </c>
      <c r="AV163" s="167">
        <v>348</v>
      </c>
      <c r="AW163" s="167">
        <v>2149</v>
      </c>
      <c r="AX163" s="167">
        <v>18478</v>
      </c>
      <c r="AY163" s="167">
        <v>9576</v>
      </c>
      <c r="AZ163" s="167">
        <v>23117</v>
      </c>
      <c r="BA163" s="167">
        <v>32659</v>
      </c>
      <c r="BB163" s="167">
        <v>14190</v>
      </c>
      <c r="BC163" s="167">
        <v>17193</v>
      </c>
      <c r="BD163" s="167">
        <v>2298</v>
      </c>
      <c r="BE163" s="167">
        <v>13067</v>
      </c>
      <c r="BF163" s="167">
        <v>2136</v>
      </c>
      <c r="BG163" s="167">
        <v>3314</v>
      </c>
      <c r="BH163" s="167">
        <v>60487</v>
      </c>
      <c r="BI163" s="167">
        <v>77772</v>
      </c>
      <c r="BJ163" s="167">
        <v>80</v>
      </c>
      <c r="BK163" s="167">
        <v>186</v>
      </c>
      <c r="BL163" s="167">
        <v>50451</v>
      </c>
      <c r="BM163" s="167">
        <v>45261</v>
      </c>
      <c r="BN163" s="421">
        <v>10116</v>
      </c>
      <c r="BO163" s="421">
        <v>32697</v>
      </c>
      <c r="BP163" s="167">
        <v>35299</v>
      </c>
      <c r="BQ163" s="167">
        <v>50019</v>
      </c>
      <c r="BR163" s="167">
        <v>25268</v>
      </c>
      <c r="BS163" s="167">
        <v>27939</v>
      </c>
      <c r="BT163" s="167">
        <v>60555</v>
      </c>
      <c r="BU163" s="167">
        <v>76716</v>
      </c>
      <c r="BV163" s="167">
        <v>12</v>
      </c>
      <c r="BW163" s="167">
        <v>1242</v>
      </c>
    </row>
    <row r="164" spans="1:75">
      <c r="A164" s="166">
        <v>38</v>
      </c>
      <c r="B164" s="166" t="s">
        <v>285</v>
      </c>
      <c r="C164" s="166" t="s">
        <v>264</v>
      </c>
      <c r="D164" s="167">
        <v>323</v>
      </c>
      <c r="E164" s="167">
        <v>4299</v>
      </c>
      <c r="F164" s="167">
        <v>3057</v>
      </c>
      <c r="G164" s="167">
        <v>34231</v>
      </c>
      <c r="H164" s="167">
        <v>119516</v>
      </c>
      <c r="I164" s="167">
        <v>105787</v>
      </c>
      <c r="J164" s="167">
        <v>9737</v>
      </c>
      <c r="K164" s="167">
        <v>12702</v>
      </c>
      <c r="L164" s="167">
        <v>106766</v>
      </c>
      <c r="M164" s="167">
        <v>114527</v>
      </c>
      <c r="N164" s="167">
        <v>6070</v>
      </c>
      <c r="O164" s="167">
        <v>12786</v>
      </c>
      <c r="P164" s="167">
        <v>323</v>
      </c>
      <c r="Q164" s="167">
        <v>4302</v>
      </c>
      <c r="R164" s="167">
        <v>119118</v>
      </c>
      <c r="S164" s="167">
        <v>139497</v>
      </c>
      <c r="T164" s="167">
        <v>3764</v>
      </c>
      <c r="U164" s="167">
        <v>4819</v>
      </c>
      <c r="V164" s="167">
        <v>1</v>
      </c>
      <c r="W164" s="167">
        <v>0</v>
      </c>
      <c r="X164" s="167">
        <v>13</v>
      </c>
      <c r="Y164" s="167">
        <v>1</v>
      </c>
      <c r="Z164" s="167">
        <v>30593</v>
      </c>
      <c r="AA164" s="167">
        <v>10326</v>
      </c>
      <c r="AB164" s="167">
        <v>399</v>
      </c>
      <c r="AC164" s="167">
        <v>217</v>
      </c>
      <c r="AD164" s="167">
        <v>91904</v>
      </c>
      <c r="AE164" s="167">
        <v>133774</v>
      </c>
      <c r="AF164" s="167">
        <v>121752</v>
      </c>
      <c r="AG164" s="167">
        <v>144040</v>
      </c>
      <c r="AH164" s="167">
        <v>1144</v>
      </c>
      <c r="AI164" s="167">
        <v>277</v>
      </c>
      <c r="AJ164" s="167">
        <v>122400</v>
      </c>
      <c r="AK164" s="167">
        <v>144025</v>
      </c>
      <c r="AL164" s="167">
        <v>496</v>
      </c>
      <c r="AM164" s="167">
        <v>292</v>
      </c>
      <c r="AN164" s="167">
        <v>116478</v>
      </c>
      <c r="AO164" s="167">
        <v>130411</v>
      </c>
      <c r="AP164" s="167">
        <v>6418</v>
      </c>
      <c r="AQ164" s="167">
        <v>13906</v>
      </c>
      <c r="AR164" s="167">
        <v>108386</v>
      </c>
      <c r="AS164" s="167">
        <v>129225</v>
      </c>
      <c r="AT164" s="167">
        <v>14510</v>
      </c>
      <c r="AU164" s="167">
        <v>15092</v>
      </c>
      <c r="AV164" s="167">
        <v>323</v>
      </c>
      <c r="AW164" s="167">
        <v>4299</v>
      </c>
      <c r="AX164" s="167">
        <v>33129</v>
      </c>
      <c r="AY164" s="167">
        <v>12451</v>
      </c>
      <c r="AZ164" s="167">
        <v>47773</v>
      </c>
      <c r="BA164" s="167">
        <v>60481</v>
      </c>
      <c r="BB164" s="167">
        <v>32363</v>
      </c>
      <c r="BC164" s="167">
        <v>36129</v>
      </c>
      <c r="BD164" s="167">
        <v>4879</v>
      </c>
      <c r="BE164" s="167">
        <v>23352</v>
      </c>
      <c r="BF164" s="167">
        <v>4429</v>
      </c>
      <c r="BG164" s="167">
        <v>7605</v>
      </c>
      <c r="BH164" s="167">
        <v>122614</v>
      </c>
      <c r="BI164" s="167">
        <v>143874</v>
      </c>
      <c r="BJ164" s="167">
        <v>282</v>
      </c>
      <c r="BK164" s="167">
        <v>443</v>
      </c>
      <c r="BL164" s="167">
        <v>106712</v>
      </c>
      <c r="BM164" s="167">
        <v>86726</v>
      </c>
      <c r="BN164" s="421">
        <v>16184</v>
      </c>
      <c r="BO164" s="421">
        <v>57591</v>
      </c>
      <c r="BP164" s="167">
        <v>85532</v>
      </c>
      <c r="BQ164" s="167">
        <v>103456</v>
      </c>
      <c r="BR164" s="167">
        <v>37364</v>
      </c>
      <c r="BS164" s="167">
        <v>40861</v>
      </c>
      <c r="BT164" s="167">
        <v>122869</v>
      </c>
      <c r="BU164" s="167">
        <v>141900</v>
      </c>
      <c r="BV164" s="167">
        <v>27</v>
      </c>
      <c r="BW164" s="167">
        <v>2417</v>
      </c>
    </row>
    <row r="165" spans="1:75">
      <c r="A165" s="166">
        <v>39</v>
      </c>
      <c r="B165" s="166" t="s">
        <v>285</v>
      </c>
      <c r="C165" s="166" t="s">
        <v>264</v>
      </c>
      <c r="D165" s="167">
        <v>154</v>
      </c>
      <c r="E165" s="167">
        <v>1043</v>
      </c>
      <c r="F165" s="167">
        <v>1083</v>
      </c>
      <c r="G165" s="167">
        <v>9364</v>
      </c>
      <c r="H165" s="167">
        <v>27904</v>
      </c>
      <c r="I165" s="167">
        <v>25478</v>
      </c>
      <c r="J165" s="167">
        <v>1358</v>
      </c>
      <c r="K165" s="167">
        <v>1970</v>
      </c>
      <c r="L165" s="167">
        <v>25963</v>
      </c>
      <c r="M165" s="167">
        <v>29614</v>
      </c>
      <c r="N165" s="167">
        <v>1666</v>
      </c>
      <c r="O165" s="167">
        <v>3257</v>
      </c>
      <c r="P165" s="167">
        <v>154</v>
      </c>
      <c r="Q165" s="167">
        <v>1044</v>
      </c>
      <c r="R165" s="167">
        <v>28410</v>
      </c>
      <c r="S165" s="167">
        <v>34824</v>
      </c>
      <c r="T165" s="167">
        <v>727</v>
      </c>
      <c r="U165" s="167">
        <v>1061</v>
      </c>
      <c r="V165" s="167">
        <v>0</v>
      </c>
      <c r="W165" s="167">
        <v>0</v>
      </c>
      <c r="X165" s="167">
        <v>4</v>
      </c>
      <c r="Y165" s="167">
        <v>0</v>
      </c>
      <c r="Z165" s="167">
        <v>8692</v>
      </c>
      <c r="AA165" s="167">
        <v>3428</v>
      </c>
      <c r="AB165" s="167">
        <v>137</v>
      </c>
      <c r="AC165" s="167">
        <v>70</v>
      </c>
      <c r="AD165" s="167">
        <v>20312</v>
      </c>
      <c r="AE165" s="167">
        <v>32387</v>
      </c>
      <c r="AF165" s="167">
        <v>29106</v>
      </c>
      <c r="AG165" s="167">
        <v>35879</v>
      </c>
      <c r="AH165" s="167">
        <v>35</v>
      </c>
      <c r="AI165" s="167">
        <v>6</v>
      </c>
      <c r="AJ165" s="167">
        <v>28981</v>
      </c>
      <c r="AK165" s="167">
        <v>35769</v>
      </c>
      <c r="AL165" s="167">
        <v>160</v>
      </c>
      <c r="AM165" s="167">
        <v>116</v>
      </c>
      <c r="AN165" s="167">
        <v>27642</v>
      </c>
      <c r="AO165" s="167">
        <v>32819</v>
      </c>
      <c r="AP165" s="167">
        <v>1499</v>
      </c>
      <c r="AQ165" s="167">
        <v>3066</v>
      </c>
      <c r="AR165" s="167">
        <v>26432</v>
      </c>
      <c r="AS165" s="167">
        <v>33089</v>
      </c>
      <c r="AT165" s="167">
        <v>2709</v>
      </c>
      <c r="AU165" s="167">
        <v>2796</v>
      </c>
      <c r="AV165" s="167">
        <v>154</v>
      </c>
      <c r="AW165" s="167">
        <v>1043</v>
      </c>
      <c r="AX165" s="167">
        <v>9132</v>
      </c>
      <c r="AY165" s="167">
        <v>3924</v>
      </c>
      <c r="AZ165" s="167">
        <v>11564</v>
      </c>
      <c r="BA165" s="167">
        <v>15994</v>
      </c>
      <c r="BB165" s="167">
        <v>6407</v>
      </c>
      <c r="BC165" s="167">
        <v>7762</v>
      </c>
      <c r="BD165" s="167">
        <v>1068</v>
      </c>
      <c r="BE165" s="167">
        <v>5793</v>
      </c>
      <c r="BF165" s="167">
        <v>816</v>
      </c>
      <c r="BG165" s="167">
        <v>1369</v>
      </c>
      <c r="BH165" s="167">
        <v>29108</v>
      </c>
      <c r="BI165" s="167">
        <v>35800</v>
      </c>
      <c r="BJ165" s="167">
        <v>33</v>
      </c>
      <c r="BK165" s="167">
        <v>85</v>
      </c>
      <c r="BL165" s="167">
        <v>23994</v>
      </c>
      <c r="BM165" s="167">
        <v>19779</v>
      </c>
      <c r="BN165" s="421">
        <v>5147</v>
      </c>
      <c r="BO165" s="421">
        <v>16106</v>
      </c>
      <c r="BP165" s="167">
        <v>17578</v>
      </c>
      <c r="BQ165" s="167">
        <v>24469</v>
      </c>
      <c r="BR165" s="167">
        <v>11563</v>
      </c>
      <c r="BS165" s="167">
        <v>11416</v>
      </c>
      <c r="BT165" s="167">
        <v>29136</v>
      </c>
      <c r="BU165" s="167">
        <v>35291</v>
      </c>
      <c r="BV165" s="167">
        <v>5</v>
      </c>
      <c r="BW165" s="167">
        <v>594</v>
      </c>
    </row>
    <row r="166" spans="1:75">
      <c r="A166" s="166">
        <v>40</v>
      </c>
      <c r="B166" s="166" t="s">
        <v>285</v>
      </c>
      <c r="C166" s="166" t="s">
        <v>264</v>
      </c>
      <c r="D166" s="167">
        <v>296</v>
      </c>
      <c r="E166" s="167">
        <v>2321</v>
      </c>
      <c r="F166" s="167">
        <v>1661</v>
      </c>
      <c r="G166" s="167">
        <v>14164</v>
      </c>
      <c r="H166" s="167">
        <v>47407</v>
      </c>
      <c r="I166" s="167">
        <v>45788</v>
      </c>
      <c r="J166" s="167">
        <v>2500</v>
      </c>
      <c r="K166" s="167">
        <v>3485</v>
      </c>
      <c r="L166" s="167">
        <v>43755</v>
      </c>
      <c r="M166" s="167">
        <v>50895</v>
      </c>
      <c r="N166" s="167">
        <v>2813</v>
      </c>
      <c r="O166" s="167">
        <v>5570</v>
      </c>
      <c r="P166" s="167">
        <v>296</v>
      </c>
      <c r="Q166" s="167">
        <v>2323</v>
      </c>
      <c r="R166" s="167">
        <v>48067</v>
      </c>
      <c r="S166" s="167">
        <v>60147</v>
      </c>
      <c r="T166" s="167">
        <v>1294</v>
      </c>
      <c r="U166" s="167">
        <v>2125</v>
      </c>
      <c r="V166" s="167">
        <v>0</v>
      </c>
      <c r="W166" s="167">
        <v>0</v>
      </c>
      <c r="X166" s="167">
        <v>3</v>
      </c>
      <c r="Y166" s="167">
        <v>1</v>
      </c>
      <c r="Z166" s="167">
        <v>13836</v>
      </c>
      <c r="AA166" s="167">
        <v>5941</v>
      </c>
      <c r="AB166" s="167">
        <v>192</v>
      </c>
      <c r="AC166" s="167">
        <v>82</v>
      </c>
      <c r="AD166" s="167">
        <v>35336</v>
      </c>
      <c r="AE166" s="167">
        <v>56250</v>
      </c>
      <c r="AF166" s="167">
        <v>49118</v>
      </c>
      <c r="AG166" s="167">
        <v>62243</v>
      </c>
      <c r="AH166" s="167">
        <v>246</v>
      </c>
      <c r="AI166" s="167">
        <v>30</v>
      </c>
      <c r="AJ166" s="167">
        <v>49063</v>
      </c>
      <c r="AK166" s="167">
        <v>62029</v>
      </c>
      <c r="AL166" s="167">
        <v>301</v>
      </c>
      <c r="AM166" s="167">
        <v>244</v>
      </c>
      <c r="AN166" s="167">
        <v>46247</v>
      </c>
      <c r="AO166" s="167">
        <v>56165</v>
      </c>
      <c r="AP166" s="167">
        <v>3117</v>
      </c>
      <c r="AQ166" s="167">
        <v>6108</v>
      </c>
      <c r="AR166" s="167">
        <v>44573</v>
      </c>
      <c r="AS166" s="167">
        <v>57664</v>
      </c>
      <c r="AT166" s="167">
        <v>4791</v>
      </c>
      <c r="AU166" s="167">
        <v>4609</v>
      </c>
      <c r="AV166" s="167">
        <v>296</v>
      </c>
      <c r="AW166" s="167">
        <v>2321</v>
      </c>
      <c r="AX166" s="167">
        <v>14726</v>
      </c>
      <c r="AY166" s="167">
        <v>6797</v>
      </c>
      <c r="AZ166" s="167">
        <v>19588</v>
      </c>
      <c r="BA166" s="167">
        <v>26351</v>
      </c>
      <c r="BB166" s="167">
        <v>11254</v>
      </c>
      <c r="BC166" s="167">
        <v>13017</v>
      </c>
      <c r="BD166" s="167">
        <v>1808</v>
      </c>
      <c r="BE166" s="167">
        <v>10979</v>
      </c>
      <c r="BF166" s="167">
        <v>1692</v>
      </c>
      <c r="BG166" s="167">
        <v>2808</v>
      </c>
      <c r="BH166" s="167">
        <v>49319</v>
      </c>
      <c r="BI166" s="167">
        <v>62128</v>
      </c>
      <c r="BJ166" s="167">
        <v>45</v>
      </c>
      <c r="BK166" s="167">
        <v>145</v>
      </c>
      <c r="BL166" s="167">
        <v>40118</v>
      </c>
      <c r="BM166" s="167">
        <v>34468</v>
      </c>
      <c r="BN166" s="421">
        <v>9246</v>
      </c>
      <c r="BO166" s="421">
        <v>27805</v>
      </c>
      <c r="BP166" s="167">
        <v>27012</v>
      </c>
      <c r="BQ166" s="167">
        <v>40468</v>
      </c>
      <c r="BR166" s="167">
        <v>22352</v>
      </c>
      <c r="BS166" s="167">
        <v>21805</v>
      </c>
      <c r="BT166" s="167">
        <v>49348</v>
      </c>
      <c r="BU166" s="167">
        <v>61142</v>
      </c>
      <c r="BV166" s="167">
        <v>16</v>
      </c>
      <c r="BW166" s="167">
        <v>1131</v>
      </c>
    </row>
    <row r="167" spans="1:75">
      <c r="A167" s="166">
        <v>41</v>
      </c>
      <c r="B167" s="166" t="s">
        <v>285</v>
      </c>
      <c r="C167" s="166" t="s">
        <v>264</v>
      </c>
      <c r="D167" s="167">
        <v>280</v>
      </c>
      <c r="E167" s="167">
        <v>1195</v>
      </c>
      <c r="F167" s="167">
        <v>1452</v>
      </c>
      <c r="G167" s="167">
        <v>11711</v>
      </c>
      <c r="H167" s="167">
        <v>36489</v>
      </c>
      <c r="I167" s="167">
        <v>35183</v>
      </c>
      <c r="J167" s="167">
        <v>1639</v>
      </c>
      <c r="K167" s="167">
        <v>2466</v>
      </c>
      <c r="L167" s="167">
        <v>34714</v>
      </c>
      <c r="M167" s="167">
        <v>41331</v>
      </c>
      <c r="N167" s="167">
        <v>1588</v>
      </c>
      <c r="O167" s="167">
        <v>3097</v>
      </c>
      <c r="P167" s="167">
        <v>280</v>
      </c>
      <c r="Q167" s="167">
        <v>1195</v>
      </c>
      <c r="R167" s="167">
        <v>37291</v>
      </c>
      <c r="S167" s="167">
        <v>46899</v>
      </c>
      <c r="T167" s="167">
        <v>926</v>
      </c>
      <c r="U167" s="167">
        <v>1188</v>
      </c>
      <c r="V167" s="167">
        <v>0</v>
      </c>
      <c r="W167" s="167">
        <v>0</v>
      </c>
      <c r="X167" s="167">
        <v>4</v>
      </c>
      <c r="Y167" s="167">
        <v>2</v>
      </c>
      <c r="Z167" s="167">
        <v>13120</v>
      </c>
      <c r="AA167" s="167">
        <v>7151</v>
      </c>
      <c r="AB167" s="167">
        <v>165</v>
      </c>
      <c r="AC167" s="167">
        <v>96</v>
      </c>
      <c r="AD167" s="167">
        <v>24936</v>
      </c>
      <c r="AE167" s="167">
        <v>40842</v>
      </c>
      <c r="AF167" s="167">
        <v>38191</v>
      </c>
      <c r="AG167" s="167">
        <v>48076</v>
      </c>
      <c r="AH167" s="167">
        <v>30</v>
      </c>
      <c r="AI167" s="167">
        <v>13</v>
      </c>
      <c r="AJ167" s="167">
        <v>38094</v>
      </c>
      <c r="AK167" s="167">
        <v>48022</v>
      </c>
      <c r="AL167" s="167">
        <v>127</v>
      </c>
      <c r="AM167" s="167">
        <v>67</v>
      </c>
      <c r="AN167" s="167">
        <v>36381</v>
      </c>
      <c r="AO167" s="167">
        <v>44237</v>
      </c>
      <c r="AP167" s="167">
        <v>1840</v>
      </c>
      <c r="AQ167" s="167">
        <v>3852</v>
      </c>
      <c r="AR167" s="167">
        <v>34879</v>
      </c>
      <c r="AS167" s="167">
        <v>44495</v>
      </c>
      <c r="AT167" s="167">
        <v>3342</v>
      </c>
      <c r="AU167" s="167">
        <v>3594</v>
      </c>
      <c r="AV167" s="167">
        <v>280</v>
      </c>
      <c r="AW167" s="167">
        <v>1195</v>
      </c>
      <c r="AX167" s="167">
        <v>13526</v>
      </c>
      <c r="AY167" s="167">
        <v>7545</v>
      </c>
      <c r="AZ167" s="167">
        <v>14543</v>
      </c>
      <c r="BA167" s="167">
        <v>21695</v>
      </c>
      <c r="BB167" s="167">
        <v>7633</v>
      </c>
      <c r="BC167" s="167">
        <v>9614</v>
      </c>
      <c r="BD167" s="167">
        <v>1221</v>
      </c>
      <c r="BE167" s="167">
        <v>6349</v>
      </c>
      <c r="BF167" s="167">
        <v>1018</v>
      </c>
      <c r="BG167" s="167">
        <v>1691</v>
      </c>
      <c r="BH167" s="167">
        <v>38191</v>
      </c>
      <c r="BI167" s="167">
        <v>48023</v>
      </c>
      <c r="BJ167" s="167">
        <v>30</v>
      </c>
      <c r="BK167" s="167">
        <v>66</v>
      </c>
      <c r="BL167" s="167">
        <v>32208</v>
      </c>
      <c r="BM167" s="167">
        <v>29049</v>
      </c>
      <c r="BN167" s="421">
        <v>6013</v>
      </c>
      <c r="BO167" s="421">
        <v>19040</v>
      </c>
      <c r="BP167" s="167">
        <v>23202</v>
      </c>
      <c r="BQ167" s="167">
        <v>30142</v>
      </c>
      <c r="BR167" s="167">
        <v>15019</v>
      </c>
      <c r="BS167" s="167">
        <v>17947</v>
      </c>
      <c r="BT167" s="167">
        <v>38212</v>
      </c>
      <c r="BU167" s="167">
        <v>47452</v>
      </c>
      <c r="BV167" s="167">
        <v>9</v>
      </c>
      <c r="BW167" s="167">
        <v>637</v>
      </c>
    </row>
    <row r="168" spans="1:75">
      <c r="A168" s="166">
        <v>42</v>
      </c>
      <c r="B168" s="166" t="s">
        <v>285</v>
      </c>
      <c r="C168" s="166" t="s">
        <v>264</v>
      </c>
      <c r="D168" s="167">
        <v>340</v>
      </c>
      <c r="E168" s="167">
        <v>2949</v>
      </c>
      <c r="F168" s="167">
        <v>3155</v>
      </c>
      <c r="G168" s="167">
        <v>28437</v>
      </c>
      <c r="H168" s="167">
        <v>78521</v>
      </c>
      <c r="I168" s="167">
        <v>72398</v>
      </c>
      <c r="J168" s="167">
        <v>6027</v>
      </c>
      <c r="K168" s="167">
        <v>8414</v>
      </c>
      <c r="L168" s="167">
        <v>71094</v>
      </c>
      <c r="M168" s="167">
        <v>81365</v>
      </c>
      <c r="N168" s="167">
        <v>4555</v>
      </c>
      <c r="O168" s="167">
        <v>11055</v>
      </c>
      <c r="P168" s="167">
        <v>340</v>
      </c>
      <c r="Q168" s="167">
        <v>2950</v>
      </c>
      <c r="R168" s="167">
        <v>79176</v>
      </c>
      <c r="S168" s="167">
        <v>99985</v>
      </c>
      <c r="T168" s="167">
        <v>2833</v>
      </c>
      <c r="U168" s="167">
        <v>3799</v>
      </c>
      <c r="V168" s="167">
        <v>0</v>
      </c>
      <c r="W168" s="167">
        <v>0</v>
      </c>
      <c r="X168" s="167">
        <v>7</v>
      </c>
      <c r="Y168" s="167">
        <v>0</v>
      </c>
      <c r="Z168" s="167">
        <v>23250</v>
      </c>
      <c r="AA168" s="167">
        <v>7843</v>
      </c>
      <c r="AB168" s="167">
        <v>339</v>
      </c>
      <c r="AC168" s="167">
        <v>184</v>
      </c>
      <c r="AD168" s="167">
        <v>58427</v>
      </c>
      <c r="AE168" s="167">
        <v>95757</v>
      </c>
      <c r="AF168" s="167">
        <v>81544</v>
      </c>
      <c r="AG168" s="167">
        <v>103658</v>
      </c>
      <c r="AH168" s="167">
        <v>472</v>
      </c>
      <c r="AI168" s="167">
        <v>126</v>
      </c>
      <c r="AJ168" s="167">
        <v>81574</v>
      </c>
      <c r="AK168" s="167">
        <v>103571</v>
      </c>
      <c r="AL168" s="167">
        <v>442</v>
      </c>
      <c r="AM168" s="167">
        <v>213</v>
      </c>
      <c r="AN168" s="167">
        <v>78232</v>
      </c>
      <c r="AO168" s="167">
        <v>95752</v>
      </c>
      <c r="AP168" s="167">
        <v>3784</v>
      </c>
      <c r="AQ168" s="167">
        <v>8032</v>
      </c>
      <c r="AR168" s="167">
        <v>75225</v>
      </c>
      <c r="AS168" s="167">
        <v>96097</v>
      </c>
      <c r="AT168" s="167">
        <v>6791</v>
      </c>
      <c r="AU168" s="167">
        <v>7687</v>
      </c>
      <c r="AV168" s="167">
        <v>340</v>
      </c>
      <c r="AW168" s="167">
        <v>2949</v>
      </c>
      <c r="AX168" s="167">
        <v>24856</v>
      </c>
      <c r="AY168" s="167">
        <v>9508</v>
      </c>
      <c r="AZ168" s="167">
        <v>35823</v>
      </c>
      <c r="BA168" s="167">
        <v>49456</v>
      </c>
      <c r="BB168" s="167">
        <v>16135</v>
      </c>
      <c r="BC168" s="167">
        <v>21488</v>
      </c>
      <c r="BD168" s="167">
        <v>2836</v>
      </c>
      <c r="BE168" s="167">
        <v>16745</v>
      </c>
      <c r="BF168" s="167">
        <v>2026</v>
      </c>
      <c r="BG168" s="167">
        <v>3638</v>
      </c>
      <c r="BH168" s="167">
        <v>81883</v>
      </c>
      <c r="BI168" s="167">
        <v>103424</v>
      </c>
      <c r="BJ168" s="167">
        <v>133</v>
      </c>
      <c r="BK168" s="167">
        <v>360</v>
      </c>
      <c r="BL168" s="167">
        <v>67669</v>
      </c>
      <c r="BM168" s="167">
        <v>52901</v>
      </c>
      <c r="BN168" s="421">
        <v>14347</v>
      </c>
      <c r="BO168" s="421">
        <v>50883</v>
      </c>
      <c r="BP168" s="167">
        <v>55750</v>
      </c>
      <c r="BQ168" s="167">
        <v>76570</v>
      </c>
      <c r="BR168" s="167">
        <v>26266</v>
      </c>
      <c r="BS168" s="167">
        <v>27214</v>
      </c>
      <c r="BT168" s="167">
        <v>82000</v>
      </c>
      <c r="BU168" s="167">
        <v>101742</v>
      </c>
      <c r="BV168" s="167">
        <v>16</v>
      </c>
      <c r="BW168" s="167">
        <v>2042</v>
      </c>
    </row>
    <row r="169" spans="1:75">
      <c r="A169" s="166">
        <v>43</v>
      </c>
      <c r="B169" s="166" t="s">
        <v>285</v>
      </c>
      <c r="C169" s="166" t="s">
        <v>264</v>
      </c>
      <c r="D169" s="167">
        <v>195</v>
      </c>
      <c r="E169" s="167">
        <v>1024</v>
      </c>
      <c r="F169" s="167">
        <v>1240</v>
      </c>
      <c r="G169" s="167">
        <v>8364</v>
      </c>
      <c r="H169" s="167">
        <v>25148</v>
      </c>
      <c r="I169" s="167">
        <v>23222</v>
      </c>
      <c r="J169" s="167">
        <v>2476</v>
      </c>
      <c r="K169" s="167">
        <v>3303</v>
      </c>
      <c r="L169" s="167">
        <v>21677</v>
      </c>
      <c r="M169" s="167">
        <v>23358</v>
      </c>
      <c r="N169" s="167">
        <v>2235</v>
      </c>
      <c r="O169" s="167">
        <v>4924</v>
      </c>
      <c r="P169" s="167">
        <v>195</v>
      </c>
      <c r="Q169" s="167">
        <v>1025</v>
      </c>
      <c r="R169" s="167">
        <v>25866</v>
      </c>
      <c r="S169" s="167">
        <v>31606</v>
      </c>
      <c r="T169" s="167">
        <v>716</v>
      </c>
      <c r="U169" s="167">
        <v>1001</v>
      </c>
      <c r="V169" s="167">
        <v>0</v>
      </c>
      <c r="W169" s="167">
        <v>1</v>
      </c>
      <c r="X169" s="167">
        <v>1</v>
      </c>
      <c r="Y169" s="167">
        <v>2</v>
      </c>
      <c r="Z169" s="167">
        <v>7436</v>
      </c>
      <c r="AA169" s="167">
        <v>2150</v>
      </c>
      <c r="AB169" s="167">
        <v>144</v>
      </c>
      <c r="AC169" s="167">
        <v>75</v>
      </c>
      <c r="AD169" s="167">
        <v>19003</v>
      </c>
      <c r="AE169" s="167">
        <v>30385</v>
      </c>
      <c r="AF169" s="167">
        <v>26515</v>
      </c>
      <c r="AG169" s="167">
        <v>32594</v>
      </c>
      <c r="AH169" s="167">
        <v>68</v>
      </c>
      <c r="AI169" s="167">
        <v>16</v>
      </c>
      <c r="AJ169" s="167">
        <v>26420</v>
      </c>
      <c r="AK169" s="167">
        <v>32540</v>
      </c>
      <c r="AL169" s="167">
        <v>163</v>
      </c>
      <c r="AM169" s="167">
        <v>70</v>
      </c>
      <c r="AN169" s="167">
        <v>25231</v>
      </c>
      <c r="AO169" s="167">
        <v>30357</v>
      </c>
      <c r="AP169" s="167">
        <v>1352</v>
      </c>
      <c r="AQ169" s="167">
        <v>2253</v>
      </c>
      <c r="AR169" s="167">
        <v>24590</v>
      </c>
      <c r="AS169" s="167">
        <v>30212</v>
      </c>
      <c r="AT169" s="167">
        <v>1993</v>
      </c>
      <c r="AU169" s="167">
        <v>2398</v>
      </c>
      <c r="AV169" s="167">
        <v>195</v>
      </c>
      <c r="AW169" s="167">
        <v>1024</v>
      </c>
      <c r="AX169" s="167">
        <v>8005</v>
      </c>
      <c r="AY169" s="167">
        <v>2918</v>
      </c>
      <c r="AZ169" s="167">
        <v>12100</v>
      </c>
      <c r="BA169" s="167">
        <v>17004</v>
      </c>
      <c r="BB169" s="167">
        <v>4890</v>
      </c>
      <c r="BC169" s="167">
        <v>6507</v>
      </c>
      <c r="BD169" s="167">
        <v>754</v>
      </c>
      <c r="BE169" s="167">
        <v>4095</v>
      </c>
      <c r="BF169" s="167">
        <v>639</v>
      </c>
      <c r="BG169" s="167">
        <v>1062</v>
      </c>
      <c r="BH169" s="167">
        <v>26540</v>
      </c>
      <c r="BI169" s="167">
        <v>32453</v>
      </c>
      <c r="BJ169" s="167">
        <v>43</v>
      </c>
      <c r="BK169" s="167">
        <v>157</v>
      </c>
      <c r="BL169" s="167">
        <v>20544</v>
      </c>
      <c r="BM169" s="167">
        <v>16141</v>
      </c>
      <c r="BN169" s="421">
        <v>6039</v>
      </c>
      <c r="BO169" s="421">
        <v>16469</v>
      </c>
      <c r="BP169" s="167">
        <v>15961</v>
      </c>
      <c r="BQ169" s="167">
        <v>21460</v>
      </c>
      <c r="BR169" s="167">
        <v>10622</v>
      </c>
      <c r="BS169" s="167">
        <v>11150</v>
      </c>
      <c r="BT169" s="167">
        <v>26578</v>
      </c>
      <c r="BU169" s="167">
        <v>32069</v>
      </c>
      <c r="BV169" s="167">
        <v>5</v>
      </c>
      <c r="BW169" s="167">
        <v>541</v>
      </c>
    </row>
    <row r="170" spans="1:75">
      <c r="A170" s="166">
        <v>44</v>
      </c>
      <c r="B170" s="166" t="s">
        <v>285</v>
      </c>
      <c r="C170" s="166" t="s">
        <v>264</v>
      </c>
      <c r="D170" s="167">
        <v>642</v>
      </c>
      <c r="E170" s="167">
        <v>4997</v>
      </c>
      <c r="F170" s="167">
        <v>3724</v>
      </c>
      <c r="G170" s="167">
        <v>39922</v>
      </c>
      <c r="H170" s="167">
        <v>125033</v>
      </c>
      <c r="I170" s="167">
        <v>124124</v>
      </c>
      <c r="J170" s="167">
        <v>7028</v>
      </c>
      <c r="K170" s="167">
        <v>10679</v>
      </c>
      <c r="L170" s="167">
        <v>115725</v>
      </c>
      <c r="M170" s="167">
        <v>137040</v>
      </c>
      <c r="N170" s="167">
        <v>6004</v>
      </c>
      <c r="O170" s="167">
        <v>16326</v>
      </c>
      <c r="P170" s="167">
        <v>642</v>
      </c>
      <c r="Q170" s="167">
        <v>4998</v>
      </c>
      <c r="R170" s="167">
        <v>125791</v>
      </c>
      <c r="S170" s="167">
        <v>164082</v>
      </c>
      <c r="T170" s="167">
        <v>3598</v>
      </c>
      <c r="U170" s="167">
        <v>4958</v>
      </c>
      <c r="V170" s="167">
        <v>0</v>
      </c>
      <c r="W170" s="167">
        <v>0</v>
      </c>
      <c r="X170" s="167">
        <v>10</v>
      </c>
      <c r="Y170" s="167">
        <v>3</v>
      </c>
      <c r="Z170" s="167">
        <v>38164</v>
      </c>
      <c r="AA170" s="167">
        <v>17345</v>
      </c>
      <c r="AB170" s="167">
        <v>580</v>
      </c>
      <c r="AC170" s="167">
        <v>328</v>
      </c>
      <c r="AD170" s="167">
        <v>90655</v>
      </c>
      <c r="AE170" s="167">
        <v>151370</v>
      </c>
      <c r="AF170" s="167">
        <v>126699</v>
      </c>
      <c r="AG170" s="167">
        <v>168912</v>
      </c>
      <c r="AH170" s="167">
        <v>2700</v>
      </c>
      <c r="AI170" s="167">
        <v>131</v>
      </c>
      <c r="AJ170" s="167">
        <v>128855</v>
      </c>
      <c r="AK170" s="167">
        <v>168587</v>
      </c>
      <c r="AL170" s="167">
        <v>544</v>
      </c>
      <c r="AM170" s="167">
        <v>456</v>
      </c>
      <c r="AN170" s="167">
        <v>122238</v>
      </c>
      <c r="AO170" s="167">
        <v>155564</v>
      </c>
      <c r="AP170" s="167">
        <v>7161</v>
      </c>
      <c r="AQ170" s="167">
        <v>13479</v>
      </c>
      <c r="AR170" s="167">
        <v>116856</v>
      </c>
      <c r="AS170" s="167">
        <v>155709</v>
      </c>
      <c r="AT170" s="167">
        <v>12543</v>
      </c>
      <c r="AU170" s="167">
        <v>13334</v>
      </c>
      <c r="AV170" s="167">
        <v>642</v>
      </c>
      <c r="AW170" s="167">
        <v>4997</v>
      </c>
      <c r="AX170" s="167">
        <v>42552</v>
      </c>
      <c r="AY170" s="167">
        <v>20811</v>
      </c>
      <c r="AZ170" s="167">
        <v>50108</v>
      </c>
      <c r="BA170" s="167">
        <v>74942</v>
      </c>
      <c r="BB170" s="167">
        <v>28468</v>
      </c>
      <c r="BC170" s="167">
        <v>34267</v>
      </c>
      <c r="BD170" s="167">
        <v>4040</v>
      </c>
      <c r="BE170" s="167">
        <v>28103</v>
      </c>
      <c r="BF170" s="167">
        <v>3589</v>
      </c>
      <c r="BG170" s="167">
        <v>5923</v>
      </c>
      <c r="BH170" s="167">
        <v>129091</v>
      </c>
      <c r="BI170" s="167">
        <v>168289</v>
      </c>
      <c r="BJ170" s="167">
        <v>308</v>
      </c>
      <c r="BK170" s="167">
        <v>754</v>
      </c>
      <c r="BL170" s="167">
        <v>110191</v>
      </c>
      <c r="BM170" s="167">
        <v>95000</v>
      </c>
      <c r="BN170" s="421">
        <v>19208</v>
      </c>
      <c r="BO170" s="421">
        <v>74043</v>
      </c>
      <c r="BP170" s="167">
        <v>81733</v>
      </c>
      <c r="BQ170" s="167">
        <v>114075</v>
      </c>
      <c r="BR170" s="167">
        <v>47666</v>
      </c>
      <c r="BS170" s="167">
        <v>54968</v>
      </c>
      <c r="BT170" s="167">
        <v>129373</v>
      </c>
      <c r="BU170" s="167">
        <v>166226</v>
      </c>
      <c r="BV170" s="167">
        <v>26</v>
      </c>
      <c r="BW170" s="167">
        <v>2817</v>
      </c>
    </row>
    <row r="171" spans="1:75">
      <c r="A171" s="166">
        <v>45</v>
      </c>
      <c r="B171" s="166" t="s">
        <v>285</v>
      </c>
      <c r="C171" s="166" t="s">
        <v>264</v>
      </c>
      <c r="D171" s="167">
        <v>240</v>
      </c>
      <c r="E171" s="167">
        <v>2179</v>
      </c>
      <c r="F171" s="167">
        <v>2225</v>
      </c>
      <c r="G171" s="167">
        <v>19547</v>
      </c>
      <c r="H171" s="167">
        <v>63803</v>
      </c>
      <c r="I171" s="167">
        <v>61110</v>
      </c>
      <c r="J171" s="167">
        <v>3357</v>
      </c>
      <c r="K171" s="167">
        <v>5099</v>
      </c>
      <c r="L171" s="167">
        <v>59945</v>
      </c>
      <c r="M171" s="167">
        <v>70228</v>
      </c>
      <c r="N171" s="167">
        <v>2726</v>
      </c>
      <c r="O171" s="167">
        <v>5329</v>
      </c>
      <c r="P171" s="167">
        <v>240</v>
      </c>
      <c r="Q171" s="167">
        <v>2180</v>
      </c>
      <c r="R171" s="167">
        <v>64341</v>
      </c>
      <c r="S171" s="167">
        <v>80427</v>
      </c>
      <c r="T171" s="167">
        <v>1916</v>
      </c>
      <c r="U171" s="167">
        <v>2408</v>
      </c>
      <c r="V171" s="167">
        <v>2</v>
      </c>
      <c r="W171" s="167">
        <v>0</v>
      </c>
      <c r="X171" s="167">
        <v>9</v>
      </c>
      <c r="Y171" s="167">
        <v>1</v>
      </c>
      <c r="Z171" s="167">
        <v>21155</v>
      </c>
      <c r="AA171" s="167">
        <v>11865</v>
      </c>
      <c r="AB171" s="167">
        <v>287</v>
      </c>
      <c r="AC171" s="167">
        <v>195</v>
      </c>
      <c r="AD171" s="167">
        <v>44826</v>
      </c>
      <c r="AE171" s="167">
        <v>70776</v>
      </c>
      <c r="AF171" s="167">
        <v>66220</v>
      </c>
      <c r="AG171" s="167">
        <v>82822</v>
      </c>
      <c r="AH171" s="167">
        <v>48</v>
      </c>
      <c r="AI171" s="167">
        <v>14</v>
      </c>
      <c r="AJ171" s="167">
        <v>66102</v>
      </c>
      <c r="AK171" s="167">
        <v>82767</v>
      </c>
      <c r="AL171" s="167">
        <v>166</v>
      </c>
      <c r="AM171" s="167">
        <v>69</v>
      </c>
      <c r="AN171" s="167">
        <v>62727</v>
      </c>
      <c r="AO171" s="167">
        <v>75143</v>
      </c>
      <c r="AP171" s="167">
        <v>3541</v>
      </c>
      <c r="AQ171" s="167">
        <v>7693</v>
      </c>
      <c r="AR171" s="167">
        <v>59591</v>
      </c>
      <c r="AS171" s="167">
        <v>75746</v>
      </c>
      <c r="AT171" s="167">
        <v>6677</v>
      </c>
      <c r="AU171" s="167">
        <v>7090</v>
      </c>
      <c r="AV171" s="167">
        <v>240</v>
      </c>
      <c r="AW171" s="167">
        <v>2179</v>
      </c>
      <c r="AX171" s="167">
        <v>21847</v>
      </c>
      <c r="AY171" s="167">
        <v>12605</v>
      </c>
      <c r="AZ171" s="167">
        <v>24203</v>
      </c>
      <c r="BA171" s="167">
        <v>35914</v>
      </c>
      <c r="BB171" s="167">
        <v>15028</v>
      </c>
      <c r="BC171" s="167">
        <v>17902</v>
      </c>
      <c r="BD171" s="167">
        <v>2742</v>
      </c>
      <c r="BE171" s="167">
        <v>11049</v>
      </c>
      <c r="BF171" s="167">
        <v>2208</v>
      </c>
      <c r="BG171" s="167">
        <v>3187</v>
      </c>
      <c r="BH171" s="167">
        <v>66187</v>
      </c>
      <c r="BI171" s="167">
        <v>82641</v>
      </c>
      <c r="BJ171" s="167">
        <v>81</v>
      </c>
      <c r="BK171" s="167">
        <v>195</v>
      </c>
      <c r="BL171" s="167">
        <v>57343</v>
      </c>
      <c r="BM171" s="167">
        <v>53861</v>
      </c>
      <c r="BN171" s="421">
        <v>8925</v>
      </c>
      <c r="BO171" s="421">
        <v>28975</v>
      </c>
      <c r="BP171" s="167">
        <v>41740</v>
      </c>
      <c r="BQ171" s="167">
        <v>56220</v>
      </c>
      <c r="BR171" s="167">
        <v>24528</v>
      </c>
      <c r="BS171" s="167">
        <v>26616</v>
      </c>
      <c r="BT171" s="167">
        <v>66251</v>
      </c>
      <c r="BU171" s="167">
        <v>81737</v>
      </c>
      <c r="BV171" s="167">
        <v>17</v>
      </c>
      <c r="BW171" s="167">
        <v>1099</v>
      </c>
    </row>
    <row r="172" spans="1:75">
      <c r="A172" s="166">
        <v>46</v>
      </c>
      <c r="B172" s="166" t="s">
        <v>285</v>
      </c>
      <c r="C172" s="166" t="s">
        <v>264</v>
      </c>
      <c r="D172" s="167">
        <v>164</v>
      </c>
      <c r="E172" s="167">
        <v>999</v>
      </c>
      <c r="F172" s="167">
        <v>845</v>
      </c>
      <c r="G172" s="167">
        <v>5758</v>
      </c>
      <c r="H172" s="167">
        <v>20639</v>
      </c>
      <c r="I172" s="167">
        <v>19991</v>
      </c>
      <c r="J172" s="167">
        <v>1141</v>
      </c>
      <c r="K172" s="167">
        <v>1735</v>
      </c>
      <c r="L172" s="167">
        <v>18804</v>
      </c>
      <c r="M172" s="167">
        <v>21174</v>
      </c>
      <c r="N172" s="167">
        <v>1538</v>
      </c>
      <c r="O172" s="167">
        <v>2840</v>
      </c>
      <c r="P172" s="167">
        <v>165</v>
      </c>
      <c r="Q172" s="167">
        <v>999</v>
      </c>
      <c r="R172" s="167">
        <v>20888</v>
      </c>
      <c r="S172" s="167">
        <v>25713</v>
      </c>
      <c r="T172" s="167">
        <v>759</v>
      </c>
      <c r="U172" s="167">
        <v>1035</v>
      </c>
      <c r="V172" s="167">
        <v>1</v>
      </c>
      <c r="W172" s="167">
        <v>0</v>
      </c>
      <c r="X172" s="167">
        <v>0</v>
      </c>
      <c r="Y172" s="167">
        <v>0</v>
      </c>
      <c r="Z172" s="167">
        <v>4794</v>
      </c>
      <c r="AA172" s="167">
        <v>1979</v>
      </c>
      <c r="AB172" s="167">
        <v>60</v>
      </c>
      <c r="AC172" s="167">
        <v>33</v>
      </c>
      <c r="AD172" s="167">
        <v>16794</v>
      </c>
      <c r="AE172" s="167">
        <v>24736</v>
      </c>
      <c r="AF172" s="167">
        <v>21574</v>
      </c>
      <c r="AG172" s="167">
        <v>26741</v>
      </c>
      <c r="AH172" s="167">
        <v>74</v>
      </c>
      <c r="AI172" s="167">
        <v>7</v>
      </c>
      <c r="AJ172" s="167">
        <v>21569</v>
      </c>
      <c r="AK172" s="167">
        <v>26729</v>
      </c>
      <c r="AL172" s="167">
        <v>79</v>
      </c>
      <c r="AM172" s="167">
        <v>19</v>
      </c>
      <c r="AN172" s="167">
        <v>20042</v>
      </c>
      <c r="AO172" s="167">
        <v>24348</v>
      </c>
      <c r="AP172" s="167">
        <v>1606</v>
      </c>
      <c r="AQ172" s="167">
        <v>2400</v>
      </c>
      <c r="AR172" s="167">
        <v>19370</v>
      </c>
      <c r="AS172" s="167">
        <v>24245</v>
      </c>
      <c r="AT172" s="167">
        <v>2278</v>
      </c>
      <c r="AU172" s="167">
        <v>2503</v>
      </c>
      <c r="AV172" s="167">
        <v>164</v>
      </c>
      <c r="AW172" s="167">
        <v>999</v>
      </c>
      <c r="AX172" s="167">
        <v>5090</v>
      </c>
      <c r="AY172" s="167">
        <v>2332</v>
      </c>
      <c r="AZ172" s="167">
        <v>8746</v>
      </c>
      <c r="BA172" s="167">
        <v>11751</v>
      </c>
      <c r="BB172" s="167">
        <v>5569</v>
      </c>
      <c r="BC172" s="167">
        <v>6279</v>
      </c>
      <c r="BD172" s="167">
        <v>1108</v>
      </c>
      <c r="BE172" s="167">
        <v>3967</v>
      </c>
      <c r="BF172" s="167">
        <v>971</v>
      </c>
      <c r="BG172" s="167">
        <v>1420</v>
      </c>
      <c r="BH172" s="167">
        <v>21621</v>
      </c>
      <c r="BI172" s="167">
        <v>26671</v>
      </c>
      <c r="BJ172" s="167">
        <v>27</v>
      </c>
      <c r="BK172" s="167">
        <v>77</v>
      </c>
      <c r="BL172" s="167">
        <v>16502</v>
      </c>
      <c r="BM172" s="167">
        <v>14867</v>
      </c>
      <c r="BN172" s="421">
        <v>5146</v>
      </c>
      <c r="BO172" s="421">
        <v>11881</v>
      </c>
      <c r="BP172" s="167">
        <v>11653</v>
      </c>
      <c r="BQ172" s="167">
        <v>16289</v>
      </c>
      <c r="BR172" s="167">
        <v>9995</v>
      </c>
      <c r="BS172" s="167">
        <v>10459</v>
      </c>
      <c r="BT172" s="167">
        <v>21641</v>
      </c>
      <c r="BU172" s="167">
        <v>26255</v>
      </c>
      <c r="BV172" s="167">
        <v>7</v>
      </c>
      <c r="BW172" s="167">
        <v>493</v>
      </c>
    </row>
    <row r="173" spans="1:75">
      <c r="A173" s="166">
        <v>47</v>
      </c>
      <c r="B173" s="166" t="s">
        <v>285</v>
      </c>
      <c r="C173" s="166" t="s">
        <v>264</v>
      </c>
      <c r="D173" s="167">
        <v>294</v>
      </c>
      <c r="E173" s="167">
        <v>2005</v>
      </c>
      <c r="F173" s="167">
        <v>1593</v>
      </c>
      <c r="G173" s="167">
        <v>11611</v>
      </c>
      <c r="H173" s="167">
        <v>34706</v>
      </c>
      <c r="I173" s="167">
        <v>33539</v>
      </c>
      <c r="J173" s="167">
        <v>1994</v>
      </c>
      <c r="K173" s="167">
        <v>2596</v>
      </c>
      <c r="L173" s="167">
        <v>31500</v>
      </c>
      <c r="M173" s="167">
        <v>36987</v>
      </c>
      <c r="N173" s="167">
        <v>2805</v>
      </c>
      <c r="O173" s="167">
        <v>5565</v>
      </c>
      <c r="P173" s="167">
        <v>294</v>
      </c>
      <c r="Q173" s="167">
        <v>2007</v>
      </c>
      <c r="R173" s="167">
        <v>35080</v>
      </c>
      <c r="S173" s="167">
        <v>44885</v>
      </c>
      <c r="T173" s="167">
        <v>1512</v>
      </c>
      <c r="U173" s="167">
        <v>2269</v>
      </c>
      <c r="V173" s="167">
        <v>0</v>
      </c>
      <c r="W173" s="167">
        <v>0</v>
      </c>
      <c r="X173" s="167">
        <v>1</v>
      </c>
      <c r="Y173" s="167">
        <v>1</v>
      </c>
      <c r="Z173" s="167">
        <v>8053</v>
      </c>
      <c r="AA173" s="167">
        <v>3069</v>
      </c>
      <c r="AB173" s="167">
        <v>119</v>
      </c>
      <c r="AC173" s="167">
        <v>58</v>
      </c>
      <c r="AD173" s="167">
        <v>28421</v>
      </c>
      <c r="AE173" s="167">
        <v>44028</v>
      </c>
      <c r="AF173" s="167">
        <v>36081</v>
      </c>
      <c r="AG173" s="167">
        <v>47091</v>
      </c>
      <c r="AH173" s="167">
        <v>512</v>
      </c>
      <c r="AI173" s="167">
        <v>64</v>
      </c>
      <c r="AJ173" s="167">
        <v>36356</v>
      </c>
      <c r="AK173" s="167">
        <v>47037</v>
      </c>
      <c r="AL173" s="167">
        <v>237</v>
      </c>
      <c r="AM173" s="167">
        <v>118</v>
      </c>
      <c r="AN173" s="167">
        <v>34468</v>
      </c>
      <c r="AO173" s="167">
        <v>43453</v>
      </c>
      <c r="AP173" s="167">
        <v>2125</v>
      </c>
      <c r="AQ173" s="167">
        <v>3702</v>
      </c>
      <c r="AR173" s="167">
        <v>32935</v>
      </c>
      <c r="AS173" s="167">
        <v>43034</v>
      </c>
      <c r="AT173" s="167">
        <v>3658</v>
      </c>
      <c r="AU173" s="167">
        <v>4121</v>
      </c>
      <c r="AV173" s="167">
        <v>294</v>
      </c>
      <c r="AW173" s="167">
        <v>2005</v>
      </c>
      <c r="AX173" s="167">
        <v>8980</v>
      </c>
      <c r="AY173" s="167">
        <v>3639</v>
      </c>
      <c r="AZ173" s="167">
        <v>15338</v>
      </c>
      <c r="BA173" s="167">
        <v>20570</v>
      </c>
      <c r="BB173" s="167">
        <v>8832</v>
      </c>
      <c r="BC173" s="167">
        <v>10699</v>
      </c>
      <c r="BD173" s="167">
        <v>1730</v>
      </c>
      <c r="BE173" s="167">
        <v>7841</v>
      </c>
      <c r="BF173" s="167">
        <v>1419</v>
      </c>
      <c r="BG173" s="167">
        <v>2401</v>
      </c>
      <c r="BH173" s="167">
        <v>36562</v>
      </c>
      <c r="BI173" s="167">
        <v>47066</v>
      </c>
      <c r="BJ173" s="167">
        <v>31</v>
      </c>
      <c r="BK173" s="167">
        <v>89</v>
      </c>
      <c r="BL173" s="167">
        <v>27514</v>
      </c>
      <c r="BM173" s="167">
        <v>23605</v>
      </c>
      <c r="BN173" s="421">
        <v>9079</v>
      </c>
      <c r="BO173" s="421">
        <v>23550</v>
      </c>
      <c r="BP173" s="167">
        <v>18559</v>
      </c>
      <c r="BQ173" s="167">
        <v>26824</v>
      </c>
      <c r="BR173" s="167">
        <v>18034</v>
      </c>
      <c r="BS173" s="167">
        <v>20331</v>
      </c>
      <c r="BT173" s="167">
        <v>36578</v>
      </c>
      <c r="BU173" s="167">
        <v>46194</v>
      </c>
      <c r="BV173" s="167">
        <v>15</v>
      </c>
      <c r="BW173" s="167">
        <v>961</v>
      </c>
    </row>
    <row r="174" spans="1:75">
      <c r="A174" s="166">
        <v>48</v>
      </c>
      <c r="B174" s="166" t="s">
        <v>285</v>
      </c>
      <c r="C174" s="166" t="s">
        <v>264</v>
      </c>
      <c r="D174" s="167">
        <v>93</v>
      </c>
      <c r="E174" s="167">
        <v>412</v>
      </c>
      <c r="F174" s="167">
        <v>325</v>
      </c>
      <c r="G174" s="167">
        <v>2107</v>
      </c>
      <c r="H174" s="167">
        <v>7677</v>
      </c>
      <c r="I174" s="167">
        <v>7272</v>
      </c>
      <c r="J174" s="167">
        <v>657</v>
      </c>
      <c r="K174" s="167">
        <v>698</v>
      </c>
      <c r="L174" s="167">
        <v>6372</v>
      </c>
      <c r="M174" s="167">
        <v>7172</v>
      </c>
      <c r="N174" s="167">
        <v>973</v>
      </c>
      <c r="O174" s="167">
        <v>1509</v>
      </c>
      <c r="P174" s="167">
        <v>93</v>
      </c>
      <c r="Q174" s="167">
        <v>412</v>
      </c>
      <c r="R174" s="167">
        <v>7747</v>
      </c>
      <c r="S174" s="167">
        <v>9447</v>
      </c>
      <c r="T174" s="167">
        <v>348</v>
      </c>
      <c r="U174" s="167">
        <v>344</v>
      </c>
      <c r="V174" s="167">
        <v>0</v>
      </c>
      <c r="W174" s="167">
        <v>0</v>
      </c>
      <c r="X174" s="167">
        <v>0</v>
      </c>
      <c r="Y174" s="167">
        <v>0</v>
      </c>
      <c r="Z174" s="167">
        <v>1549</v>
      </c>
      <c r="AA174" s="167">
        <v>539</v>
      </c>
      <c r="AB174" s="167">
        <v>30</v>
      </c>
      <c r="AC174" s="167">
        <v>21</v>
      </c>
      <c r="AD174" s="167">
        <v>6516</v>
      </c>
      <c r="AE174" s="167">
        <v>9231</v>
      </c>
      <c r="AF174" s="167">
        <v>8080</v>
      </c>
      <c r="AG174" s="167">
        <v>9789</v>
      </c>
      <c r="AH174" s="167">
        <v>15</v>
      </c>
      <c r="AI174" s="167">
        <v>2</v>
      </c>
      <c r="AJ174" s="167">
        <v>8032</v>
      </c>
      <c r="AK174" s="167">
        <v>9760</v>
      </c>
      <c r="AL174" s="167">
        <v>63</v>
      </c>
      <c r="AM174" s="167">
        <v>31</v>
      </c>
      <c r="AN174" s="167">
        <v>7505</v>
      </c>
      <c r="AO174" s="167">
        <v>9063</v>
      </c>
      <c r="AP174" s="167">
        <v>590</v>
      </c>
      <c r="AQ174" s="167">
        <v>728</v>
      </c>
      <c r="AR174" s="167">
        <v>7146</v>
      </c>
      <c r="AS174" s="167">
        <v>8768</v>
      </c>
      <c r="AT174" s="167">
        <v>949</v>
      </c>
      <c r="AU174" s="167">
        <v>1023</v>
      </c>
      <c r="AV174" s="167">
        <v>93</v>
      </c>
      <c r="AW174" s="167">
        <v>412</v>
      </c>
      <c r="AX174" s="167">
        <v>1720</v>
      </c>
      <c r="AY174" s="167">
        <v>738</v>
      </c>
      <c r="AZ174" s="167">
        <v>3548</v>
      </c>
      <c r="BA174" s="167">
        <v>4379</v>
      </c>
      <c r="BB174" s="167">
        <v>2061</v>
      </c>
      <c r="BC174" s="167">
        <v>2327</v>
      </c>
      <c r="BD174" s="167">
        <v>334</v>
      </c>
      <c r="BE174" s="167">
        <v>1353</v>
      </c>
      <c r="BF174" s="167">
        <v>339</v>
      </c>
      <c r="BG174" s="167">
        <v>582</v>
      </c>
      <c r="BH174" s="167">
        <v>8075</v>
      </c>
      <c r="BI174" s="167">
        <v>9750</v>
      </c>
      <c r="BJ174" s="167">
        <v>20</v>
      </c>
      <c r="BK174" s="167">
        <v>41</v>
      </c>
      <c r="BL174" s="167">
        <v>5692</v>
      </c>
      <c r="BM174" s="167">
        <v>5133</v>
      </c>
      <c r="BN174" s="421">
        <v>2403</v>
      </c>
      <c r="BO174" s="421">
        <v>4658</v>
      </c>
      <c r="BP174" s="167">
        <v>3798</v>
      </c>
      <c r="BQ174" s="167">
        <v>5580</v>
      </c>
      <c r="BR174" s="167">
        <v>4297</v>
      </c>
      <c r="BS174" s="167">
        <v>4211</v>
      </c>
      <c r="BT174" s="167">
        <v>8087</v>
      </c>
      <c r="BU174" s="167">
        <v>9610</v>
      </c>
      <c r="BV174" s="167">
        <v>8</v>
      </c>
      <c r="BW174" s="167">
        <v>181</v>
      </c>
    </row>
    <row r="175" spans="1:75">
      <c r="A175" s="166">
        <v>49</v>
      </c>
      <c r="B175" s="166" t="s">
        <v>285</v>
      </c>
      <c r="C175" s="166" t="s">
        <v>264</v>
      </c>
      <c r="D175" s="167">
        <v>835</v>
      </c>
      <c r="E175" s="167">
        <v>2429</v>
      </c>
      <c r="F175" s="167">
        <v>3082</v>
      </c>
      <c r="G175" s="167">
        <v>23471</v>
      </c>
      <c r="H175" s="167">
        <v>73272</v>
      </c>
      <c r="I175" s="167">
        <v>76378</v>
      </c>
      <c r="J175" s="167">
        <v>3594</v>
      </c>
      <c r="K175" s="167">
        <v>5606</v>
      </c>
      <c r="L175" s="167">
        <v>69766</v>
      </c>
      <c r="M175" s="167">
        <v>87205</v>
      </c>
      <c r="N175" s="167">
        <v>2994</v>
      </c>
      <c r="O175" s="167">
        <v>7037</v>
      </c>
      <c r="P175" s="167">
        <v>835</v>
      </c>
      <c r="Q175" s="167">
        <v>2430</v>
      </c>
      <c r="R175" s="167">
        <v>75502</v>
      </c>
      <c r="S175" s="167">
        <v>99567</v>
      </c>
      <c r="T175" s="167">
        <v>1686</v>
      </c>
      <c r="U175" s="167">
        <v>2710</v>
      </c>
      <c r="V175" s="167">
        <v>0</v>
      </c>
      <c r="W175" s="167">
        <v>0</v>
      </c>
      <c r="X175" s="167">
        <v>1</v>
      </c>
      <c r="Y175" s="167">
        <v>1</v>
      </c>
      <c r="Z175" s="167">
        <v>27101</v>
      </c>
      <c r="AA175" s="167">
        <v>12953</v>
      </c>
      <c r="AB175" s="167">
        <v>406</v>
      </c>
      <c r="AC175" s="167">
        <v>237</v>
      </c>
      <c r="AD175" s="167">
        <v>49682</v>
      </c>
      <c r="AE175" s="167">
        <v>89088</v>
      </c>
      <c r="AF175" s="167">
        <v>76686</v>
      </c>
      <c r="AG175" s="167">
        <v>101877</v>
      </c>
      <c r="AH175" s="167">
        <v>503</v>
      </c>
      <c r="AI175" s="167">
        <v>401</v>
      </c>
      <c r="AJ175" s="167">
        <v>76743</v>
      </c>
      <c r="AK175" s="167">
        <v>101874</v>
      </c>
      <c r="AL175" s="167">
        <v>446</v>
      </c>
      <c r="AM175" s="167">
        <v>404</v>
      </c>
      <c r="AN175" s="167">
        <v>73821</v>
      </c>
      <c r="AO175" s="167">
        <v>95863</v>
      </c>
      <c r="AP175" s="167">
        <v>3368</v>
      </c>
      <c r="AQ175" s="167">
        <v>6415</v>
      </c>
      <c r="AR175" s="167">
        <v>70525</v>
      </c>
      <c r="AS175" s="167">
        <v>95256</v>
      </c>
      <c r="AT175" s="167">
        <v>6664</v>
      </c>
      <c r="AU175" s="167">
        <v>7022</v>
      </c>
      <c r="AV175" s="167">
        <v>835</v>
      </c>
      <c r="AW175" s="167">
        <v>2429</v>
      </c>
      <c r="AX175" s="167">
        <v>28855</v>
      </c>
      <c r="AY175" s="167">
        <v>15526</v>
      </c>
      <c r="AZ175" s="167">
        <v>28522</v>
      </c>
      <c r="BA175" s="167">
        <v>48727</v>
      </c>
      <c r="BB175" s="167">
        <v>14742</v>
      </c>
      <c r="BC175" s="167">
        <v>18643</v>
      </c>
      <c r="BD175" s="167">
        <v>2375</v>
      </c>
      <c r="BE175" s="167">
        <v>14131</v>
      </c>
      <c r="BF175" s="167">
        <v>1860</v>
      </c>
      <c r="BG175" s="167">
        <v>2822</v>
      </c>
      <c r="BH175" s="167">
        <v>77035</v>
      </c>
      <c r="BI175" s="167">
        <v>101806</v>
      </c>
      <c r="BJ175" s="167">
        <v>154</v>
      </c>
      <c r="BK175" s="167">
        <v>472</v>
      </c>
      <c r="BL175" s="167">
        <v>64580</v>
      </c>
      <c r="BM175" s="167">
        <v>56134</v>
      </c>
      <c r="BN175" s="421">
        <v>12609</v>
      </c>
      <c r="BO175" s="421">
        <v>46144</v>
      </c>
      <c r="BP175" s="167">
        <v>45816</v>
      </c>
      <c r="BQ175" s="167">
        <v>63348</v>
      </c>
      <c r="BR175" s="167">
        <v>31373</v>
      </c>
      <c r="BS175" s="167">
        <v>38930</v>
      </c>
      <c r="BT175" s="167">
        <v>77175</v>
      </c>
      <c r="BU175" s="167">
        <v>101103</v>
      </c>
      <c r="BV175" s="167">
        <v>14</v>
      </c>
      <c r="BW175" s="167">
        <v>1175</v>
      </c>
    </row>
    <row r="176" spans="1:75">
      <c r="A176" s="166">
        <v>50</v>
      </c>
      <c r="B176" s="166" t="s">
        <v>285</v>
      </c>
      <c r="C176" s="166" t="s">
        <v>264</v>
      </c>
      <c r="D176" s="167">
        <v>518</v>
      </c>
      <c r="E176" s="167">
        <v>2460</v>
      </c>
      <c r="F176" s="167">
        <v>1955</v>
      </c>
      <c r="G176" s="167">
        <v>17220</v>
      </c>
      <c r="H176" s="167">
        <v>52978</v>
      </c>
      <c r="I176" s="167">
        <v>51777</v>
      </c>
      <c r="J176" s="167">
        <v>3144</v>
      </c>
      <c r="K176" s="167">
        <v>4452</v>
      </c>
      <c r="L176" s="167">
        <v>48940</v>
      </c>
      <c r="M176" s="167">
        <v>57125</v>
      </c>
      <c r="N176" s="167">
        <v>2849</v>
      </c>
      <c r="O176" s="167">
        <v>7420</v>
      </c>
      <c r="P176" s="167">
        <v>518</v>
      </c>
      <c r="Q176" s="167">
        <v>2460</v>
      </c>
      <c r="R176" s="167">
        <v>54290</v>
      </c>
      <c r="S176" s="167">
        <v>69455</v>
      </c>
      <c r="T176" s="167">
        <v>1161</v>
      </c>
      <c r="U176" s="167">
        <v>2001</v>
      </c>
      <c r="V176" s="167">
        <v>0</v>
      </c>
      <c r="W176" s="167">
        <v>0</v>
      </c>
      <c r="X176" s="167">
        <v>0</v>
      </c>
      <c r="Y176" s="167">
        <v>1</v>
      </c>
      <c r="Z176" s="167">
        <v>18343</v>
      </c>
      <c r="AA176" s="167">
        <v>8184</v>
      </c>
      <c r="AB176" s="167">
        <v>284</v>
      </c>
      <c r="AC176" s="167">
        <v>154</v>
      </c>
      <c r="AD176" s="167">
        <v>36824</v>
      </c>
      <c r="AE176" s="167">
        <v>63119</v>
      </c>
      <c r="AF176" s="167">
        <v>54121</v>
      </c>
      <c r="AG176" s="167">
        <v>70916</v>
      </c>
      <c r="AH176" s="167">
        <v>1330</v>
      </c>
      <c r="AI176" s="167">
        <v>541</v>
      </c>
      <c r="AJ176" s="167">
        <v>55206</v>
      </c>
      <c r="AK176" s="167">
        <v>71299</v>
      </c>
      <c r="AL176" s="167">
        <v>245</v>
      </c>
      <c r="AM176" s="167">
        <v>158</v>
      </c>
      <c r="AN176" s="167">
        <v>52612</v>
      </c>
      <c r="AO176" s="167">
        <v>65474</v>
      </c>
      <c r="AP176" s="167">
        <v>2839</v>
      </c>
      <c r="AQ176" s="167">
        <v>5983</v>
      </c>
      <c r="AR176" s="167">
        <v>51295</v>
      </c>
      <c r="AS176" s="167">
        <v>66750</v>
      </c>
      <c r="AT176" s="167">
        <v>4156</v>
      </c>
      <c r="AU176" s="167">
        <v>4707</v>
      </c>
      <c r="AV176" s="167">
        <v>518</v>
      </c>
      <c r="AW176" s="167">
        <v>2460</v>
      </c>
      <c r="AX176" s="167">
        <v>20335</v>
      </c>
      <c r="AY176" s="167">
        <v>9813</v>
      </c>
      <c r="AZ176" s="167">
        <v>22203</v>
      </c>
      <c r="BA176" s="167">
        <v>34005</v>
      </c>
      <c r="BB176" s="167">
        <v>9940</v>
      </c>
      <c r="BC176" s="167">
        <v>13232</v>
      </c>
      <c r="BD176" s="167">
        <v>1201</v>
      </c>
      <c r="BE176" s="167">
        <v>9748</v>
      </c>
      <c r="BF176" s="167">
        <v>1254</v>
      </c>
      <c r="BG176" s="167">
        <v>2199</v>
      </c>
      <c r="BH176" s="167">
        <v>55379</v>
      </c>
      <c r="BI176" s="167">
        <v>71246</v>
      </c>
      <c r="BJ176" s="167">
        <v>72</v>
      </c>
      <c r="BK176" s="167">
        <v>211</v>
      </c>
      <c r="BL176" s="167">
        <v>44934</v>
      </c>
      <c r="BM176" s="167">
        <v>37236</v>
      </c>
      <c r="BN176" s="421">
        <v>10517</v>
      </c>
      <c r="BO176" s="421">
        <v>34221</v>
      </c>
      <c r="BP176" s="167">
        <v>29941</v>
      </c>
      <c r="BQ176" s="167">
        <v>43525</v>
      </c>
      <c r="BR176" s="167">
        <v>25510</v>
      </c>
      <c r="BS176" s="167">
        <v>27932</v>
      </c>
      <c r="BT176" s="167">
        <v>55434</v>
      </c>
      <c r="BU176" s="167">
        <v>70189</v>
      </c>
      <c r="BV176" s="167">
        <v>17</v>
      </c>
      <c r="BW176" s="167">
        <v>1268</v>
      </c>
    </row>
    <row r="177" spans="1:75">
      <c r="A177" s="166">
        <v>51</v>
      </c>
      <c r="B177" s="166" t="s">
        <v>285</v>
      </c>
      <c r="C177" s="166" t="s">
        <v>264</v>
      </c>
      <c r="D177" s="167">
        <v>209</v>
      </c>
      <c r="E177" s="167">
        <v>2494</v>
      </c>
      <c r="F177" s="167">
        <v>1465</v>
      </c>
      <c r="G177" s="167">
        <v>16392</v>
      </c>
      <c r="H177" s="167">
        <v>46686</v>
      </c>
      <c r="I177" s="167">
        <v>45489</v>
      </c>
      <c r="J177" s="167">
        <v>2457</v>
      </c>
      <c r="K177" s="167">
        <v>3459</v>
      </c>
      <c r="L177" s="167">
        <v>43622</v>
      </c>
      <c r="M177" s="167">
        <v>53920</v>
      </c>
      <c r="N177" s="167">
        <v>2072</v>
      </c>
      <c r="O177" s="167">
        <v>4500</v>
      </c>
      <c r="P177" s="167">
        <v>209</v>
      </c>
      <c r="Q177" s="167">
        <v>2496</v>
      </c>
      <c r="R177" s="167">
        <v>46939</v>
      </c>
      <c r="S177" s="167">
        <v>62017</v>
      </c>
      <c r="T177" s="167">
        <v>1419</v>
      </c>
      <c r="U177" s="167">
        <v>2358</v>
      </c>
      <c r="V177" s="167">
        <v>0</v>
      </c>
      <c r="W177" s="167">
        <v>0</v>
      </c>
      <c r="X177" s="167">
        <v>2</v>
      </c>
      <c r="Y177" s="167">
        <v>0</v>
      </c>
      <c r="Z177" s="167">
        <v>15630</v>
      </c>
      <c r="AA177" s="167">
        <v>6805</v>
      </c>
      <c r="AB177" s="167">
        <v>208</v>
      </c>
      <c r="AC177" s="167">
        <v>96</v>
      </c>
      <c r="AD177" s="167">
        <v>32522</v>
      </c>
      <c r="AE177" s="167">
        <v>57474</v>
      </c>
      <c r="AF177" s="167">
        <v>48143</v>
      </c>
      <c r="AG177" s="167">
        <v>64334</v>
      </c>
      <c r="AH177" s="167">
        <v>217</v>
      </c>
      <c r="AI177" s="167">
        <v>41</v>
      </c>
      <c r="AJ177" s="167">
        <v>48190</v>
      </c>
      <c r="AK177" s="167">
        <v>64283</v>
      </c>
      <c r="AL177" s="167">
        <v>170</v>
      </c>
      <c r="AM177" s="167">
        <v>92</v>
      </c>
      <c r="AN177" s="167">
        <v>45905</v>
      </c>
      <c r="AO177" s="167">
        <v>57164</v>
      </c>
      <c r="AP177" s="167">
        <v>2455</v>
      </c>
      <c r="AQ177" s="167">
        <v>7211</v>
      </c>
      <c r="AR177" s="167">
        <v>43113</v>
      </c>
      <c r="AS177" s="167">
        <v>58346</v>
      </c>
      <c r="AT177" s="167">
        <v>5247</v>
      </c>
      <c r="AU177" s="167">
        <v>6029</v>
      </c>
      <c r="AV177" s="167">
        <v>209</v>
      </c>
      <c r="AW177" s="167">
        <v>2494</v>
      </c>
      <c r="AX177" s="167">
        <v>16379</v>
      </c>
      <c r="AY177" s="167">
        <v>7482</v>
      </c>
      <c r="AZ177" s="167">
        <v>18021</v>
      </c>
      <c r="BA177" s="167">
        <v>26940</v>
      </c>
      <c r="BB177" s="167">
        <v>10382</v>
      </c>
      <c r="BC177" s="167">
        <v>14089</v>
      </c>
      <c r="BD177" s="167">
        <v>1715</v>
      </c>
      <c r="BE177" s="167">
        <v>10021</v>
      </c>
      <c r="BF177" s="167">
        <v>1654</v>
      </c>
      <c r="BG177" s="167">
        <v>3349</v>
      </c>
      <c r="BH177" s="167">
        <v>48317</v>
      </c>
      <c r="BI177" s="167">
        <v>64236</v>
      </c>
      <c r="BJ177" s="167">
        <v>43</v>
      </c>
      <c r="BK177" s="167">
        <v>139</v>
      </c>
      <c r="BL177" s="167">
        <v>40956</v>
      </c>
      <c r="BM177" s="167">
        <v>38093</v>
      </c>
      <c r="BN177" s="421">
        <v>7404</v>
      </c>
      <c r="BO177" s="421">
        <v>26282</v>
      </c>
      <c r="BP177" s="167">
        <v>29689</v>
      </c>
      <c r="BQ177" s="167">
        <v>43338</v>
      </c>
      <c r="BR177" s="167">
        <v>18671</v>
      </c>
      <c r="BS177" s="167">
        <v>21037</v>
      </c>
      <c r="BT177" s="167">
        <v>48351</v>
      </c>
      <c r="BU177" s="167">
        <v>63271</v>
      </c>
      <c r="BV177" s="167">
        <v>9</v>
      </c>
      <c r="BW177" s="167">
        <v>1104</v>
      </c>
    </row>
    <row r="178" spans="1:75">
      <c r="A178" s="166">
        <v>52</v>
      </c>
      <c r="B178" s="166" t="s">
        <v>285</v>
      </c>
      <c r="C178" s="166" t="s">
        <v>264</v>
      </c>
      <c r="D178" s="167">
        <v>146</v>
      </c>
      <c r="E178" s="167">
        <v>947</v>
      </c>
      <c r="F178" s="167">
        <v>843</v>
      </c>
      <c r="G178" s="167">
        <v>6799</v>
      </c>
      <c r="H178" s="167">
        <v>18338</v>
      </c>
      <c r="I178" s="167">
        <v>16794</v>
      </c>
      <c r="J178" s="167">
        <v>1217</v>
      </c>
      <c r="K178" s="167">
        <v>1358</v>
      </c>
      <c r="L178" s="167">
        <v>17072</v>
      </c>
      <c r="M178" s="167">
        <v>20120</v>
      </c>
      <c r="N178" s="167">
        <v>892</v>
      </c>
      <c r="O178" s="167">
        <v>2115</v>
      </c>
      <c r="P178" s="167">
        <v>146</v>
      </c>
      <c r="Q178" s="167">
        <v>947</v>
      </c>
      <c r="R178" s="167">
        <v>18803</v>
      </c>
      <c r="S178" s="167">
        <v>23659</v>
      </c>
      <c r="T178" s="167">
        <v>524</v>
      </c>
      <c r="U178" s="167">
        <v>881</v>
      </c>
      <c r="V178" s="167">
        <v>0</v>
      </c>
      <c r="W178" s="167">
        <v>0</v>
      </c>
      <c r="X178" s="167">
        <v>0</v>
      </c>
      <c r="Y178" s="167">
        <v>0</v>
      </c>
      <c r="Z178" s="167">
        <v>6144</v>
      </c>
      <c r="AA178" s="167">
        <v>2318</v>
      </c>
      <c r="AB178" s="167">
        <v>128</v>
      </c>
      <c r="AC178" s="167">
        <v>54</v>
      </c>
      <c r="AD178" s="167">
        <v>13055</v>
      </c>
      <c r="AE178" s="167">
        <v>22168</v>
      </c>
      <c r="AF178" s="167">
        <v>18928</v>
      </c>
      <c r="AG178" s="167">
        <v>24369</v>
      </c>
      <c r="AH178" s="167">
        <v>399</v>
      </c>
      <c r="AI178" s="167">
        <v>171</v>
      </c>
      <c r="AJ178" s="167">
        <v>19171</v>
      </c>
      <c r="AK178" s="167">
        <v>24427</v>
      </c>
      <c r="AL178" s="167">
        <v>156</v>
      </c>
      <c r="AM178" s="167">
        <v>113</v>
      </c>
      <c r="AN178" s="167">
        <v>18345</v>
      </c>
      <c r="AO178" s="167">
        <v>21932</v>
      </c>
      <c r="AP178" s="167">
        <v>982</v>
      </c>
      <c r="AQ178" s="167">
        <v>2608</v>
      </c>
      <c r="AR178" s="167">
        <v>17786</v>
      </c>
      <c r="AS178" s="167">
        <v>22782</v>
      </c>
      <c r="AT178" s="167">
        <v>1541</v>
      </c>
      <c r="AU178" s="167">
        <v>1758</v>
      </c>
      <c r="AV178" s="167">
        <v>146</v>
      </c>
      <c r="AW178" s="167">
        <v>947</v>
      </c>
      <c r="AX178" s="167">
        <v>6872</v>
      </c>
      <c r="AY178" s="167">
        <v>2786</v>
      </c>
      <c r="AZ178" s="167">
        <v>7823</v>
      </c>
      <c r="BA178" s="167">
        <v>10855</v>
      </c>
      <c r="BB178" s="167">
        <v>3369</v>
      </c>
      <c r="BC178" s="167">
        <v>4844</v>
      </c>
      <c r="BD178" s="167">
        <v>611</v>
      </c>
      <c r="BE178" s="167">
        <v>4114</v>
      </c>
      <c r="BF178" s="167">
        <v>506</v>
      </c>
      <c r="BG178" s="167">
        <v>994</v>
      </c>
      <c r="BH178" s="167">
        <v>19316</v>
      </c>
      <c r="BI178" s="167">
        <v>24507</v>
      </c>
      <c r="BJ178" s="167">
        <v>11</v>
      </c>
      <c r="BK178" s="167">
        <v>33</v>
      </c>
      <c r="BL178" s="167">
        <v>15991</v>
      </c>
      <c r="BM178" s="167">
        <v>12933</v>
      </c>
      <c r="BN178" s="421">
        <v>3336</v>
      </c>
      <c r="BO178" s="421">
        <v>11607</v>
      </c>
      <c r="BP178" s="167">
        <v>11932</v>
      </c>
      <c r="BQ178" s="167">
        <v>16879</v>
      </c>
      <c r="BR178" s="167">
        <v>7395</v>
      </c>
      <c r="BS178" s="167">
        <v>7661</v>
      </c>
      <c r="BT178" s="167">
        <v>19323</v>
      </c>
      <c r="BU178" s="167">
        <v>24023</v>
      </c>
      <c r="BV178" s="167">
        <v>4</v>
      </c>
      <c r="BW178" s="167">
        <v>517</v>
      </c>
    </row>
    <row r="179" spans="1:75">
      <c r="A179" s="166">
        <v>53</v>
      </c>
      <c r="B179" s="166" t="s">
        <v>285</v>
      </c>
      <c r="C179" s="166" t="s">
        <v>264</v>
      </c>
      <c r="D179" s="167">
        <v>439</v>
      </c>
      <c r="E179" s="167">
        <v>1009</v>
      </c>
      <c r="F179" s="167">
        <v>1275</v>
      </c>
      <c r="G179" s="167">
        <v>8937</v>
      </c>
      <c r="H179" s="167">
        <v>28944</v>
      </c>
      <c r="I179" s="167">
        <v>29775</v>
      </c>
      <c r="J179" s="167">
        <v>1689</v>
      </c>
      <c r="K179" s="167">
        <v>2614</v>
      </c>
      <c r="L179" s="167">
        <v>27332</v>
      </c>
      <c r="M179" s="167">
        <v>33026</v>
      </c>
      <c r="N179" s="167">
        <v>1198</v>
      </c>
      <c r="O179" s="167">
        <v>3071</v>
      </c>
      <c r="P179" s="167">
        <v>439</v>
      </c>
      <c r="Q179" s="167">
        <v>1010</v>
      </c>
      <c r="R179" s="167">
        <v>30018</v>
      </c>
      <c r="S179" s="167">
        <v>38762</v>
      </c>
      <c r="T179" s="167">
        <v>639</v>
      </c>
      <c r="U179" s="167">
        <v>959</v>
      </c>
      <c r="V179" s="167">
        <v>0</v>
      </c>
      <c r="W179" s="167">
        <v>0</v>
      </c>
      <c r="X179" s="167">
        <v>1</v>
      </c>
      <c r="Y179" s="167">
        <v>0</v>
      </c>
      <c r="Z179" s="167">
        <v>12154</v>
      </c>
      <c r="AA179" s="167">
        <v>6832</v>
      </c>
      <c r="AB179" s="167">
        <v>209</v>
      </c>
      <c r="AC179" s="167">
        <v>126</v>
      </c>
      <c r="AD179" s="167">
        <v>18295</v>
      </c>
      <c r="AE179" s="167">
        <v>32763</v>
      </c>
      <c r="AF179" s="167">
        <v>30309</v>
      </c>
      <c r="AG179" s="167">
        <v>39296</v>
      </c>
      <c r="AH179" s="167">
        <v>349</v>
      </c>
      <c r="AI179" s="167">
        <v>425</v>
      </c>
      <c r="AJ179" s="167">
        <v>30509</v>
      </c>
      <c r="AK179" s="167">
        <v>39586</v>
      </c>
      <c r="AL179" s="167">
        <v>149</v>
      </c>
      <c r="AM179" s="167">
        <v>135</v>
      </c>
      <c r="AN179" s="167">
        <v>29526</v>
      </c>
      <c r="AO179" s="167">
        <v>37571</v>
      </c>
      <c r="AP179" s="167">
        <v>1132</v>
      </c>
      <c r="AQ179" s="167">
        <v>2150</v>
      </c>
      <c r="AR179" s="167">
        <v>28538</v>
      </c>
      <c r="AS179" s="167">
        <v>37320</v>
      </c>
      <c r="AT179" s="167">
        <v>2120</v>
      </c>
      <c r="AU179" s="167">
        <v>2401</v>
      </c>
      <c r="AV179" s="167">
        <v>439</v>
      </c>
      <c r="AW179" s="167">
        <v>1009</v>
      </c>
      <c r="AX179" s="167">
        <v>12947</v>
      </c>
      <c r="AY179" s="167">
        <v>7897</v>
      </c>
      <c r="AZ179" s="167">
        <v>11275</v>
      </c>
      <c r="BA179" s="167">
        <v>19707</v>
      </c>
      <c r="BB179" s="167">
        <v>4814</v>
      </c>
      <c r="BC179" s="167">
        <v>6407</v>
      </c>
      <c r="BD179" s="167">
        <v>600</v>
      </c>
      <c r="BE179" s="167">
        <v>3790</v>
      </c>
      <c r="BF179" s="167">
        <v>583</v>
      </c>
      <c r="BG179" s="167">
        <v>911</v>
      </c>
      <c r="BH179" s="167">
        <v>30614</v>
      </c>
      <c r="BI179" s="167">
        <v>39619</v>
      </c>
      <c r="BJ179" s="167">
        <v>44</v>
      </c>
      <c r="BK179" s="167">
        <v>102</v>
      </c>
      <c r="BL179" s="167">
        <v>25327</v>
      </c>
      <c r="BM179" s="167">
        <v>21404</v>
      </c>
      <c r="BN179" s="421">
        <v>5331</v>
      </c>
      <c r="BO179" s="421">
        <v>18317</v>
      </c>
      <c r="BP179" s="167">
        <v>17216</v>
      </c>
      <c r="BQ179" s="167">
        <v>22508</v>
      </c>
      <c r="BR179" s="167">
        <v>13442</v>
      </c>
      <c r="BS179" s="167">
        <v>17213</v>
      </c>
      <c r="BT179" s="167">
        <v>30650</v>
      </c>
      <c r="BU179" s="167">
        <v>39296</v>
      </c>
      <c r="BV179" s="167">
        <v>8</v>
      </c>
      <c r="BW179" s="167">
        <v>425</v>
      </c>
    </row>
    <row r="180" spans="1:75">
      <c r="A180" s="166">
        <v>54</v>
      </c>
      <c r="B180" s="166" t="s">
        <v>285</v>
      </c>
      <c r="C180" s="166" t="s">
        <v>264</v>
      </c>
      <c r="D180" s="167">
        <v>219</v>
      </c>
      <c r="E180" s="167">
        <v>3654</v>
      </c>
      <c r="F180" s="167">
        <v>1995</v>
      </c>
      <c r="G180" s="167">
        <v>22571</v>
      </c>
      <c r="H180" s="167">
        <v>64224</v>
      </c>
      <c r="I180" s="167">
        <v>58864</v>
      </c>
      <c r="J180" s="167">
        <v>3126</v>
      </c>
      <c r="K180" s="167">
        <v>3908</v>
      </c>
      <c r="L180" s="167">
        <v>59736</v>
      </c>
      <c r="M180" s="167">
        <v>70809</v>
      </c>
      <c r="N180" s="167">
        <v>3357</v>
      </c>
      <c r="O180" s="167">
        <v>6716</v>
      </c>
      <c r="P180" s="167">
        <v>219</v>
      </c>
      <c r="Q180" s="167">
        <v>3656</v>
      </c>
      <c r="R180" s="167">
        <v>64086</v>
      </c>
      <c r="S180" s="167">
        <v>81942</v>
      </c>
      <c r="T180" s="167">
        <v>2347</v>
      </c>
      <c r="U180" s="167">
        <v>3147</v>
      </c>
      <c r="V180" s="167">
        <v>0</v>
      </c>
      <c r="W180" s="167">
        <v>0</v>
      </c>
      <c r="X180" s="167">
        <v>5</v>
      </c>
      <c r="Y180" s="167">
        <v>0</v>
      </c>
      <c r="Z180" s="167">
        <v>19120</v>
      </c>
      <c r="AA180" s="167">
        <v>7455</v>
      </c>
      <c r="AB180" s="167">
        <v>331</v>
      </c>
      <c r="AC180" s="167">
        <v>186</v>
      </c>
      <c r="AD180" s="167">
        <v>46987</v>
      </c>
      <c r="AE180" s="167">
        <v>77448</v>
      </c>
      <c r="AF180" s="167">
        <v>65918</v>
      </c>
      <c r="AG180" s="167">
        <v>84994</v>
      </c>
      <c r="AH180" s="167">
        <v>520</v>
      </c>
      <c r="AI180" s="167">
        <v>95</v>
      </c>
      <c r="AJ180" s="167">
        <v>66168</v>
      </c>
      <c r="AK180" s="167">
        <v>84957</v>
      </c>
      <c r="AL180" s="167">
        <v>270</v>
      </c>
      <c r="AM180" s="167">
        <v>132</v>
      </c>
      <c r="AN180" s="167">
        <v>62302</v>
      </c>
      <c r="AO180" s="167">
        <v>74559</v>
      </c>
      <c r="AP180" s="167">
        <v>4136</v>
      </c>
      <c r="AQ180" s="167">
        <v>10530</v>
      </c>
      <c r="AR180" s="167">
        <v>59317</v>
      </c>
      <c r="AS180" s="167">
        <v>77308</v>
      </c>
      <c r="AT180" s="167">
        <v>7121</v>
      </c>
      <c r="AU180" s="167">
        <v>7781</v>
      </c>
      <c r="AV180" s="167">
        <v>219</v>
      </c>
      <c r="AW180" s="167">
        <v>3654</v>
      </c>
      <c r="AX180" s="167">
        <v>20448</v>
      </c>
      <c r="AY180" s="167">
        <v>8581</v>
      </c>
      <c r="AZ180" s="167">
        <v>25734</v>
      </c>
      <c r="BA180" s="167">
        <v>33651</v>
      </c>
      <c r="BB180" s="167">
        <v>14606</v>
      </c>
      <c r="BC180" s="167">
        <v>18678</v>
      </c>
      <c r="BD180" s="167">
        <v>3146</v>
      </c>
      <c r="BE180" s="167">
        <v>16093</v>
      </c>
      <c r="BF180" s="167">
        <v>2285</v>
      </c>
      <c r="BG180" s="167">
        <v>4432</v>
      </c>
      <c r="BH180" s="167">
        <v>66371</v>
      </c>
      <c r="BI180" s="167">
        <v>84884</v>
      </c>
      <c r="BJ180" s="167">
        <v>67</v>
      </c>
      <c r="BK180" s="167">
        <v>205</v>
      </c>
      <c r="BL180" s="167">
        <v>56044</v>
      </c>
      <c r="BM180" s="167">
        <v>49280</v>
      </c>
      <c r="BN180" s="421">
        <v>10394</v>
      </c>
      <c r="BO180" s="421">
        <v>35809</v>
      </c>
      <c r="BP180" s="167">
        <v>40533</v>
      </c>
      <c r="BQ180" s="167">
        <v>61855</v>
      </c>
      <c r="BR180" s="167">
        <v>25905</v>
      </c>
      <c r="BS180" s="167">
        <v>23234</v>
      </c>
      <c r="BT180" s="167">
        <v>66425</v>
      </c>
      <c r="BU180" s="167">
        <v>83066</v>
      </c>
      <c r="BV180" s="167">
        <v>13</v>
      </c>
      <c r="BW180" s="167">
        <v>2023</v>
      </c>
    </row>
    <row r="181" spans="1:75">
      <c r="A181" s="166">
        <v>55</v>
      </c>
      <c r="B181" s="166" t="s">
        <v>285</v>
      </c>
      <c r="C181" s="166" t="s">
        <v>264</v>
      </c>
      <c r="D181" s="167">
        <v>122</v>
      </c>
      <c r="E181" s="167">
        <v>1016</v>
      </c>
      <c r="F181" s="167">
        <v>740</v>
      </c>
      <c r="G181" s="167">
        <v>6535</v>
      </c>
      <c r="H181" s="167">
        <v>18641</v>
      </c>
      <c r="I181" s="167">
        <v>16321</v>
      </c>
      <c r="J181" s="167">
        <v>1048</v>
      </c>
      <c r="K181" s="167">
        <v>1201</v>
      </c>
      <c r="L181" s="167">
        <v>17326</v>
      </c>
      <c r="M181" s="167">
        <v>19226</v>
      </c>
      <c r="N181" s="167">
        <v>1007</v>
      </c>
      <c r="O181" s="167">
        <v>2429</v>
      </c>
      <c r="P181" s="167">
        <v>122</v>
      </c>
      <c r="Q181" s="167">
        <v>1016</v>
      </c>
      <c r="R181" s="167">
        <v>18917</v>
      </c>
      <c r="S181" s="167">
        <v>22983</v>
      </c>
      <c r="T181" s="167">
        <v>586</v>
      </c>
      <c r="U181" s="167">
        <v>889</v>
      </c>
      <c r="V181" s="167">
        <v>0</v>
      </c>
      <c r="W181" s="167">
        <v>0</v>
      </c>
      <c r="X181" s="167">
        <v>0</v>
      </c>
      <c r="Y181" s="167">
        <v>0</v>
      </c>
      <c r="Z181" s="167">
        <v>6678</v>
      </c>
      <c r="AA181" s="167">
        <v>2250</v>
      </c>
      <c r="AB181" s="167">
        <v>122</v>
      </c>
      <c r="AC181" s="167">
        <v>58</v>
      </c>
      <c r="AD181" s="167">
        <v>12703</v>
      </c>
      <c r="AE181" s="167">
        <v>21564</v>
      </c>
      <c r="AF181" s="167">
        <v>19440</v>
      </c>
      <c r="AG181" s="167">
        <v>23865</v>
      </c>
      <c r="AH181" s="167">
        <v>63</v>
      </c>
      <c r="AI181" s="167">
        <v>7</v>
      </c>
      <c r="AJ181" s="167">
        <v>19395</v>
      </c>
      <c r="AK181" s="167">
        <v>23815</v>
      </c>
      <c r="AL181" s="167">
        <v>108</v>
      </c>
      <c r="AM181" s="167">
        <v>57</v>
      </c>
      <c r="AN181" s="167">
        <v>18494</v>
      </c>
      <c r="AO181" s="167">
        <v>21192</v>
      </c>
      <c r="AP181" s="167">
        <v>1009</v>
      </c>
      <c r="AQ181" s="167">
        <v>2680</v>
      </c>
      <c r="AR181" s="167">
        <v>17853</v>
      </c>
      <c r="AS181" s="167">
        <v>22139</v>
      </c>
      <c r="AT181" s="167">
        <v>1650</v>
      </c>
      <c r="AU181" s="167">
        <v>1733</v>
      </c>
      <c r="AV181" s="167">
        <v>122</v>
      </c>
      <c r="AW181" s="167">
        <v>1016</v>
      </c>
      <c r="AX181" s="167">
        <v>7067</v>
      </c>
      <c r="AY181" s="167">
        <v>2620</v>
      </c>
      <c r="AZ181" s="167">
        <v>7725</v>
      </c>
      <c r="BA181" s="167">
        <v>10292</v>
      </c>
      <c r="BB181" s="167">
        <v>3525</v>
      </c>
      <c r="BC181" s="167">
        <v>4762</v>
      </c>
      <c r="BD181" s="167">
        <v>582</v>
      </c>
      <c r="BE181" s="167">
        <v>4103</v>
      </c>
      <c r="BF181" s="167">
        <v>482</v>
      </c>
      <c r="BG181" s="167">
        <v>1079</v>
      </c>
      <c r="BH181" s="167">
        <v>19476</v>
      </c>
      <c r="BI181" s="167">
        <v>23819</v>
      </c>
      <c r="BJ181" s="167">
        <v>27</v>
      </c>
      <c r="BK181" s="167">
        <v>53</v>
      </c>
      <c r="BL181" s="167">
        <v>16050</v>
      </c>
      <c r="BM181" s="167">
        <v>12297</v>
      </c>
      <c r="BN181" s="421">
        <v>3453</v>
      </c>
      <c r="BO181" s="421">
        <v>11575</v>
      </c>
      <c r="BP181" s="167">
        <v>11491</v>
      </c>
      <c r="BQ181" s="167">
        <v>16286</v>
      </c>
      <c r="BR181" s="167">
        <v>8012</v>
      </c>
      <c r="BS181" s="167">
        <v>7586</v>
      </c>
      <c r="BT181" s="167">
        <v>19497</v>
      </c>
      <c r="BU181" s="167">
        <v>23360</v>
      </c>
      <c r="BV181" s="167">
        <v>6</v>
      </c>
      <c r="BW181" s="167">
        <v>512</v>
      </c>
    </row>
    <row r="182" spans="1:75">
      <c r="A182" s="166">
        <v>56</v>
      </c>
      <c r="B182" s="166" t="s">
        <v>285</v>
      </c>
      <c r="C182" s="166" t="s">
        <v>264</v>
      </c>
      <c r="D182" s="167">
        <v>502</v>
      </c>
      <c r="E182" s="167">
        <v>3415</v>
      </c>
      <c r="F182" s="167">
        <v>2678</v>
      </c>
      <c r="G182" s="167">
        <v>25941</v>
      </c>
      <c r="H182" s="167">
        <v>84904</v>
      </c>
      <c r="I182" s="167">
        <v>85885</v>
      </c>
      <c r="J182" s="167">
        <v>5509</v>
      </c>
      <c r="K182" s="167">
        <v>8378</v>
      </c>
      <c r="L182" s="167">
        <v>77255</v>
      </c>
      <c r="M182" s="167">
        <v>92034</v>
      </c>
      <c r="N182" s="167">
        <v>4818</v>
      </c>
      <c r="O182" s="167">
        <v>11413</v>
      </c>
      <c r="P182" s="167">
        <v>502</v>
      </c>
      <c r="Q182" s="167">
        <v>3416</v>
      </c>
      <c r="R182" s="167">
        <v>85985</v>
      </c>
      <c r="S182" s="167">
        <v>112246</v>
      </c>
      <c r="T182" s="167">
        <v>2096</v>
      </c>
      <c r="U182" s="167">
        <v>2995</v>
      </c>
      <c r="V182" s="167">
        <v>0</v>
      </c>
      <c r="W182" s="167">
        <v>0</v>
      </c>
      <c r="X182" s="167">
        <v>3</v>
      </c>
      <c r="Y182" s="167">
        <v>0</v>
      </c>
      <c r="Z182" s="167">
        <v>23341</v>
      </c>
      <c r="AA182" s="167">
        <v>11427</v>
      </c>
      <c r="AB182" s="167">
        <v>426</v>
      </c>
      <c r="AC182" s="167">
        <v>272</v>
      </c>
      <c r="AD182" s="167">
        <v>64317</v>
      </c>
      <c r="AE182" s="167">
        <v>103542</v>
      </c>
      <c r="AF182" s="167">
        <v>86574</v>
      </c>
      <c r="AG182" s="167">
        <v>115156</v>
      </c>
      <c r="AH182" s="167">
        <v>1510</v>
      </c>
      <c r="AI182" s="167">
        <v>85</v>
      </c>
      <c r="AJ182" s="167">
        <v>87551</v>
      </c>
      <c r="AK182" s="167">
        <v>114736</v>
      </c>
      <c r="AL182" s="167">
        <v>533</v>
      </c>
      <c r="AM182" s="167">
        <v>505</v>
      </c>
      <c r="AN182" s="167">
        <v>82312</v>
      </c>
      <c r="AO182" s="167">
        <v>105196</v>
      </c>
      <c r="AP182" s="167">
        <v>5772</v>
      </c>
      <c r="AQ182" s="167">
        <v>10045</v>
      </c>
      <c r="AR182" s="167">
        <v>80003</v>
      </c>
      <c r="AS182" s="167">
        <v>107134</v>
      </c>
      <c r="AT182" s="167">
        <v>8081</v>
      </c>
      <c r="AU182" s="167">
        <v>8107</v>
      </c>
      <c r="AV182" s="167">
        <v>502</v>
      </c>
      <c r="AW182" s="167">
        <v>3415</v>
      </c>
      <c r="AX182" s="167">
        <v>26121</v>
      </c>
      <c r="AY182" s="167">
        <v>13594</v>
      </c>
      <c r="AZ182" s="167">
        <v>36278</v>
      </c>
      <c r="BA182" s="167">
        <v>53021</v>
      </c>
      <c r="BB182" s="167">
        <v>19647</v>
      </c>
      <c r="BC182" s="167">
        <v>23128</v>
      </c>
      <c r="BD182" s="167">
        <v>3006</v>
      </c>
      <c r="BE182" s="167">
        <v>17938</v>
      </c>
      <c r="BF182" s="167">
        <v>2530</v>
      </c>
      <c r="BG182" s="167">
        <v>4145</v>
      </c>
      <c r="BH182" s="167">
        <v>87946</v>
      </c>
      <c r="BI182" s="167">
        <v>114895</v>
      </c>
      <c r="BJ182" s="167">
        <v>138</v>
      </c>
      <c r="BK182" s="167">
        <v>346</v>
      </c>
      <c r="BL182" s="167">
        <v>72919</v>
      </c>
      <c r="BM182" s="167">
        <v>65874</v>
      </c>
      <c r="BN182" s="421">
        <v>15165</v>
      </c>
      <c r="BO182" s="421">
        <v>49367</v>
      </c>
      <c r="BP182" s="167">
        <v>48198</v>
      </c>
      <c r="BQ182" s="167">
        <v>72143</v>
      </c>
      <c r="BR182" s="167">
        <v>39886</v>
      </c>
      <c r="BS182" s="167">
        <v>43098</v>
      </c>
      <c r="BT182" s="167">
        <v>88059</v>
      </c>
      <c r="BU182" s="167">
        <v>113387</v>
      </c>
      <c r="BV182" s="167">
        <v>25</v>
      </c>
      <c r="BW182" s="167">
        <v>1854</v>
      </c>
    </row>
    <row r="183" spans="1:75">
      <c r="A183" s="166">
        <v>57</v>
      </c>
      <c r="B183" s="166" t="s">
        <v>285</v>
      </c>
      <c r="C183" s="166" t="s">
        <v>264</v>
      </c>
      <c r="D183" s="167">
        <v>290</v>
      </c>
      <c r="E183" s="167">
        <v>6434</v>
      </c>
      <c r="F183" s="167">
        <v>2501</v>
      </c>
      <c r="G183" s="167">
        <v>33123</v>
      </c>
      <c r="H183" s="167">
        <v>93985</v>
      </c>
      <c r="I183" s="167">
        <v>82268</v>
      </c>
      <c r="J183" s="167">
        <v>5738</v>
      </c>
      <c r="K183" s="167">
        <v>5777</v>
      </c>
      <c r="L183" s="167">
        <v>85385</v>
      </c>
      <c r="M183" s="167">
        <v>94212</v>
      </c>
      <c r="N183" s="167">
        <v>5363</v>
      </c>
      <c r="O183" s="167">
        <v>15401</v>
      </c>
      <c r="P183" s="167">
        <v>290</v>
      </c>
      <c r="Q183" s="167">
        <v>6435</v>
      </c>
      <c r="R183" s="167">
        <v>94045</v>
      </c>
      <c r="S183" s="167">
        <v>117774</v>
      </c>
      <c r="T183" s="167">
        <v>2723</v>
      </c>
      <c r="U183" s="167">
        <v>4051</v>
      </c>
      <c r="V183" s="167">
        <v>3</v>
      </c>
      <c r="W183" s="167">
        <v>0</v>
      </c>
      <c r="X183" s="167">
        <v>5</v>
      </c>
      <c r="Y183" s="167">
        <v>0</v>
      </c>
      <c r="Z183" s="167">
        <v>27940</v>
      </c>
      <c r="AA183" s="167">
        <v>9502</v>
      </c>
      <c r="AB183" s="167">
        <v>457</v>
      </c>
      <c r="AC183" s="167">
        <v>239</v>
      </c>
      <c r="AD183" s="167">
        <v>68379</v>
      </c>
      <c r="AE183" s="167">
        <v>112084</v>
      </c>
      <c r="AF183" s="167">
        <v>96140</v>
      </c>
      <c r="AG183" s="167">
        <v>121471</v>
      </c>
      <c r="AH183" s="167">
        <v>636</v>
      </c>
      <c r="AI183" s="167">
        <v>354</v>
      </c>
      <c r="AJ183" s="167">
        <v>96334</v>
      </c>
      <c r="AK183" s="167">
        <v>121459</v>
      </c>
      <c r="AL183" s="167">
        <v>442</v>
      </c>
      <c r="AM183" s="167">
        <v>366</v>
      </c>
      <c r="AN183" s="167">
        <v>90056</v>
      </c>
      <c r="AO183" s="167">
        <v>107686</v>
      </c>
      <c r="AP183" s="167">
        <v>6720</v>
      </c>
      <c r="AQ183" s="167">
        <v>14139</v>
      </c>
      <c r="AR183" s="167">
        <v>86078</v>
      </c>
      <c r="AS183" s="167">
        <v>112386</v>
      </c>
      <c r="AT183" s="167">
        <v>10698</v>
      </c>
      <c r="AU183" s="167">
        <v>9439</v>
      </c>
      <c r="AV183" s="167">
        <v>290</v>
      </c>
      <c r="AW183" s="167">
        <v>6434</v>
      </c>
      <c r="AX183" s="167">
        <v>29839</v>
      </c>
      <c r="AY183" s="167">
        <v>11385</v>
      </c>
      <c r="AZ183" s="167">
        <v>37608</v>
      </c>
      <c r="BA183" s="167">
        <v>46385</v>
      </c>
      <c r="BB183" s="167">
        <v>21006</v>
      </c>
      <c r="BC183" s="167">
        <v>26290</v>
      </c>
      <c r="BD183" s="167">
        <v>5030</v>
      </c>
      <c r="BE183" s="167">
        <v>24097</v>
      </c>
      <c r="BF183" s="167">
        <v>3003</v>
      </c>
      <c r="BG183" s="167">
        <v>7234</v>
      </c>
      <c r="BH183" s="167">
        <v>96674</v>
      </c>
      <c r="BI183" s="167">
        <v>121561</v>
      </c>
      <c r="BJ183" s="167">
        <v>102</v>
      </c>
      <c r="BK183" s="167">
        <v>264</v>
      </c>
      <c r="BL183" s="167">
        <v>79804</v>
      </c>
      <c r="BM183" s="167">
        <v>62009</v>
      </c>
      <c r="BN183" s="421">
        <v>16972</v>
      </c>
      <c r="BO183" s="421">
        <v>59816</v>
      </c>
      <c r="BP183" s="167">
        <v>51787</v>
      </c>
      <c r="BQ183" s="167">
        <v>88476</v>
      </c>
      <c r="BR183" s="167">
        <v>44989</v>
      </c>
      <c r="BS183" s="167">
        <v>33349</v>
      </c>
      <c r="BT183" s="167">
        <v>96761</v>
      </c>
      <c r="BU183" s="167">
        <v>118430</v>
      </c>
      <c r="BV183" s="167">
        <v>15</v>
      </c>
      <c r="BW183" s="167">
        <v>3395</v>
      </c>
    </row>
    <row r="184" spans="1:75">
      <c r="A184" s="166">
        <v>58</v>
      </c>
      <c r="B184" s="166" t="s">
        <v>285</v>
      </c>
      <c r="C184" s="166" t="s">
        <v>264</v>
      </c>
      <c r="D184" s="167">
        <v>170</v>
      </c>
      <c r="E184" s="167">
        <v>1080</v>
      </c>
      <c r="F184" s="167">
        <v>1124</v>
      </c>
      <c r="G184" s="167">
        <v>9434</v>
      </c>
      <c r="H184" s="167">
        <v>24440</v>
      </c>
      <c r="I184" s="167">
        <v>23099</v>
      </c>
      <c r="J184" s="167">
        <v>1636</v>
      </c>
      <c r="K184" s="167">
        <v>2325</v>
      </c>
      <c r="L184" s="167">
        <v>22219</v>
      </c>
      <c r="M184" s="167">
        <v>26752</v>
      </c>
      <c r="N184" s="167">
        <v>1709</v>
      </c>
      <c r="O184" s="167">
        <v>3456</v>
      </c>
      <c r="P184" s="167">
        <v>170</v>
      </c>
      <c r="Q184" s="167">
        <v>1080</v>
      </c>
      <c r="R184" s="167">
        <v>24864</v>
      </c>
      <c r="S184" s="167">
        <v>32329</v>
      </c>
      <c r="T184" s="167">
        <v>870</v>
      </c>
      <c r="U184" s="167">
        <v>1284</v>
      </c>
      <c r="V184" s="167">
        <v>0</v>
      </c>
      <c r="W184" s="167">
        <v>0</v>
      </c>
      <c r="X184" s="167">
        <v>0</v>
      </c>
      <c r="Y184" s="167">
        <v>0</v>
      </c>
      <c r="Z184" s="167">
        <v>7372</v>
      </c>
      <c r="AA184" s="167">
        <v>3060</v>
      </c>
      <c r="AB184" s="167">
        <v>117</v>
      </c>
      <c r="AC184" s="167">
        <v>72</v>
      </c>
      <c r="AD184" s="167">
        <v>18245</v>
      </c>
      <c r="AE184" s="167">
        <v>30481</v>
      </c>
      <c r="AF184" s="167">
        <v>25591</v>
      </c>
      <c r="AG184" s="167">
        <v>33564</v>
      </c>
      <c r="AH184" s="167">
        <v>143</v>
      </c>
      <c r="AI184" s="167">
        <v>49</v>
      </c>
      <c r="AJ184" s="167">
        <v>25640</v>
      </c>
      <c r="AK184" s="167">
        <v>33551</v>
      </c>
      <c r="AL184" s="167">
        <v>94</v>
      </c>
      <c r="AM184" s="167">
        <v>62</v>
      </c>
      <c r="AN184" s="167">
        <v>23926</v>
      </c>
      <c r="AO184" s="167">
        <v>30487</v>
      </c>
      <c r="AP184" s="167">
        <v>1808</v>
      </c>
      <c r="AQ184" s="167">
        <v>3126</v>
      </c>
      <c r="AR184" s="167">
        <v>23683</v>
      </c>
      <c r="AS184" s="167">
        <v>31190</v>
      </c>
      <c r="AT184" s="167">
        <v>2051</v>
      </c>
      <c r="AU184" s="167">
        <v>2423</v>
      </c>
      <c r="AV184" s="167">
        <v>170</v>
      </c>
      <c r="AW184" s="167">
        <v>1080</v>
      </c>
      <c r="AX184" s="167">
        <v>7802</v>
      </c>
      <c r="AY184" s="167">
        <v>3416</v>
      </c>
      <c r="AZ184" s="167">
        <v>11154</v>
      </c>
      <c r="BA184" s="167">
        <v>15653</v>
      </c>
      <c r="BB184" s="167">
        <v>4958</v>
      </c>
      <c r="BC184" s="167">
        <v>6852</v>
      </c>
      <c r="BD184" s="167">
        <v>850</v>
      </c>
      <c r="BE184" s="167">
        <v>5153</v>
      </c>
      <c r="BF184" s="167">
        <v>800</v>
      </c>
      <c r="BG184" s="167">
        <v>1459</v>
      </c>
      <c r="BH184" s="167">
        <v>25709</v>
      </c>
      <c r="BI184" s="167">
        <v>33571</v>
      </c>
      <c r="BJ184" s="167">
        <v>25</v>
      </c>
      <c r="BK184" s="167">
        <v>42</v>
      </c>
      <c r="BL184" s="167">
        <v>20725</v>
      </c>
      <c r="BM184" s="167">
        <v>18607</v>
      </c>
      <c r="BN184" s="421">
        <v>5009</v>
      </c>
      <c r="BO184" s="421">
        <v>15006</v>
      </c>
      <c r="BP184" s="167">
        <v>15419</v>
      </c>
      <c r="BQ184" s="167">
        <v>23063</v>
      </c>
      <c r="BR184" s="167">
        <v>10315</v>
      </c>
      <c r="BS184" s="167">
        <v>10550</v>
      </c>
      <c r="BT184" s="167">
        <v>25723</v>
      </c>
      <c r="BU184" s="167">
        <v>32918</v>
      </c>
      <c r="BV184" s="167">
        <v>11</v>
      </c>
      <c r="BW184" s="167">
        <v>695</v>
      </c>
    </row>
    <row r="185" spans="1:75">
      <c r="A185" s="166">
        <v>59</v>
      </c>
      <c r="B185" s="166" t="s">
        <v>285</v>
      </c>
      <c r="C185" s="166" t="s">
        <v>264</v>
      </c>
      <c r="D185" s="167">
        <v>852</v>
      </c>
      <c r="E185" s="167">
        <v>12057</v>
      </c>
      <c r="F185" s="167">
        <v>8541</v>
      </c>
      <c r="G185" s="167">
        <v>85275</v>
      </c>
      <c r="H185" s="167">
        <v>201891</v>
      </c>
      <c r="I185" s="167">
        <v>185959</v>
      </c>
      <c r="J185" s="167">
        <v>16006</v>
      </c>
      <c r="K185" s="167">
        <v>17670</v>
      </c>
      <c r="L185" s="167">
        <v>182812</v>
      </c>
      <c r="M185" s="167">
        <v>220801</v>
      </c>
      <c r="N185" s="167">
        <v>11613</v>
      </c>
      <c r="O185" s="167">
        <v>32744</v>
      </c>
      <c r="P185" s="167">
        <v>853</v>
      </c>
      <c r="Q185" s="167">
        <v>12076</v>
      </c>
      <c r="R185" s="167">
        <v>201638</v>
      </c>
      <c r="S185" s="167">
        <v>270069</v>
      </c>
      <c r="T185" s="167">
        <v>9633</v>
      </c>
      <c r="U185" s="167">
        <v>13220</v>
      </c>
      <c r="V185" s="167">
        <v>2</v>
      </c>
      <c r="W185" s="167">
        <v>0</v>
      </c>
      <c r="X185" s="167">
        <v>11</v>
      </c>
      <c r="Y185" s="167">
        <v>2</v>
      </c>
      <c r="Z185" s="167">
        <v>55966</v>
      </c>
      <c r="AA185" s="167">
        <v>24149</v>
      </c>
      <c r="AB185" s="167">
        <v>879</v>
      </c>
      <c r="AC185" s="167">
        <v>439</v>
      </c>
      <c r="AD185" s="167">
        <v>154439</v>
      </c>
      <c r="AE185" s="167">
        <v>258703</v>
      </c>
      <c r="AF185" s="167">
        <v>208525</v>
      </c>
      <c r="AG185" s="167">
        <v>283100</v>
      </c>
      <c r="AH185" s="167">
        <v>2759</v>
      </c>
      <c r="AI185" s="167">
        <v>191</v>
      </c>
      <c r="AJ185" s="167">
        <v>210678</v>
      </c>
      <c r="AK185" s="167">
        <v>283009</v>
      </c>
      <c r="AL185" s="167">
        <v>606</v>
      </c>
      <c r="AM185" s="167">
        <v>282</v>
      </c>
      <c r="AN185" s="167">
        <v>200423</v>
      </c>
      <c r="AO185" s="167">
        <v>249118</v>
      </c>
      <c r="AP185" s="167">
        <v>10861</v>
      </c>
      <c r="AQ185" s="167">
        <v>34173</v>
      </c>
      <c r="AR185" s="167">
        <v>191366</v>
      </c>
      <c r="AS185" s="167">
        <v>264114</v>
      </c>
      <c r="AT185" s="167">
        <v>19918</v>
      </c>
      <c r="AU185" s="167">
        <v>19177</v>
      </c>
      <c r="AV185" s="167">
        <v>852</v>
      </c>
      <c r="AW185" s="167">
        <v>12057</v>
      </c>
      <c r="AX185" s="167">
        <v>60910</v>
      </c>
      <c r="AY185" s="167">
        <v>26880</v>
      </c>
      <c r="AZ185" s="167">
        <v>88943</v>
      </c>
      <c r="BA185" s="167">
        <v>133880</v>
      </c>
      <c r="BB185" s="167">
        <v>45458</v>
      </c>
      <c r="BC185" s="167">
        <v>55207</v>
      </c>
      <c r="BD185" s="167">
        <v>8923</v>
      </c>
      <c r="BE185" s="167">
        <v>43881</v>
      </c>
      <c r="BF185" s="167">
        <v>6198</v>
      </c>
      <c r="BG185" s="167">
        <v>11386</v>
      </c>
      <c r="BH185" s="167">
        <v>210981</v>
      </c>
      <c r="BI185" s="167">
        <v>282773</v>
      </c>
      <c r="BJ185" s="167">
        <v>303</v>
      </c>
      <c r="BK185" s="167">
        <v>518</v>
      </c>
      <c r="BL185" s="167">
        <v>177266</v>
      </c>
      <c r="BM185" s="167">
        <v>155080</v>
      </c>
      <c r="BN185" s="421">
        <v>34018</v>
      </c>
      <c r="BO185" s="421">
        <v>128211</v>
      </c>
      <c r="BP185" s="167">
        <v>145507</v>
      </c>
      <c r="BQ185" s="167">
        <v>219164</v>
      </c>
      <c r="BR185" s="167">
        <v>65777</v>
      </c>
      <c r="BS185" s="167">
        <v>64127</v>
      </c>
      <c r="BT185" s="167">
        <v>211217</v>
      </c>
      <c r="BU185" s="167">
        <v>276715</v>
      </c>
      <c r="BV185" s="167">
        <v>67</v>
      </c>
      <c r="BW185" s="167">
        <v>6576</v>
      </c>
    </row>
    <row r="186" spans="1:75">
      <c r="A186" s="166">
        <v>60</v>
      </c>
      <c r="B186" s="166" t="s">
        <v>285</v>
      </c>
      <c r="C186" s="166" t="s">
        <v>264</v>
      </c>
      <c r="D186" s="167">
        <v>226</v>
      </c>
      <c r="E186" s="167">
        <v>2976</v>
      </c>
      <c r="F186" s="167">
        <v>2066</v>
      </c>
      <c r="G186" s="167">
        <v>22394</v>
      </c>
      <c r="H186" s="167">
        <v>71562</v>
      </c>
      <c r="I186" s="167">
        <v>63136</v>
      </c>
      <c r="J186" s="167">
        <v>5288</v>
      </c>
      <c r="K186" s="167">
        <v>7465</v>
      </c>
      <c r="L186" s="167">
        <v>64659</v>
      </c>
      <c r="M186" s="167">
        <v>69566</v>
      </c>
      <c r="N186" s="167">
        <v>3681</v>
      </c>
      <c r="O186" s="167">
        <v>8498</v>
      </c>
      <c r="P186" s="167">
        <v>226</v>
      </c>
      <c r="Q186" s="167">
        <v>2977</v>
      </c>
      <c r="R186" s="167">
        <v>71815</v>
      </c>
      <c r="S186" s="167">
        <v>85819</v>
      </c>
      <c r="T186" s="167">
        <v>2034</v>
      </c>
      <c r="U186" s="167">
        <v>2687</v>
      </c>
      <c r="V186" s="167">
        <v>0</v>
      </c>
      <c r="W186" s="167">
        <v>0</v>
      </c>
      <c r="X186" s="167">
        <v>5</v>
      </c>
      <c r="Y186" s="167">
        <v>0</v>
      </c>
      <c r="Z186" s="167">
        <v>22833</v>
      </c>
      <c r="AA186" s="167">
        <v>10233</v>
      </c>
      <c r="AB186" s="167">
        <v>186</v>
      </c>
      <c r="AC186" s="167">
        <v>125</v>
      </c>
      <c r="AD186" s="167">
        <v>50835</v>
      </c>
      <c r="AE186" s="167">
        <v>78148</v>
      </c>
      <c r="AF186" s="167">
        <v>73179</v>
      </c>
      <c r="AG186" s="167">
        <v>88075</v>
      </c>
      <c r="AH186" s="167">
        <v>675</v>
      </c>
      <c r="AI186" s="167">
        <v>431</v>
      </c>
      <c r="AJ186" s="167">
        <v>73629</v>
      </c>
      <c r="AK186" s="167">
        <v>88379</v>
      </c>
      <c r="AL186" s="167">
        <v>225</v>
      </c>
      <c r="AM186" s="167">
        <v>127</v>
      </c>
      <c r="AN186" s="167">
        <v>70536</v>
      </c>
      <c r="AO186" s="167">
        <v>79218</v>
      </c>
      <c r="AP186" s="167">
        <v>3318</v>
      </c>
      <c r="AQ186" s="167">
        <v>9288</v>
      </c>
      <c r="AR186" s="167">
        <v>66460</v>
      </c>
      <c r="AS186" s="167">
        <v>81732</v>
      </c>
      <c r="AT186" s="167">
        <v>7394</v>
      </c>
      <c r="AU186" s="167">
        <v>6774</v>
      </c>
      <c r="AV186" s="167">
        <v>226</v>
      </c>
      <c r="AW186" s="167">
        <v>2976</v>
      </c>
      <c r="AX186" s="167">
        <v>24076</v>
      </c>
      <c r="AY186" s="167">
        <v>11269</v>
      </c>
      <c r="AZ186" s="167">
        <v>28578</v>
      </c>
      <c r="BA186" s="167">
        <v>40520</v>
      </c>
      <c r="BB186" s="167">
        <v>15583</v>
      </c>
      <c r="BC186" s="167">
        <v>17856</v>
      </c>
      <c r="BD186" s="167">
        <v>2813</v>
      </c>
      <c r="BE186" s="167">
        <v>11797</v>
      </c>
      <c r="BF186" s="167">
        <v>2578</v>
      </c>
      <c r="BG186" s="167">
        <v>4088</v>
      </c>
      <c r="BH186" s="167">
        <v>73782</v>
      </c>
      <c r="BI186" s="167">
        <v>88407</v>
      </c>
      <c r="BJ186" s="167">
        <v>72</v>
      </c>
      <c r="BK186" s="167">
        <v>99</v>
      </c>
      <c r="BL186" s="167">
        <v>65728</v>
      </c>
      <c r="BM186" s="167">
        <v>57039</v>
      </c>
      <c r="BN186" s="421">
        <v>8126</v>
      </c>
      <c r="BO186" s="421">
        <v>31467</v>
      </c>
      <c r="BP186" s="167">
        <v>51904</v>
      </c>
      <c r="BQ186" s="167">
        <v>64536</v>
      </c>
      <c r="BR186" s="167">
        <v>21950</v>
      </c>
      <c r="BS186" s="167">
        <v>23970</v>
      </c>
      <c r="BT186" s="167">
        <v>73836</v>
      </c>
      <c r="BU186" s="167">
        <v>87257</v>
      </c>
      <c r="BV186" s="167">
        <v>18</v>
      </c>
      <c r="BW186" s="167">
        <v>1249</v>
      </c>
    </row>
    <row r="187" spans="1:75">
      <c r="A187" s="166">
        <v>61</v>
      </c>
      <c r="B187" s="166" t="s">
        <v>285</v>
      </c>
      <c r="C187" s="166" t="s">
        <v>264</v>
      </c>
      <c r="D187" s="167">
        <v>288</v>
      </c>
      <c r="E187" s="167">
        <v>1219</v>
      </c>
      <c r="F187" s="167">
        <v>1412</v>
      </c>
      <c r="G187" s="167">
        <v>10715</v>
      </c>
      <c r="H187" s="167">
        <v>30393</v>
      </c>
      <c r="I187" s="167">
        <v>29463</v>
      </c>
      <c r="J187" s="167">
        <v>1889</v>
      </c>
      <c r="K187" s="167">
        <v>2874</v>
      </c>
      <c r="L187" s="167">
        <v>28125</v>
      </c>
      <c r="M187" s="167">
        <v>33504</v>
      </c>
      <c r="N187" s="167">
        <v>1791</v>
      </c>
      <c r="O187" s="167">
        <v>3799</v>
      </c>
      <c r="P187" s="167">
        <v>288</v>
      </c>
      <c r="Q187" s="167">
        <v>1220</v>
      </c>
      <c r="R187" s="167">
        <v>31077</v>
      </c>
      <c r="S187" s="167">
        <v>40099</v>
      </c>
      <c r="T187" s="167">
        <v>1014</v>
      </c>
      <c r="U187" s="167">
        <v>1298</v>
      </c>
      <c r="V187" s="167">
        <v>0</v>
      </c>
      <c r="W187" s="167">
        <v>0</v>
      </c>
      <c r="X187" s="167">
        <v>2</v>
      </c>
      <c r="Y187" s="167">
        <v>0</v>
      </c>
      <c r="Z187" s="167">
        <v>10966</v>
      </c>
      <c r="AA187" s="167">
        <v>5519</v>
      </c>
      <c r="AB187" s="167">
        <v>198</v>
      </c>
      <c r="AC187" s="167">
        <v>123</v>
      </c>
      <c r="AD187" s="167">
        <v>20929</v>
      </c>
      <c r="AE187" s="167">
        <v>35755</v>
      </c>
      <c r="AF187" s="167">
        <v>31653</v>
      </c>
      <c r="AG187" s="167">
        <v>40963</v>
      </c>
      <c r="AH187" s="167">
        <v>440</v>
      </c>
      <c r="AI187" s="167">
        <v>434</v>
      </c>
      <c r="AJ187" s="167">
        <v>31914</v>
      </c>
      <c r="AK187" s="167">
        <v>41269</v>
      </c>
      <c r="AL187" s="167">
        <v>179</v>
      </c>
      <c r="AM187" s="167">
        <v>128</v>
      </c>
      <c r="AN187" s="167">
        <v>30668</v>
      </c>
      <c r="AO187" s="167">
        <v>38382</v>
      </c>
      <c r="AP187" s="167">
        <v>1425</v>
      </c>
      <c r="AQ187" s="167">
        <v>3015</v>
      </c>
      <c r="AR187" s="167">
        <v>29590</v>
      </c>
      <c r="AS187" s="167">
        <v>38566</v>
      </c>
      <c r="AT187" s="167">
        <v>2503</v>
      </c>
      <c r="AU187" s="167">
        <v>2831</v>
      </c>
      <c r="AV187" s="167">
        <v>288</v>
      </c>
      <c r="AW187" s="167">
        <v>1219</v>
      </c>
      <c r="AX187" s="167">
        <v>11849</v>
      </c>
      <c r="AY187" s="167">
        <v>6512</v>
      </c>
      <c r="AZ187" s="167">
        <v>12623</v>
      </c>
      <c r="BA187" s="167">
        <v>20023</v>
      </c>
      <c r="BB187" s="167">
        <v>5679</v>
      </c>
      <c r="BC187" s="167">
        <v>8025</v>
      </c>
      <c r="BD187" s="167">
        <v>836</v>
      </c>
      <c r="BE187" s="167">
        <v>4307</v>
      </c>
      <c r="BF187" s="167">
        <v>818</v>
      </c>
      <c r="BG187" s="167">
        <v>1311</v>
      </c>
      <c r="BH187" s="167">
        <v>32072</v>
      </c>
      <c r="BI187" s="167">
        <v>41305</v>
      </c>
      <c r="BJ187" s="167">
        <v>21</v>
      </c>
      <c r="BK187" s="167">
        <v>92</v>
      </c>
      <c r="BL187" s="167">
        <v>26475</v>
      </c>
      <c r="BM187" s="167">
        <v>23328</v>
      </c>
      <c r="BN187" s="421">
        <v>5618</v>
      </c>
      <c r="BO187" s="421">
        <v>18069</v>
      </c>
      <c r="BP187" s="167">
        <v>19286</v>
      </c>
      <c r="BQ187" s="167">
        <v>25633</v>
      </c>
      <c r="BR187" s="167">
        <v>12807</v>
      </c>
      <c r="BS187" s="167">
        <v>15764</v>
      </c>
      <c r="BT187" s="167">
        <v>32084</v>
      </c>
      <c r="BU187" s="167">
        <v>40792</v>
      </c>
      <c r="BV187" s="167">
        <v>9</v>
      </c>
      <c r="BW187" s="167">
        <v>605</v>
      </c>
    </row>
    <row r="188" spans="1:75">
      <c r="A188" s="166">
        <v>62</v>
      </c>
      <c r="B188" s="166" t="s">
        <v>285</v>
      </c>
      <c r="C188" s="166" t="s">
        <v>264</v>
      </c>
      <c r="D188" s="167">
        <v>796</v>
      </c>
      <c r="E188" s="167">
        <v>7887</v>
      </c>
      <c r="F188" s="167">
        <v>5340</v>
      </c>
      <c r="G188" s="167">
        <v>51684</v>
      </c>
      <c r="H188" s="167">
        <v>123637</v>
      </c>
      <c r="I188" s="167">
        <v>115531</v>
      </c>
      <c r="J188" s="167">
        <v>11040</v>
      </c>
      <c r="K188" s="167">
        <v>11678</v>
      </c>
      <c r="L188" s="167">
        <v>111248</v>
      </c>
      <c r="M188" s="167">
        <v>134010</v>
      </c>
      <c r="N188" s="167">
        <v>6688</v>
      </c>
      <c r="O188" s="167">
        <v>21524</v>
      </c>
      <c r="P188" s="167">
        <v>797</v>
      </c>
      <c r="Q188" s="167">
        <v>7890</v>
      </c>
      <c r="R188" s="167">
        <v>125312</v>
      </c>
      <c r="S188" s="167">
        <v>167330</v>
      </c>
      <c r="T188" s="167">
        <v>4458</v>
      </c>
      <c r="U188" s="167">
        <v>7772</v>
      </c>
      <c r="V188" s="167">
        <v>0</v>
      </c>
      <c r="W188" s="167">
        <v>0</v>
      </c>
      <c r="X188" s="167">
        <v>3</v>
      </c>
      <c r="Y188" s="167">
        <v>0</v>
      </c>
      <c r="Z188" s="167">
        <v>39408</v>
      </c>
      <c r="AA188" s="167">
        <v>12194</v>
      </c>
      <c r="AB188" s="167">
        <v>752</v>
      </c>
      <c r="AC188" s="167">
        <v>349</v>
      </c>
      <c r="AD188" s="167">
        <v>89613</v>
      </c>
      <c r="AE188" s="167">
        <v>162559</v>
      </c>
      <c r="AF188" s="167">
        <v>128011</v>
      </c>
      <c r="AG188" s="167">
        <v>174573</v>
      </c>
      <c r="AH188" s="167">
        <v>1762</v>
      </c>
      <c r="AI188" s="167">
        <v>529</v>
      </c>
      <c r="AJ188" s="167">
        <v>129032</v>
      </c>
      <c r="AK188" s="167">
        <v>174787</v>
      </c>
      <c r="AL188" s="167">
        <v>741</v>
      </c>
      <c r="AM188" s="167">
        <v>315</v>
      </c>
      <c r="AN188" s="167">
        <v>123309</v>
      </c>
      <c r="AO188" s="167">
        <v>153047</v>
      </c>
      <c r="AP188" s="167">
        <v>6464</v>
      </c>
      <c r="AQ188" s="167">
        <v>22055</v>
      </c>
      <c r="AR188" s="167">
        <v>119549</v>
      </c>
      <c r="AS188" s="167">
        <v>164969</v>
      </c>
      <c r="AT188" s="167">
        <v>10224</v>
      </c>
      <c r="AU188" s="167">
        <v>10133</v>
      </c>
      <c r="AV188" s="167">
        <v>796</v>
      </c>
      <c r="AW188" s="167">
        <v>7887</v>
      </c>
      <c r="AX188" s="167">
        <v>43107</v>
      </c>
      <c r="AY188" s="167">
        <v>14265</v>
      </c>
      <c r="AZ188" s="167">
        <v>56451</v>
      </c>
      <c r="BA188" s="167">
        <v>83086</v>
      </c>
      <c r="BB188" s="167">
        <v>23007</v>
      </c>
      <c r="BC188" s="167">
        <v>31935</v>
      </c>
      <c r="BD188" s="167">
        <v>3343</v>
      </c>
      <c r="BE188" s="167">
        <v>29570</v>
      </c>
      <c r="BF188" s="167">
        <v>3069</v>
      </c>
      <c r="BG188" s="167">
        <v>8359</v>
      </c>
      <c r="BH188" s="167">
        <v>129621</v>
      </c>
      <c r="BI188" s="167">
        <v>174847</v>
      </c>
      <c r="BJ188" s="167">
        <v>152</v>
      </c>
      <c r="BK188" s="167">
        <v>255</v>
      </c>
      <c r="BL188" s="167">
        <v>108543</v>
      </c>
      <c r="BM188" s="167">
        <v>86028</v>
      </c>
      <c r="BN188" s="421">
        <v>21230</v>
      </c>
      <c r="BO188" s="421">
        <v>89074</v>
      </c>
      <c r="BP188" s="167">
        <v>85043</v>
      </c>
      <c r="BQ188" s="167">
        <v>135570</v>
      </c>
      <c r="BR188" s="167">
        <v>44730</v>
      </c>
      <c r="BS188" s="167">
        <v>39532</v>
      </c>
      <c r="BT188" s="167">
        <v>129725</v>
      </c>
      <c r="BU188" s="167">
        <v>170588</v>
      </c>
      <c r="BV188" s="167">
        <v>48</v>
      </c>
      <c r="BW188" s="167">
        <v>4514</v>
      </c>
    </row>
    <row r="189" spans="1:75">
      <c r="A189" s="166">
        <v>63</v>
      </c>
      <c r="B189" s="166" t="s">
        <v>285</v>
      </c>
      <c r="C189" s="166" t="s">
        <v>264</v>
      </c>
      <c r="D189" s="167">
        <v>321</v>
      </c>
      <c r="E189" s="167">
        <v>3058</v>
      </c>
      <c r="F189" s="167">
        <v>2229</v>
      </c>
      <c r="G189" s="167">
        <v>20549</v>
      </c>
      <c r="H189" s="167">
        <v>64757</v>
      </c>
      <c r="I189" s="167">
        <v>60451</v>
      </c>
      <c r="J189" s="167">
        <v>4477</v>
      </c>
      <c r="K189" s="167">
        <v>6431</v>
      </c>
      <c r="L189" s="167">
        <v>58146</v>
      </c>
      <c r="M189" s="167">
        <v>63149</v>
      </c>
      <c r="N189" s="167">
        <v>4363</v>
      </c>
      <c r="O189" s="167">
        <v>11418</v>
      </c>
      <c r="P189" s="167">
        <v>321</v>
      </c>
      <c r="Q189" s="167">
        <v>3060</v>
      </c>
      <c r="R189" s="167">
        <v>65319</v>
      </c>
      <c r="S189" s="167">
        <v>81187</v>
      </c>
      <c r="T189" s="167">
        <v>1988</v>
      </c>
      <c r="U189" s="167">
        <v>2870</v>
      </c>
      <c r="V189" s="167">
        <v>0</v>
      </c>
      <c r="W189" s="167">
        <v>0</v>
      </c>
      <c r="X189" s="167">
        <v>0</v>
      </c>
      <c r="Y189" s="167">
        <v>1</v>
      </c>
      <c r="Z189" s="167">
        <v>17934</v>
      </c>
      <c r="AA189" s="167">
        <v>6293</v>
      </c>
      <c r="AB189" s="167">
        <v>341</v>
      </c>
      <c r="AC189" s="167">
        <v>220</v>
      </c>
      <c r="AD189" s="167">
        <v>49032</v>
      </c>
      <c r="AE189" s="167">
        <v>77545</v>
      </c>
      <c r="AF189" s="167">
        <v>66791</v>
      </c>
      <c r="AG189" s="167">
        <v>83954</v>
      </c>
      <c r="AH189" s="167">
        <v>516</v>
      </c>
      <c r="AI189" s="167">
        <v>104</v>
      </c>
      <c r="AJ189" s="167">
        <v>67031</v>
      </c>
      <c r="AK189" s="167">
        <v>83904</v>
      </c>
      <c r="AL189" s="167">
        <v>276</v>
      </c>
      <c r="AM189" s="167">
        <v>154</v>
      </c>
      <c r="AN189" s="167">
        <v>63752</v>
      </c>
      <c r="AO189" s="167">
        <v>77871</v>
      </c>
      <c r="AP189" s="167">
        <v>3555</v>
      </c>
      <c r="AQ189" s="167">
        <v>6187</v>
      </c>
      <c r="AR189" s="167">
        <v>60918</v>
      </c>
      <c r="AS189" s="167">
        <v>76047</v>
      </c>
      <c r="AT189" s="167">
        <v>6389</v>
      </c>
      <c r="AU189" s="167">
        <v>8011</v>
      </c>
      <c r="AV189" s="167">
        <v>321</v>
      </c>
      <c r="AW189" s="167">
        <v>3058</v>
      </c>
      <c r="AX189" s="167">
        <v>19280</v>
      </c>
      <c r="AY189" s="167">
        <v>7437</v>
      </c>
      <c r="AZ189" s="167">
        <v>27896</v>
      </c>
      <c r="BA189" s="167">
        <v>37893</v>
      </c>
      <c r="BB189" s="167">
        <v>15117</v>
      </c>
      <c r="BC189" s="167">
        <v>19762</v>
      </c>
      <c r="BD189" s="167">
        <v>2615</v>
      </c>
      <c r="BE189" s="167">
        <v>11875</v>
      </c>
      <c r="BF189" s="167">
        <v>2078</v>
      </c>
      <c r="BG189" s="167">
        <v>4033</v>
      </c>
      <c r="BH189" s="167">
        <v>67232</v>
      </c>
      <c r="BI189" s="167">
        <v>83872</v>
      </c>
      <c r="BJ189" s="167">
        <v>75</v>
      </c>
      <c r="BK189" s="167">
        <v>186</v>
      </c>
      <c r="BL189" s="167">
        <v>55152</v>
      </c>
      <c r="BM189" s="167">
        <v>46581</v>
      </c>
      <c r="BN189" s="421">
        <v>12155</v>
      </c>
      <c r="BO189" s="421">
        <v>37477</v>
      </c>
      <c r="BP189" s="167">
        <v>42168</v>
      </c>
      <c r="BQ189" s="167">
        <v>57605</v>
      </c>
      <c r="BR189" s="167">
        <v>25139</v>
      </c>
      <c r="BS189" s="167">
        <v>26453</v>
      </c>
      <c r="BT189" s="167">
        <v>67289</v>
      </c>
      <c r="BU189" s="167">
        <v>82534</v>
      </c>
      <c r="BV189" s="167">
        <v>18</v>
      </c>
      <c r="BW189" s="167">
        <v>1524</v>
      </c>
    </row>
    <row r="190" spans="1:75">
      <c r="A190" s="166">
        <v>64</v>
      </c>
      <c r="B190" s="166" t="s">
        <v>285</v>
      </c>
      <c r="C190" s="166" t="s">
        <v>264</v>
      </c>
      <c r="D190" s="167">
        <v>379</v>
      </c>
      <c r="E190" s="167">
        <v>3046</v>
      </c>
      <c r="F190" s="167">
        <v>2341</v>
      </c>
      <c r="G190" s="167">
        <v>22168</v>
      </c>
      <c r="H190" s="167">
        <v>71279</v>
      </c>
      <c r="I190" s="167">
        <v>71485</v>
      </c>
      <c r="J190" s="167">
        <v>3351</v>
      </c>
      <c r="K190" s="167">
        <v>4865</v>
      </c>
      <c r="L190" s="167">
        <v>65682</v>
      </c>
      <c r="M190" s="167">
        <v>80064</v>
      </c>
      <c r="N190" s="167">
        <v>4587</v>
      </c>
      <c r="O190" s="167">
        <v>8724</v>
      </c>
      <c r="P190" s="167">
        <v>379</v>
      </c>
      <c r="Q190" s="167">
        <v>3046</v>
      </c>
      <c r="R190" s="167">
        <v>71596</v>
      </c>
      <c r="S190" s="167">
        <v>92640</v>
      </c>
      <c r="T190" s="167">
        <v>2399</v>
      </c>
      <c r="U190" s="167">
        <v>4056</v>
      </c>
      <c r="V190" s="167">
        <v>0</v>
      </c>
      <c r="W190" s="167">
        <v>0</v>
      </c>
      <c r="X190" s="167">
        <v>4</v>
      </c>
      <c r="Y190" s="167">
        <v>3</v>
      </c>
      <c r="Z190" s="167">
        <v>18845</v>
      </c>
      <c r="AA190" s="167">
        <v>7820</v>
      </c>
      <c r="AB190" s="167">
        <v>293</v>
      </c>
      <c r="AC190" s="167">
        <v>170</v>
      </c>
      <c r="AD190" s="167">
        <v>54861</v>
      </c>
      <c r="AE190" s="167">
        <v>88709</v>
      </c>
      <c r="AF190" s="167">
        <v>73875</v>
      </c>
      <c r="AG190" s="167">
        <v>96687</v>
      </c>
      <c r="AH190" s="167">
        <v>124</v>
      </c>
      <c r="AI190" s="167">
        <v>12</v>
      </c>
      <c r="AJ190" s="167">
        <v>73643</v>
      </c>
      <c r="AK190" s="167">
        <v>96430</v>
      </c>
      <c r="AL190" s="167">
        <v>356</v>
      </c>
      <c r="AM190" s="167">
        <v>269</v>
      </c>
      <c r="AN190" s="167">
        <v>69316</v>
      </c>
      <c r="AO190" s="167">
        <v>88097</v>
      </c>
      <c r="AP190" s="167">
        <v>4683</v>
      </c>
      <c r="AQ190" s="167">
        <v>8602</v>
      </c>
      <c r="AR190" s="167">
        <v>65918</v>
      </c>
      <c r="AS190" s="167">
        <v>88252</v>
      </c>
      <c r="AT190" s="167">
        <v>8081</v>
      </c>
      <c r="AU190" s="167">
        <v>8447</v>
      </c>
      <c r="AV190" s="167">
        <v>379</v>
      </c>
      <c r="AW190" s="167">
        <v>3046</v>
      </c>
      <c r="AX190" s="167">
        <v>20146</v>
      </c>
      <c r="AY190" s="167">
        <v>9660</v>
      </c>
      <c r="AZ190" s="167">
        <v>28231</v>
      </c>
      <c r="BA190" s="167">
        <v>39322</v>
      </c>
      <c r="BB190" s="167">
        <v>18915</v>
      </c>
      <c r="BC190" s="167">
        <v>21321</v>
      </c>
      <c r="BD190" s="167">
        <v>3362</v>
      </c>
      <c r="BE190" s="167">
        <v>18077</v>
      </c>
      <c r="BF190" s="167">
        <v>2966</v>
      </c>
      <c r="BG190" s="167">
        <v>5273</v>
      </c>
      <c r="BH190" s="167">
        <v>73849</v>
      </c>
      <c r="BI190" s="167">
        <v>96346</v>
      </c>
      <c r="BJ190" s="167">
        <v>150</v>
      </c>
      <c r="BK190" s="167">
        <v>353</v>
      </c>
      <c r="BL190" s="167">
        <v>59960</v>
      </c>
      <c r="BM190" s="167">
        <v>53253</v>
      </c>
      <c r="BN190" s="421">
        <v>14039</v>
      </c>
      <c r="BO190" s="421">
        <v>43446</v>
      </c>
      <c r="BP190" s="167">
        <v>43802</v>
      </c>
      <c r="BQ190" s="167">
        <v>66941</v>
      </c>
      <c r="BR190" s="167">
        <v>30197</v>
      </c>
      <c r="BS190" s="167">
        <v>29758</v>
      </c>
      <c r="BT190" s="167">
        <v>73975</v>
      </c>
      <c r="BU190" s="167">
        <v>94822</v>
      </c>
      <c r="BV190" s="167">
        <v>24</v>
      </c>
      <c r="BW190" s="167">
        <v>1877</v>
      </c>
    </row>
    <row r="191" spans="1:75">
      <c r="A191" s="166">
        <v>65</v>
      </c>
      <c r="B191" s="166" t="s">
        <v>285</v>
      </c>
      <c r="C191" s="166" t="s">
        <v>264</v>
      </c>
      <c r="D191" s="167">
        <v>159</v>
      </c>
      <c r="E191" s="167">
        <v>1340</v>
      </c>
      <c r="F191" s="167">
        <v>1086</v>
      </c>
      <c r="G191" s="167">
        <v>8230</v>
      </c>
      <c r="H191" s="167">
        <v>25552</v>
      </c>
      <c r="I191" s="167">
        <v>25016</v>
      </c>
      <c r="J191" s="167">
        <v>1426</v>
      </c>
      <c r="K191" s="167">
        <v>2053</v>
      </c>
      <c r="L191" s="167">
        <v>23219</v>
      </c>
      <c r="M191" s="167">
        <v>27151</v>
      </c>
      <c r="N191" s="167">
        <v>1993</v>
      </c>
      <c r="O191" s="167">
        <v>4040</v>
      </c>
      <c r="P191" s="167">
        <v>159</v>
      </c>
      <c r="Q191" s="167">
        <v>1342</v>
      </c>
      <c r="R191" s="167">
        <v>25739</v>
      </c>
      <c r="S191" s="167">
        <v>32763</v>
      </c>
      <c r="T191" s="167">
        <v>1056</v>
      </c>
      <c r="U191" s="167">
        <v>1823</v>
      </c>
      <c r="V191" s="167">
        <v>0</v>
      </c>
      <c r="W191" s="167">
        <v>0</v>
      </c>
      <c r="X191" s="167">
        <v>2</v>
      </c>
      <c r="Y191" s="167">
        <v>0</v>
      </c>
      <c r="Z191" s="167">
        <v>5649</v>
      </c>
      <c r="AA191" s="167">
        <v>2058</v>
      </c>
      <c r="AB191" s="167">
        <v>119</v>
      </c>
      <c r="AC191" s="167">
        <v>72</v>
      </c>
      <c r="AD191" s="167">
        <v>21029</v>
      </c>
      <c r="AE191" s="167">
        <v>32456</v>
      </c>
      <c r="AF191" s="167">
        <v>26757</v>
      </c>
      <c r="AG191" s="167">
        <v>34577</v>
      </c>
      <c r="AH191" s="167">
        <v>40</v>
      </c>
      <c r="AI191" s="167">
        <v>9</v>
      </c>
      <c r="AJ191" s="167">
        <v>26678</v>
      </c>
      <c r="AK191" s="167">
        <v>34504</v>
      </c>
      <c r="AL191" s="167">
        <v>119</v>
      </c>
      <c r="AM191" s="167">
        <v>82</v>
      </c>
      <c r="AN191" s="167">
        <v>24903</v>
      </c>
      <c r="AO191" s="167">
        <v>31593</v>
      </c>
      <c r="AP191" s="167">
        <v>1894</v>
      </c>
      <c r="AQ191" s="167">
        <v>2993</v>
      </c>
      <c r="AR191" s="167">
        <v>24032</v>
      </c>
      <c r="AS191" s="167">
        <v>31345</v>
      </c>
      <c r="AT191" s="167">
        <v>2765</v>
      </c>
      <c r="AU191" s="167">
        <v>3241</v>
      </c>
      <c r="AV191" s="167">
        <v>159</v>
      </c>
      <c r="AW191" s="167">
        <v>1340</v>
      </c>
      <c r="AX191" s="167">
        <v>6049</v>
      </c>
      <c r="AY191" s="167">
        <v>2618</v>
      </c>
      <c r="AZ191" s="167">
        <v>11604</v>
      </c>
      <c r="BA191" s="167">
        <v>14510</v>
      </c>
      <c r="BB191" s="167">
        <v>6588</v>
      </c>
      <c r="BC191" s="167">
        <v>8046</v>
      </c>
      <c r="BD191" s="167">
        <v>1234</v>
      </c>
      <c r="BE191" s="167">
        <v>6032</v>
      </c>
      <c r="BF191" s="167">
        <v>1163</v>
      </c>
      <c r="BG191" s="167">
        <v>2040</v>
      </c>
      <c r="BH191" s="167">
        <v>26755</v>
      </c>
      <c r="BI191" s="167">
        <v>34490</v>
      </c>
      <c r="BJ191" s="167">
        <v>42</v>
      </c>
      <c r="BK191" s="167">
        <v>96</v>
      </c>
      <c r="BL191" s="167">
        <v>20194</v>
      </c>
      <c r="BM191" s="167">
        <v>17946</v>
      </c>
      <c r="BN191" s="421">
        <v>6603</v>
      </c>
      <c r="BO191" s="421">
        <v>16640</v>
      </c>
      <c r="BP191" s="167">
        <v>14472</v>
      </c>
      <c r="BQ191" s="167">
        <v>23421</v>
      </c>
      <c r="BR191" s="167">
        <v>12325</v>
      </c>
      <c r="BS191" s="167">
        <v>11165</v>
      </c>
      <c r="BT191" s="167">
        <v>26786</v>
      </c>
      <c r="BU191" s="167">
        <v>33790</v>
      </c>
      <c r="BV191" s="167">
        <v>11</v>
      </c>
      <c r="BW191" s="167">
        <v>796</v>
      </c>
    </row>
    <row r="192" spans="1:75">
      <c r="A192" s="166">
        <v>66</v>
      </c>
      <c r="B192" s="166" t="s">
        <v>285</v>
      </c>
      <c r="C192" s="166" t="s">
        <v>264</v>
      </c>
      <c r="D192" s="167">
        <v>275</v>
      </c>
      <c r="E192" s="167">
        <v>3114</v>
      </c>
      <c r="F192" s="167">
        <v>1845</v>
      </c>
      <c r="G192" s="167">
        <v>16818</v>
      </c>
      <c r="H192" s="167">
        <v>51775</v>
      </c>
      <c r="I192" s="167">
        <v>51255</v>
      </c>
      <c r="J192" s="167">
        <v>3785</v>
      </c>
      <c r="K192" s="167">
        <v>5547</v>
      </c>
      <c r="L192" s="167">
        <v>44379</v>
      </c>
      <c r="M192" s="167">
        <v>52052</v>
      </c>
      <c r="N192" s="167">
        <v>5456</v>
      </c>
      <c r="O192" s="167">
        <v>10469</v>
      </c>
      <c r="P192" s="167">
        <v>275</v>
      </c>
      <c r="Q192" s="167">
        <v>3119</v>
      </c>
      <c r="R192" s="167">
        <v>50453</v>
      </c>
      <c r="S192" s="167">
        <v>66838</v>
      </c>
      <c r="T192" s="167">
        <v>3432</v>
      </c>
      <c r="U192" s="167">
        <v>4347</v>
      </c>
      <c r="V192" s="167">
        <v>0</v>
      </c>
      <c r="W192" s="167">
        <v>0</v>
      </c>
      <c r="X192" s="167">
        <v>10</v>
      </c>
      <c r="Y192" s="167">
        <v>2</v>
      </c>
      <c r="Z192" s="167">
        <v>10233</v>
      </c>
      <c r="AA192" s="167">
        <v>3914</v>
      </c>
      <c r="AB192" s="167">
        <v>130</v>
      </c>
      <c r="AC192" s="167">
        <v>61</v>
      </c>
      <c r="AD192" s="167">
        <v>43532</v>
      </c>
      <c r="AE192" s="167">
        <v>67212</v>
      </c>
      <c r="AF192" s="167">
        <v>53800</v>
      </c>
      <c r="AG192" s="167">
        <v>71168</v>
      </c>
      <c r="AH192" s="167">
        <v>95</v>
      </c>
      <c r="AI192" s="167">
        <v>19</v>
      </c>
      <c r="AJ192" s="167">
        <v>53676</v>
      </c>
      <c r="AK192" s="167">
        <v>71081</v>
      </c>
      <c r="AL192" s="167">
        <v>219</v>
      </c>
      <c r="AM192" s="167">
        <v>106</v>
      </c>
      <c r="AN192" s="167">
        <v>49703</v>
      </c>
      <c r="AO192" s="167">
        <v>63852</v>
      </c>
      <c r="AP192" s="167">
        <v>4192</v>
      </c>
      <c r="AQ192" s="167">
        <v>7335</v>
      </c>
      <c r="AR192" s="167">
        <v>48382</v>
      </c>
      <c r="AS192" s="167">
        <v>65438</v>
      </c>
      <c r="AT192" s="167">
        <v>5513</v>
      </c>
      <c r="AU192" s="167">
        <v>5749</v>
      </c>
      <c r="AV192" s="167">
        <v>275</v>
      </c>
      <c r="AW192" s="167">
        <v>3114</v>
      </c>
      <c r="AX192" s="167">
        <v>10850</v>
      </c>
      <c r="AY192" s="167">
        <v>4544</v>
      </c>
      <c r="AZ192" s="167">
        <v>22883</v>
      </c>
      <c r="BA192" s="167">
        <v>30584</v>
      </c>
      <c r="BB192" s="167">
        <v>14105</v>
      </c>
      <c r="BC192" s="167">
        <v>16353</v>
      </c>
      <c r="BD192" s="167">
        <v>3234</v>
      </c>
      <c r="BE192" s="167">
        <v>12476</v>
      </c>
      <c r="BF192" s="167">
        <v>2548</v>
      </c>
      <c r="BG192" s="167">
        <v>4116</v>
      </c>
      <c r="BH192" s="167">
        <v>53847</v>
      </c>
      <c r="BI192" s="167">
        <v>71051</v>
      </c>
      <c r="BJ192" s="167">
        <v>48</v>
      </c>
      <c r="BK192" s="167">
        <v>136</v>
      </c>
      <c r="BL192" s="167">
        <v>40952</v>
      </c>
      <c r="BM192" s="167">
        <v>38833</v>
      </c>
      <c r="BN192" s="421">
        <v>12943</v>
      </c>
      <c r="BO192" s="421">
        <v>32354</v>
      </c>
      <c r="BP192" s="167">
        <v>29823</v>
      </c>
      <c r="BQ192" s="167">
        <v>45603</v>
      </c>
      <c r="BR192" s="167">
        <v>24072</v>
      </c>
      <c r="BS192" s="167">
        <v>25584</v>
      </c>
      <c r="BT192" s="167">
        <v>53873</v>
      </c>
      <c r="BU192" s="167">
        <v>69684</v>
      </c>
      <c r="BV192" s="167">
        <v>22</v>
      </c>
      <c r="BW192" s="167">
        <v>1503</v>
      </c>
    </row>
    <row r="193" spans="1:75">
      <c r="A193" s="166">
        <v>67</v>
      </c>
      <c r="B193" s="166" t="s">
        <v>285</v>
      </c>
      <c r="C193" s="166" t="s">
        <v>264</v>
      </c>
      <c r="D193" s="167">
        <v>275</v>
      </c>
      <c r="E193" s="167">
        <v>4067</v>
      </c>
      <c r="F193" s="167">
        <v>2850</v>
      </c>
      <c r="G193" s="167">
        <v>33570</v>
      </c>
      <c r="H193" s="167">
        <v>105896</v>
      </c>
      <c r="I193" s="167">
        <v>94995</v>
      </c>
      <c r="J193" s="167">
        <v>7865</v>
      </c>
      <c r="K193" s="167">
        <v>9434</v>
      </c>
      <c r="L193" s="167">
        <v>95582</v>
      </c>
      <c r="M193" s="167">
        <v>104098</v>
      </c>
      <c r="N193" s="167">
        <v>5299</v>
      </c>
      <c r="O193" s="167">
        <v>15032</v>
      </c>
      <c r="P193" s="167">
        <v>275</v>
      </c>
      <c r="Q193" s="167">
        <v>4068</v>
      </c>
      <c r="R193" s="167">
        <v>105621</v>
      </c>
      <c r="S193" s="167">
        <v>128925</v>
      </c>
      <c r="T193" s="167">
        <v>3389</v>
      </c>
      <c r="U193" s="167">
        <v>3701</v>
      </c>
      <c r="V193" s="167">
        <v>0</v>
      </c>
      <c r="W193" s="167">
        <v>0</v>
      </c>
      <c r="X193" s="167">
        <v>11</v>
      </c>
      <c r="Y193" s="167">
        <v>6</v>
      </c>
      <c r="Z193" s="167">
        <v>35661</v>
      </c>
      <c r="AA193" s="167">
        <v>19675</v>
      </c>
      <c r="AB193" s="167">
        <v>367</v>
      </c>
      <c r="AC193" s="167">
        <v>215</v>
      </c>
      <c r="AD193" s="167">
        <v>72993</v>
      </c>
      <c r="AE193" s="167">
        <v>112742</v>
      </c>
      <c r="AF193" s="167">
        <v>108973</v>
      </c>
      <c r="AG193" s="167">
        <v>132626</v>
      </c>
      <c r="AH193" s="167">
        <v>48</v>
      </c>
      <c r="AI193" s="167">
        <v>6</v>
      </c>
      <c r="AJ193" s="167">
        <v>108604</v>
      </c>
      <c r="AK193" s="167">
        <v>132284</v>
      </c>
      <c r="AL193" s="167">
        <v>417</v>
      </c>
      <c r="AM193" s="167">
        <v>348</v>
      </c>
      <c r="AN193" s="167">
        <v>104001</v>
      </c>
      <c r="AO193" s="167">
        <v>119676</v>
      </c>
      <c r="AP193" s="167">
        <v>5020</v>
      </c>
      <c r="AQ193" s="167">
        <v>12956</v>
      </c>
      <c r="AR193" s="167">
        <v>95536</v>
      </c>
      <c r="AS193" s="167">
        <v>121642</v>
      </c>
      <c r="AT193" s="167">
        <v>13485</v>
      </c>
      <c r="AU193" s="167">
        <v>10990</v>
      </c>
      <c r="AV193" s="167">
        <v>275</v>
      </c>
      <c r="AW193" s="167">
        <v>4067</v>
      </c>
      <c r="AX193" s="167">
        <v>37045</v>
      </c>
      <c r="AY193" s="167">
        <v>21413</v>
      </c>
      <c r="AZ193" s="167">
        <v>38500</v>
      </c>
      <c r="BA193" s="167">
        <v>56725</v>
      </c>
      <c r="BB193" s="167">
        <v>24310</v>
      </c>
      <c r="BC193" s="167">
        <v>27524</v>
      </c>
      <c r="BD193" s="167">
        <v>5074</v>
      </c>
      <c r="BE193" s="167">
        <v>18201</v>
      </c>
      <c r="BF193" s="167">
        <v>3817</v>
      </c>
      <c r="BG193" s="167">
        <v>4702</v>
      </c>
      <c r="BH193" s="167">
        <v>108889</v>
      </c>
      <c r="BI193" s="167">
        <v>132270</v>
      </c>
      <c r="BJ193" s="167">
        <v>132</v>
      </c>
      <c r="BK193" s="167">
        <v>362</v>
      </c>
      <c r="BL193" s="167">
        <v>91416</v>
      </c>
      <c r="BM193" s="167">
        <v>78875</v>
      </c>
      <c r="BN193" s="421">
        <v>17605</v>
      </c>
      <c r="BO193" s="421">
        <v>53757</v>
      </c>
      <c r="BP193" s="167">
        <v>65671</v>
      </c>
      <c r="BQ193" s="167">
        <v>94681</v>
      </c>
      <c r="BR193" s="167">
        <v>43350</v>
      </c>
      <c r="BS193" s="167">
        <v>37951</v>
      </c>
      <c r="BT193" s="167">
        <v>108999</v>
      </c>
      <c r="BU193" s="167">
        <v>130503</v>
      </c>
      <c r="BV193" s="167">
        <v>22</v>
      </c>
      <c r="BW193" s="167">
        <v>2129</v>
      </c>
    </row>
    <row r="194" spans="1:75">
      <c r="A194" s="166">
        <v>68</v>
      </c>
      <c r="B194" s="166" t="s">
        <v>285</v>
      </c>
      <c r="C194" s="166" t="s">
        <v>264</v>
      </c>
      <c r="D194" s="167">
        <v>186</v>
      </c>
      <c r="E194" s="167">
        <v>2895</v>
      </c>
      <c r="F194" s="167">
        <v>1841</v>
      </c>
      <c r="G194" s="167">
        <v>23409</v>
      </c>
      <c r="H194" s="167">
        <v>72621</v>
      </c>
      <c r="I194" s="167">
        <v>64003</v>
      </c>
      <c r="J194" s="167">
        <v>5048</v>
      </c>
      <c r="K194" s="167">
        <v>6533</v>
      </c>
      <c r="L194" s="167">
        <v>65813</v>
      </c>
      <c r="M194" s="167">
        <v>71478</v>
      </c>
      <c r="N194" s="167">
        <v>3601</v>
      </c>
      <c r="O194" s="167">
        <v>9400</v>
      </c>
      <c r="P194" s="167">
        <v>186</v>
      </c>
      <c r="Q194" s="167">
        <v>2896</v>
      </c>
      <c r="R194" s="167">
        <v>72518</v>
      </c>
      <c r="S194" s="167">
        <v>88018</v>
      </c>
      <c r="T194" s="167">
        <v>2125</v>
      </c>
      <c r="U194" s="167">
        <v>2289</v>
      </c>
      <c r="V194" s="167">
        <v>2</v>
      </c>
      <c r="W194" s="167">
        <v>0</v>
      </c>
      <c r="X194" s="167">
        <v>3</v>
      </c>
      <c r="Y194" s="167">
        <v>0</v>
      </c>
      <c r="Z194" s="167">
        <v>22127</v>
      </c>
      <c r="AA194" s="167">
        <v>10808</v>
      </c>
      <c r="AB194" s="167">
        <v>344</v>
      </c>
      <c r="AC194" s="167">
        <v>262</v>
      </c>
      <c r="AD194" s="167">
        <v>52177</v>
      </c>
      <c r="AE194" s="167">
        <v>79237</v>
      </c>
      <c r="AF194" s="167">
        <v>74523</v>
      </c>
      <c r="AG194" s="167">
        <v>90287</v>
      </c>
      <c r="AH194" s="167">
        <v>125</v>
      </c>
      <c r="AI194" s="167">
        <v>20</v>
      </c>
      <c r="AJ194" s="167">
        <v>74528</v>
      </c>
      <c r="AK194" s="167">
        <v>90227</v>
      </c>
      <c r="AL194" s="167">
        <v>120</v>
      </c>
      <c r="AM194" s="167">
        <v>80</v>
      </c>
      <c r="AN194" s="167">
        <v>71126</v>
      </c>
      <c r="AO194" s="167">
        <v>80028</v>
      </c>
      <c r="AP194" s="167">
        <v>3522</v>
      </c>
      <c r="AQ194" s="167">
        <v>10279</v>
      </c>
      <c r="AR194" s="167">
        <v>65472</v>
      </c>
      <c r="AS194" s="167">
        <v>82946</v>
      </c>
      <c r="AT194" s="167">
        <v>9176</v>
      </c>
      <c r="AU194" s="167">
        <v>7361</v>
      </c>
      <c r="AV194" s="167">
        <v>186</v>
      </c>
      <c r="AW194" s="167">
        <v>2895</v>
      </c>
      <c r="AX194" s="167">
        <v>23232</v>
      </c>
      <c r="AY194" s="167">
        <v>11838</v>
      </c>
      <c r="AZ194" s="167">
        <v>27376</v>
      </c>
      <c r="BA194" s="167">
        <v>40175</v>
      </c>
      <c r="BB194" s="167">
        <v>17523</v>
      </c>
      <c r="BC194" s="167">
        <v>19295</v>
      </c>
      <c r="BD194" s="167">
        <v>4071</v>
      </c>
      <c r="BE194" s="167">
        <v>12651</v>
      </c>
      <c r="BF194" s="167">
        <v>2260</v>
      </c>
      <c r="BG194" s="167">
        <v>3453</v>
      </c>
      <c r="BH194" s="167">
        <v>74573</v>
      </c>
      <c r="BI194" s="167">
        <v>90110</v>
      </c>
      <c r="BJ194" s="167">
        <v>75</v>
      </c>
      <c r="BK194" s="167">
        <v>197</v>
      </c>
      <c r="BL194" s="167">
        <v>62191</v>
      </c>
      <c r="BM194" s="167">
        <v>52911</v>
      </c>
      <c r="BN194" s="421">
        <v>12457</v>
      </c>
      <c r="BO194" s="421">
        <v>37396</v>
      </c>
      <c r="BP194" s="167">
        <v>43074</v>
      </c>
      <c r="BQ194" s="167">
        <v>62393</v>
      </c>
      <c r="BR194" s="167">
        <v>31574</v>
      </c>
      <c r="BS194" s="167">
        <v>27914</v>
      </c>
      <c r="BT194" s="167">
        <v>74633</v>
      </c>
      <c r="BU194" s="167">
        <v>88742</v>
      </c>
      <c r="BV194" s="167">
        <v>15</v>
      </c>
      <c r="BW194" s="167">
        <v>1565</v>
      </c>
    </row>
    <row r="195" spans="1:75">
      <c r="A195" s="166">
        <v>69</v>
      </c>
      <c r="B195" s="166" t="s">
        <v>285</v>
      </c>
      <c r="C195" s="166" t="s">
        <v>264</v>
      </c>
      <c r="D195" s="167">
        <v>353</v>
      </c>
      <c r="E195" s="167">
        <v>5742</v>
      </c>
      <c r="F195" s="167">
        <v>3576</v>
      </c>
      <c r="G195" s="167">
        <v>45054</v>
      </c>
      <c r="H195" s="167">
        <v>145204</v>
      </c>
      <c r="I195" s="167">
        <v>141570</v>
      </c>
      <c r="J195" s="167">
        <v>9746</v>
      </c>
      <c r="K195" s="167">
        <v>14254</v>
      </c>
      <c r="L195" s="167">
        <v>130424</v>
      </c>
      <c r="M195" s="167">
        <v>155970</v>
      </c>
      <c r="N195" s="167">
        <v>8610</v>
      </c>
      <c r="O195" s="167">
        <v>16397</v>
      </c>
      <c r="P195" s="167">
        <v>353</v>
      </c>
      <c r="Q195" s="167">
        <v>5745</v>
      </c>
      <c r="R195" s="167">
        <v>142027</v>
      </c>
      <c r="S195" s="167">
        <v>184514</v>
      </c>
      <c r="T195" s="167">
        <v>7086</v>
      </c>
      <c r="U195" s="167">
        <v>7849</v>
      </c>
      <c r="V195" s="167">
        <v>5</v>
      </c>
      <c r="W195" s="167">
        <v>2</v>
      </c>
      <c r="X195" s="167">
        <v>15</v>
      </c>
      <c r="Y195" s="167">
        <v>1</v>
      </c>
      <c r="Z195" s="167">
        <v>29071</v>
      </c>
      <c r="AA195" s="167">
        <v>13133</v>
      </c>
      <c r="AB195" s="167">
        <v>495</v>
      </c>
      <c r="AC195" s="167">
        <v>314</v>
      </c>
      <c r="AD195" s="167">
        <v>119567</v>
      </c>
      <c r="AE195" s="167">
        <v>178919</v>
      </c>
      <c r="AF195" s="167">
        <v>148562</v>
      </c>
      <c r="AG195" s="167">
        <v>192070</v>
      </c>
      <c r="AH195" s="167">
        <v>571</v>
      </c>
      <c r="AI195" s="167">
        <v>296</v>
      </c>
      <c r="AJ195" s="167">
        <v>148608</v>
      </c>
      <c r="AK195" s="167">
        <v>192127</v>
      </c>
      <c r="AL195" s="167">
        <v>525</v>
      </c>
      <c r="AM195" s="167">
        <v>239</v>
      </c>
      <c r="AN195" s="167">
        <v>140726</v>
      </c>
      <c r="AO195" s="167">
        <v>174223</v>
      </c>
      <c r="AP195" s="167">
        <v>8407</v>
      </c>
      <c r="AQ195" s="167">
        <v>18143</v>
      </c>
      <c r="AR195" s="167">
        <v>127225</v>
      </c>
      <c r="AS195" s="167">
        <v>169436</v>
      </c>
      <c r="AT195" s="167">
        <v>21908</v>
      </c>
      <c r="AU195" s="167">
        <v>22930</v>
      </c>
      <c r="AV195" s="167">
        <v>353</v>
      </c>
      <c r="AW195" s="167">
        <v>5742</v>
      </c>
      <c r="AX195" s="167">
        <v>31219</v>
      </c>
      <c r="AY195" s="167">
        <v>15582</v>
      </c>
      <c r="AZ195" s="167">
        <v>53959</v>
      </c>
      <c r="BA195" s="167">
        <v>76651</v>
      </c>
      <c r="BB195" s="167">
        <v>47495</v>
      </c>
      <c r="BC195" s="167">
        <v>52424</v>
      </c>
      <c r="BD195" s="167">
        <v>8445</v>
      </c>
      <c r="BE195" s="167">
        <v>30414</v>
      </c>
      <c r="BF195" s="167">
        <v>7662</v>
      </c>
      <c r="BG195" s="167">
        <v>11553</v>
      </c>
      <c r="BH195" s="167">
        <v>148808</v>
      </c>
      <c r="BI195" s="167">
        <v>191736</v>
      </c>
      <c r="BJ195" s="167">
        <v>325</v>
      </c>
      <c r="BK195" s="167">
        <v>630</v>
      </c>
      <c r="BL195" s="167">
        <v>127919</v>
      </c>
      <c r="BM195" s="167">
        <v>123070</v>
      </c>
      <c r="BN195" s="421">
        <v>21214</v>
      </c>
      <c r="BO195" s="421">
        <v>69296</v>
      </c>
      <c r="BP195" s="167">
        <v>104922</v>
      </c>
      <c r="BQ195" s="167">
        <v>140493</v>
      </c>
      <c r="BR195" s="167">
        <v>44211</v>
      </c>
      <c r="BS195" s="167">
        <v>51873</v>
      </c>
      <c r="BT195" s="167">
        <v>149100</v>
      </c>
      <c r="BU195" s="167">
        <v>189207</v>
      </c>
      <c r="BV195" s="167">
        <v>33</v>
      </c>
      <c r="BW195" s="167">
        <v>3159</v>
      </c>
    </row>
    <row r="196" spans="1:75">
      <c r="A196" s="166">
        <v>70</v>
      </c>
      <c r="B196" s="166" t="s">
        <v>285</v>
      </c>
      <c r="C196" s="166" t="s">
        <v>264</v>
      </c>
      <c r="D196" s="167">
        <v>171</v>
      </c>
      <c r="E196" s="167">
        <v>1088</v>
      </c>
      <c r="F196" s="167">
        <v>1114</v>
      </c>
      <c r="G196" s="167">
        <v>8770</v>
      </c>
      <c r="H196" s="167">
        <v>25793</v>
      </c>
      <c r="I196" s="167">
        <v>22509</v>
      </c>
      <c r="J196" s="167">
        <v>1519</v>
      </c>
      <c r="K196" s="167">
        <v>2054</v>
      </c>
      <c r="L196" s="167">
        <v>24051</v>
      </c>
      <c r="M196" s="167">
        <v>26142</v>
      </c>
      <c r="N196" s="167">
        <v>1337</v>
      </c>
      <c r="O196" s="167">
        <v>3083</v>
      </c>
      <c r="P196" s="167">
        <v>171</v>
      </c>
      <c r="Q196" s="167">
        <v>1088</v>
      </c>
      <c r="R196" s="167">
        <v>26442</v>
      </c>
      <c r="S196" s="167">
        <v>31304</v>
      </c>
      <c r="T196" s="167">
        <v>634</v>
      </c>
      <c r="U196" s="167">
        <v>1063</v>
      </c>
      <c r="V196" s="167">
        <v>0</v>
      </c>
      <c r="W196" s="167">
        <v>0</v>
      </c>
      <c r="X196" s="167">
        <v>2</v>
      </c>
      <c r="Y196" s="167">
        <v>0</v>
      </c>
      <c r="Z196" s="167">
        <v>9021</v>
      </c>
      <c r="AA196" s="167">
        <v>3453</v>
      </c>
      <c r="AB196" s="167">
        <v>128</v>
      </c>
      <c r="AC196" s="167">
        <v>63</v>
      </c>
      <c r="AD196" s="167">
        <v>17929</v>
      </c>
      <c r="AE196" s="167">
        <v>28851</v>
      </c>
      <c r="AF196" s="167">
        <v>26675</v>
      </c>
      <c r="AG196" s="167">
        <v>32325</v>
      </c>
      <c r="AH196" s="167">
        <v>403</v>
      </c>
      <c r="AI196" s="167">
        <v>42</v>
      </c>
      <c r="AJ196" s="167">
        <v>26959</v>
      </c>
      <c r="AK196" s="167">
        <v>32280</v>
      </c>
      <c r="AL196" s="167">
        <v>119</v>
      </c>
      <c r="AM196" s="167">
        <v>87</v>
      </c>
      <c r="AN196" s="167">
        <v>25871</v>
      </c>
      <c r="AO196" s="167">
        <v>29343</v>
      </c>
      <c r="AP196" s="167">
        <v>1207</v>
      </c>
      <c r="AQ196" s="167">
        <v>3024</v>
      </c>
      <c r="AR196" s="167">
        <v>25069</v>
      </c>
      <c r="AS196" s="167">
        <v>30247</v>
      </c>
      <c r="AT196" s="167">
        <v>2009</v>
      </c>
      <c r="AU196" s="167">
        <v>2120</v>
      </c>
      <c r="AV196" s="167">
        <v>171</v>
      </c>
      <c r="AW196" s="167">
        <v>1088</v>
      </c>
      <c r="AX196" s="167">
        <v>9720</v>
      </c>
      <c r="AY196" s="167">
        <v>3886</v>
      </c>
      <c r="AZ196" s="167">
        <v>11023</v>
      </c>
      <c r="BA196" s="167">
        <v>14862</v>
      </c>
      <c r="BB196" s="167">
        <v>4642</v>
      </c>
      <c r="BC196" s="167">
        <v>6115</v>
      </c>
      <c r="BD196" s="167">
        <v>863</v>
      </c>
      <c r="BE196" s="167">
        <v>5249</v>
      </c>
      <c r="BF196" s="167">
        <v>659</v>
      </c>
      <c r="BG196" s="167">
        <v>1167</v>
      </c>
      <c r="BH196" s="167">
        <v>27058</v>
      </c>
      <c r="BI196" s="167">
        <v>32295</v>
      </c>
      <c r="BJ196" s="167">
        <v>20</v>
      </c>
      <c r="BK196" s="167">
        <v>72</v>
      </c>
      <c r="BL196" s="167">
        <v>22819</v>
      </c>
      <c r="BM196" s="167">
        <v>17374</v>
      </c>
      <c r="BN196" s="421">
        <v>4259</v>
      </c>
      <c r="BO196" s="421">
        <v>14993</v>
      </c>
      <c r="BP196" s="167">
        <v>17575</v>
      </c>
      <c r="BQ196" s="167">
        <v>23326</v>
      </c>
      <c r="BR196" s="167">
        <v>9503</v>
      </c>
      <c r="BS196" s="167">
        <v>9041</v>
      </c>
      <c r="BT196" s="167">
        <v>27072</v>
      </c>
      <c r="BU196" s="167">
        <v>31769</v>
      </c>
      <c r="BV196" s="167">
        <v>6</v>
      </c>
      <c r="BW196" s="167">
        <v>598</v>
      </c>
    </row>
    <row r="197" spans="1:75">
      <c r="A197" s="166">
        <v>71</v>
      </c>
      <c r="B197" s="166" t="s">
        <v>285</v>
      </c>
      <c r="C197" s="166" t="s">
        <v>264</v>
      </c>
      <c r="D197" s="167">
        <v>412</v>
      </c>
      <c r="E197" s="167">
        <v>2842</v>
      </c>
      <c r="F197" s="167">
        <v>2414</v>
      </c>
      <c r="G197" s="167">
        <v>22138</v>
      </c>
      <c r="H197" s="167">
        <v>62723</v>
      </c>
      <c r="I197" s="167">
        <v>57100</v>
      </c>
      <c r="J197" s="167">
        <v>3074</v>
      </c>
      <c r="K197" s="167">
        <v>4230</v>
      </c>
      <c r="L197" s="167">
        <v>58735</v>
      </c>
      <c r="M197" s="167">
        <v>66767</v>
      </c>
      <c r="N197" s="167">
        <v>3328</v>
      </c>
      <c r="O197" s="167">
        <v>8241</v>
      </c>
      <c r="P197" s="167">
        <v>412</v>
      </c>
      <c r="Q197" s="167">
        <v>2842</v>
      </c>
      <c r="R197" s="167">
        <v>63934</v>
      </c>
      <c r="S197" s="167">
        <v>79514</v>
      </c>
      <c r="T197" s="167">
        <v>1609</v>
      </c>
      <c r="U197" s="167">
        <v>2566</v>
      </c>
      <c r="V197" s="167">
        <v>0</v>
      </c>
      <c r="W197" s="167">
        <v>0</v>
      </c>
      <c r="X197" s="167">
        <v>6</v>
      </c>
      <c r="Y197" s="167">
        <v>0</v>
      </c>
      <c r="Z197" s="167">
        <v>21501</v>
      </c>
      <c r="AA197" s="167">
        <v>7499</v>
      </c>
      <c r="AB197" s="167">
        <v>251</v>
      </c>
      <c r="AC197" s="167">
        <v>98</v>
      </c>
      <c r="AD197" s="167">
        <v>43797</v>
      </c>
      <c r="AE197" s="167">
        <v>74483</v>
      </c>
      <c r="AF197" s="167">
        <v>65287</v>
      </c>
      <c r="AG197" s="167">
        <v>82018</v>
      </c>
      <c r="AH197" s="167">
        <v>262</v>
      </c>
      <c r="AI197" s="167">
        <v>62</v>
      </c>
      <c r="AJ197" s="167">
        <v>65138</v>
      </c>
      <c r="AK197" s="167">
        <v>81779</v>
      </c>
      <c r="AL197" s="167">
        <v>411</v>
      </c>
      <c r="AM197" s="167">
        <v>301</v>
      </c>
      <c r="AN197" s="167">
        <v>62654</v>
      </c>
      <c r="AO197" s="167">
        <v>75174</v>
      </c>
      <c r="AP197" s="167">
        <v>2895</v>
      </c>
      <c r="AQ197" s="167">
        <v>6906</v>
      </c>
      <c r="AR197" s="167">
        <v>60069</v>
      </c>
      <c r="AS197" s="167">
        <v>76424</v>
      </c>
      <c r="AT197" s="167">
        <v>5480</v>
      </c>
      <c r="AU197" s="167">
        <v>5656</v>
      </c>
      <c r="AV197" s="167">
        <v>412</v>
      </c>
      <c r="AW197" s="167">
        <v>2842</v>
      </c>
      <c r="AX197" s="167">
        <v>22610</v>
      </c>
      <c r="AY197" s="167">
        <v>8596</v>
      </c>
      <c r="AZ197" s="167">
        <v>25754</v>
      </c>
      <c r="BA197" s="167">
        <v>35972</v>
      </c>
      <c r="BB197" s="167">
        <v>12653</v>
      </c>
      <c r="BC197" s="167">
        <v>16468</v>
      </c>
      <c r="BD197" s="167">
        <v>2352</v>
      </c>
      <c r="BE197" s="167">
        <v>14731</v>
      </c>
      <c r="BF197" s="167">
        <v>1768</v>
      </c>
      <c r="BG197" s="167">
        <v>3471</v>
      </c>
      <c r="BH197" s="167">
        <v>65479</v>
      </c>
      <c r="BI197" s="167">
        <v>81885</v>
      </c>
      <c r="BJ197" s="167">
        <v>70</v>
      </c>
      <c r="BK197" s="167">
        <v>195</v>
      </c>
      <c r="BL197" s="167">
        <v>55021</v>
      </c>
      <c r="BM197" s="167">
        <v>41190</v>
      </c>
      <c r="BN197" s="421">
        <v>10528</v>
      </c>
      <c r="BO197" s="421">
        <v>40890</v>
      </c>
      <c r="BP197" s="167">
        <v>42223</v>
      </c>
      <c r="BQ197" s="167">
        <v>57401</v>
      </c>
      <c r="BR197" s="167">
        <v>23326</v>
      </c>
      <c r="BS197" s="167">
        <v>24679</v>
      </c>
      <c r="BT197" s="167">
        <v>65531</v>
      </c>
      <c r="BU197" s="167">
        <v>80422</v>
      </c>
      <c r="BV197" s="167">
        <v>18</v>
      </c>
      <c r="BW197" s="167">
        <v>1658</v>
      </c>
    </row>
    <row r="198" spans="1:75">
      <c r="A198" s="166">
        <v>72</v>
      </c>
      <c r="B198" s="166" t="s">
        <v>285</v>
      </c>
      <c r="C198" s="166" t="s">
        <v>264</v>
      </c>
      <c r="D198" s="167">
        <v>398</v>
      </c>
      <c r="E198" s="167">
        <v>2170</v>
      </c>
      <c r="F198" s="167">
        <v>2324</v>
      </c>
      <c r="G198" s="167">
        <v>19097</v>
      </c>
      <c r="H198" s="167">
        <v>58052</v>
      </c>
      <c r="I198" s="167">
        <v>54412</v>
      </c>
      <c r="J198" s="167">
        <v>3100</v>
      </c>
      <c r="K198" s="167">
        <v>4657</v>
      </c>
      <c r="L198" s="167">
        <v>54712</v>
      </c>
      <c r="M198" s="167">
        <v>62809</v>
      </c>
      <c r="N198" s="167">
        <v>2564</v>
      </c>
      <c r="O198" s="167">
        <v>6042</v>
      </c>
      <c r="P198" s="167">
        <v>398</v>
      </c>
      <c r="Q198" s="167">
        <v>2171</v>
      </c>
      <c r="R198" s="167">
        <v>59201</v>
      </c>
      <c r="S198" s="167">
        <v>73504</v>
      </c>
      <c r="T198" s="167">
        <v>1572</v>
      </c>
      <c r="U198" s="167">
        <v>2175</v>
      </c>
      <c r="V198" s="167">
        <v>0</v>
      </c>
      <c r="W198" s="167">
        <v>0</v>
      </c>
      <c r="X198" s="167">
        <v>1</v>
      </c>
      <c r="Y198" s="167">
        <v>0</v>
      </c>
      <c r="Z198" s="167">
        <v>22070</v>
      </c>
      <c r="AA198" s="167">
        <v>10371</v>
      </c>
      <c r="AB198" s="167">
        <v>275</v>
      </c>
      <c r="AC198" s="167">
        <v>183</v>
      </c>
      <c r="AD198" s="167">
        <v>38429</v>
      </c>
      <c r="AE198" s="167">
        <v>65125</v>
      </c>
      <c r="AF198" s="167">
        <v>60353</v>
      </c>
      <c r="AG198" s="167">
        <v>75220</v>
      </c>
      <c r="AH198" s="167">
        <v>421</v>
      </c>
      <c r="AI198" s="167">
        <v>459</v>
      </c>
      <c r="AJ198" s="167">
        <v>60455</v>
      </c>
      <c r="AK198" s="167">
        <v>75407</v>
      </c>
      <c r="AL198" s="167">
        <v>319</v>
      </c>
      <c r="AM198" s="167">
        <v>272</v>
      </c>
      <c r="AN198" s="167">
        <v>58122</v>
      </c>
      <c r="AO198" s="167">
        <v>70253</v>
      </c>
      <c r="AP198" s="167">
        <v>2652</v>
      </c>
      <c r="AQ198" s="167">
        <v>5426</v>
      </c>
      <c r="AR198" s="167">
        <v>56392</v>
      </c>
      <c r="AS198" s="167">
        <v>70760</v>
      </c>
      <c r="AT198" s="167">
        <v>4382</v>
      </c>
      <c r="AU198" s="167">
        <v>4919</v>
      </c>
      <c r="AV198" s="167">
        <v>398</v>
      </c>
      <c r="AW198" s="167">
        <v>2170</v>
      </c>
      <c r="AX198" s="167">
        <v>23247</v>
      </c>
      <c r="AY198" s="167">
        <v>11967</v>
      </c>
      <c r="AZ198" s="167">
        <v>24325</v>
      </c>
      <c r="BA198" s="167">
        <v>35837</v>
      </c>
      <c r="BB198" s="167">
        <v>9793</v>
      </c>
      <c r="BC198" s="167">
        <v>13254</v>
      </c>
      <c r="BD198" s="167">
        <v>1574</v>
      </c>
      <c r="BE198" s="167">
        <v>10304</v>
      </c>
      <c r="BF198" s="167">
        <v>1437</v>
      </c>
      <c r="BG198" s="167">
        <v>2147</v>
      </c>
      <c r="BH198" s="167">
        <v>60718</v>
      </c>
      <c r="BI198" s="167">
        <v>75487</v>
      </c>
      <c r="BJ198" s="167">
        <v>56</v>
      </c>
      <c r="BK198" s="167">
        <v>192</v>
      </c>
      <c r="BL198" s="167">
        <v>51562</v>
      </c>
      <c r="BM198" s="167">
        <v>42329</v>
      </c>
      <c r="BN198" s="421">
        <v>9212</v>
      </c>
      <c r="BO198" s="421">
        <v>33350</v>
      </c>
      <c r="BP198" s="167">
        <v>36087</v>
      </c>
      <c r="BQ198" s="167">
        <v>48003</v>
      </c>
      <c r="BR198" s="167">
        <v>24687</v>
      </c>
      <c r="BS198" s="167">
        <v>27676</v>
      </c>
      <c r="BT198" s="167">
        <v>60761</v>
      </c>
      <c r="BU198" s="167">
        <v>74672</v>
      </c>
      <c r="BV198" s="167">
        <v>13</v>
      </c>
      <c r="BW198" s="167">
        <v>1007</v>
      </c>
    </row>
    <row r="199" spans="1:75">
      <c r="A199" s="166">
        <v>73</v>
      </c>
      <c r="B199" s="166" t="s">
        <v>285</v>
      </c>
      <c r="C199" s="166" t="s">
        <v>264</v>
      </c>
      <c r="D199" s="167">
        <v>81</v>
      </c>
      <c r="E199" s="167">
        <v>1873</v>
      </c>
      <c r="F199" s="167">
        <v>937</v>
      </c>
      <c r="G199" s="167">
        <v>13089</v>
      </c>
      <c r="H199" s="167">
        <v>44929</v>
      </c>
      <c r="I199" s="167">
        <v>39676</v>
      </c>
      <c r="J199" s="167">
        <v>2666</v>
      </c>
      <c r="K199" s="167">
        <v>3544</v>
      </c>
      <c r="L199" s="167">
        <v>40871</v>
      </c>
      <c r="M199" s="167">
        <v>43699</v>
      </c>
      <c r="N199" s="167">
        <v>2329</v>
      </c>
      <c r="O199" s="167">
        <v>5522</v>
      </c>
      <c r="P199" s="167">
        <v>81</v>
      </c>
      <c r="Q199" s="167">
        <v>1873</v>
      </c>
      <c r="R199" s="167">
        <v>44876</v>
      </c>
      <c r="S199" s="167">
        <v>53135</v>
      </c>
      <c r="T199" s="167">
        <v>1069</v>
      </c>
      <c r="U199" s="167">
        <v>1503</v>
      </c>
      <c r="V199" s="167">
        <v>0</v>
      </c>
      <c r="W199" s="167">
        <v>0</v>
      </c>
      <c r="X199" s="167">
        <v>2</v>
      </c>
      <c r="Y199" s="167">
        <v>0</v>
      </c>
      <c r="Z199" s="167">
        <v>12495</v>
      </c>
      <c r="AA199" s="167">
        <v>3929</v>
      </c>
      <c r="AB199" s="167">
        <v>157</v>
      </c>
      <c r="AC199" s="167">
        <v>88</v>
      </c>
      <c r="AD199" s="167">
        <v>33295</v>
      </c>
      <c r="AE199" s="167">
        <v>50621</v>
      </c>
      <c r="AF199" s="167">
        <v>45741</v>
      </c>
      <c r="AG199" s="167">
        <v>54601</v>
      </c>
      <c r="AH199" s="167">
        <v>206</v>
      </c>
      <c r="AI199" s="167">
        <v>37</v>
      </c>
      <c r="AJ199" s="167">
        <v>45749</v>
      </c>
      <c r="AK199" s="167">
        <v>54519</v>
      </c>
      <c r="AL199" s="167">
        <v>198</v>
      </c>
      <c r="AM199" s="167">
        <v>119</v>
      </c>
      <c r="AN199" s="167">
        <v>43056</v>
      </c>
      <c r="AO199" s="167">
        <v>49212</v>
      </c>
      <c r="AP199" s="167">
        <v>2891</v>
      </c>
      <c r="AQ199" s="167">
        <v>5426</v>
      </c>
      <c r="AR199" s="167">
        <v>40494</v>
      </c>
      <c r="AS199" s="167">
        <v>49109</v>
      </c>
      <c r="AT199" s="167">
        <v>5453</v>
      </c>
      <c r="AU199" s="167">
        <v>5529</v>
      </c>
      <c r="AV199" s="167">
        <v>81</v>
      </c>
      <c r="AW199" s="167">
        <v>1873</v>
      </c>
      <c r="AX199" s="167">
        <v>13230</v>
      </c>
      <c r="AY199" s="167">
        <v>4745</v>
      </c>
      <c r="AZ199" s="167">
        <v>17114</v>
      </c>
      <c r="BA199" s="167">
        <v>22251</v>
      </c>
      <c r="BB199" s="167">
        <v>11818</v>
      </c>
      <c r="BC199" s="167">
        <v>13585</v>
      </c>
      <c r="BD199" s="167">
        <v>1785</v>
      </c>
      <c r="BE199" s="167">
        <v>9136</v>
      </c>
      <c r="BF199" s="167">
        <v>1919</v>
      </c>
      <c r="BG199" s="167">
        <v>3048</v>
      </c>
      <c r="BH199" s="167">
        <v>45883</v>
      </c>
      <c r="BI199" s="167">
        <v>54472</v>
      </c>
      <c r="BJ199" s="167">
        <v>64</v>
      </c>
      <c r="BK199" s="167">
        <v>166</v>
      </c>
      <c r="BL199" s="167">
        <v>39206</v>
      </c>
      <c r="BM199" s="167">
        <v>31499</v>
      </c>
      <c r="BN199" s="421">
        <v>6741</v>
      </c>
      <c r="BO199" s="421">
        <v>23139</v>
      </c>
      <c r="BP199" s="167">
        <v>29033</v>
      </c>
      <c r="BQ199" s="167">
        <v>37654</v>
      </c>
      <c r="BR199" s="167">
        <v>16914</v>
      </c>
      <c r="BS199" s="167">
        <v>16984</v>
      </c>
      <c r="BT199" s="167">
        <v>45935</v>
      </c>
      <c r="BU199" s="167">
        <v>53653</v>
      </c>
      <c r="BV199" s="167">
        <v>12</v>
      </c>
      <c r="BW199" s="167">
        <v>985</v>
      </c>
    </row>
    <row r="200" spans="1:75">
      <c r="A200" s="166">
        <v>74</v>
      </c>
      <c r="B200" s="166" t="s">
        <v>285</v>
      </c>
      <c r="C200" s="166" t="s">
        <v>264</v>
      </c>
      <c r="D200" s="167">
        <v>146</v>
      </c>
      <c r="E200" s="167">
        <v>2412</v>
      </c>
      <c r="F200" s="167">
        <v>1308</v>
      </c>
      <c r="G200" s="167">
        <v>18372</v>
      </c>
      <c r="H200" s="167">
        <v>67328</v>
      </c>
      <c r="I200" s="167">
        <v>63127</v>
      </c>
      <c r="J200" s="167">
        <v>3159</v>
      </c>
      <c r="K200" s="167">
        <v>4741</v>
      </c>
      <c r="L200" s="167">
        <v>62153</v>
      </c>
      <c r="M200" s="167">
        <v>70661</v>
      </c>
      <c r="N200" s="167">
        <v>3324</v>
      </c>
      <c r="O200" s="167">
        <v>6095</v>
      </c>
      <c r="P200" s="167">
        <v>146</v>
      </c>
      <c r="Q200" s="167">
        <v>2414</v>
      </c>
      <c r="R200" s="167">
        <v>67050</v>
      </c>
      <c r="S200" s="167">
        <v>81864</v>
      </c>
      <c r="T200" s="167">
        <v>1731</v>
      </c>
      <c r="U200" s="167">
        <v>2047</v>
      </c>
      <c r="V200" s="167">
        <v>0</v>
      </c>
      <c r="W200" s="167">
        <v>0</v>
      </c>
      <c r="X200" s="167">
        <v>1</v>
      </c>
      <c r="Y200" s="167">
        <v>0</v>
      </c>
      <c r="Z200" s="167">
        <v>16397</v>
      </c>
      <c r="AA200" s="167">
        <v>6672</v>
      </c>
      <c r="AB200" s="167">
        <v>170</v>
      </c>
      <c r="AC200" s="167">
        <v>106</v>
      </c>
      <c r="AD200" s="167">
        <v>52215</v>
      </c>
      <c r="AE200" s="167">
        <v>77133</v>
      </c>
      <c r="AF200" s="167">
        <v>68722</v>
      </c>
      <c r="AG200" s="167">
        <v>83894</v>
      </c>
      <c r="AH200" s="167">
        <v>60</v>
      </c>
      <c r="AI200" s="167">
        <v>17</v>
      </c>
      <c r="AJ200" s="167">
        <v>68565</v>
      </c>
      <c r="AK200" s="167">
        <v>83765</v>
      </c>
      <c r="AL200" s="167">
        <v>217</v>
      </c>
      <c r="AM200" s="167">
        <v>146</v>
      </c>
      <c r="AN200" s="167">
        <v>64533</v>
      </c>
      <c r="AO200" s="167">
        <v>74954</v>
      </c>
      <c r="AP200" s="167">
        <v>4249</v>
      </c>
      <c r="AQ200" s="167">
        <v>8957</v>
      </c>
      <c r="AR200" s="167">
        <v>58371</v>
      </c>
      <c r="AS200" s="167">
        <v>74304</v>
      </c>
      <c r="AT200" s="167">
        <v>10411</v>
      </c>
      <c r="AU200" s="167">
        <v>9607</v>
      </c>
      <c r="AV200" s="167">
        <v>146</v>
      </c>
      <c r="AW200" s="167">
        <v>2412</v>
      </c>
      <c r="AX200" s="167">
        <v>17132</v>
      </c>
      <c r="AY200" s="167">
        <v>7654</v>
      </c>
      <c r="AZ200" s="167">
        <v>22803</v>
      </c>
      <c r="BA200" s="167">
        <v>31433</v>
      </c>
      <c r="BB200" s="167">
        <v>20779</v>
      </c>
      <c r="BC200" s="167">
        <v>23022</v>
      </c>
      <c r="BD200" s="167">
        <v>4578</v>
      </c>
      <c r="BE200" s="167">
        <v>14169</v>
      </c>
      <c r="BF200" s="167">
        <v>3344</v>
      </c>
      <c r="BG200" s="167">
        <v>5221</v>
      </c>
      <c r="BH200" s="167">
        <v>68683</v>
      </c>
      <c r="BI200" s="167">
        <v>83682</v>
      </c>
      <c r="BJ200" s="167">
        <v>99</v>
      </c>
      <c r="BK200" s="167">
        <v>229</v>
      </c>
      <c r="BL200" s="167">
        <v>57375</v>
      </c>
      <c r="BM200" s="167">
        <v>51385</v>
      </c>
      <c r="BN200" s="421">
        <v>11407</v>
      </c>
      <c r="BO200" s="421">
        <v>32526</v>
      </c>
      <c r="BP200" s="167">
        <v>39849</v>
      </c>
      <c r="BQ200" s="167">
        <v>55449</v>
      </c>
      <c r="BR200" s="167">
        <v>28933</v>
      </c>
      <c r="BS200" s="167">
        <v>28462</v>
      </c>
      <c r="BT200" s="167">
        <v>68770</v>
      </c>
      <c r="BU200" s="167">
        <v>82668</v>
      </c>
      <c r="BV200" s="167">
        <v>12</v>
      </c>
      <c r="BW200" s="167">
        <v>1243</v>
      </c>
    </row>
    <row r="201" spans="1:75">
      <c r="A201" s="166">
        <v>75</v>
      </c>
      <c r="B201" s="166" t="s">
        <v>285</v>
      </c>
      <c r="C201" s="166" t="s">
        <v>264</v>
      </c>
      <c r="D201" s="167">
        <v>261</v>
      </c>
      <c r="E201" s="167">
        <v>7121</v>
      </c>
      <c r="F201" s="167">
        <v>2083</v>
      </c>
      <c r="G201" s="167">
        <v>26718</v>
      </c>
      <c r="H201" s="167">
        <v>158035</v>
      </c>
      <c r="I201" s="167">
        <v>176067</v>
      </c>
      <c r="J201" s="167">
        <v>6338</v>
      </c>
      <c r="K201" s="167">
        <v>10014</v>
      </c>
      <c r="L201" s="167">
        <v>143452</v>
      </c>
      <c r="M201" s="167">
        <v>179594</v>
      </c>
      <c r="N201" s="167">
        <v>10327</v>
      </c>
      <c r="O201" s="167">
        <v>13169</v>
      </c>
      <c r="P201" s="167">
        <v>262</v>
      </c>
      <c r="Q201" s="167">
        <v>7129</v>
      </c>
      <c r="R201" s="167">
        <v>146335</v>
      </c>
      <c r="S201" s="167">
        <v>196317</v>
      </c>
      <c r="T201" s="167">
        <v>13995</v>
      </c>
      <c r="U201" s="167">
        <v>13583</v>
      </c>
      <c r="V201" s="167">
        <v>4</v>
      </c>
      <c r="W201" s="167">
        <v>1</v>
      </c>
      <c r="X201" s="167">
        <v>45</v>
      </c>
      <c r="Y201" s="167">
        <v>5</v>
      </c>
      <c r="Z201" s="167">
        <v>7014</v>
      </c>
      <c r="AA201" s="167">
        <v>6104</v>
      </c>
      <c r="AB201" s="167">
        <v>242</v>
      </c>
      <c r="AC201" s="167">
        <v>185</v>
      </c>
      <c r="AD201" s="167">
        <v>153123</v>
      </c>
      <c r="AE201" s="167">
        <v>203617</v>
      </c>
      <c r="AF201" s="167">
        <v>160342</v>
      </c>
      <c r="AG201" s="167">
        <v>209883</v>
      </c>
      <c r="AH201" s="167">
        <v>37</v>
      </c>
      <c r="AI201" s="167">
        <v>23</v>
      </c>
      <c r="AJ201" s="167">
        <v>160235</v>
      </c>
      <c r="AK201" s="167">
        <v>209822</v>
      </c>
      <c r="AL201" s="167">
        <v>144</v>
      </c>
      <c r="AM201" s="167">
        <v>84</v>
      </c>
      <c r="AN201" s="167">
        <v>143160</v>
      </c>
      <c r="AO201" s="167">
        <v>190034</v>
      </c>
      <c r="AP201" s="167">
        <v>17219</v>
      </c>
      <c r="AQ201" s="167">
        <v>19872</v>
      </c>
      <c r="AR201" s="167">
        <v>124599</v>
      </c>
      <c r="AS201" s="167">
        <v>167191</v>
      </c>
      <c r="AT201" s="167">
        <v>35780</v>
      </c>
      <c r="AU201" s="167">
        <v>42715</v>
      </c>
      <c r="AV201" s="167">
        <v>261</v>
      </c>
      <c r="AW201" s="167">
        <v>7121</v>
      </c>
      <c r="AX201" s="167">
        <v>7762</v>
      </c>
      <c r="AY201" s="167">
        <v>7103</v>
      </c>
      <c r="AZ201" s="167">
        <v>36082</v>
      </c>
      <c r="BA201" s="167">
        <v>55141</v>
      </c>
      <c r="BB201" s="167">
        <v>66300</v>
      </c>
      <c r="BC201" s="167">
        <v>72218</v>
      </c>
      <c r="BD201" s="167">
        <v>21387</v>
      </c>
      <c r="BE201" s="167">
        <v>34470</v>
      </c>
      <c r="BF201" s="167">
        <v>28587</v>
      </c>
      <c r="BG201" s="167">
        <v>33853</v>
      </c>
      <c r="BH201" s="167">
        <v>160185</v>
      </c>
      <c r="BI201" s="167">
        <v>209532</v>
      </c>
      <c r="BJ201" s="167">
        <v>194</v>
      </c>
      <c r="BK201" s="167">
        <v>374</v>
      </c>
      <c r="BL201" s="167">
        <v>132329</v>
      </c>
      <c r="BM201" s="167">
        <v>156454</v>
      </c>
      <c r="BN201" s="421">
        <v>28050</v>
      </c>
      <c r="BO201" s="421">
        <v>53452</v>
      </c>
      <c r="BP201" s="167">
        <v>112667</v>
      </c>
      <c r="BQ201" s="167">
        <v>156343</v>
      </c>
      <c r="BR201" s="167">
        <v>47712</v>
      </c>
      <c r="BS201" s="167">
        <v>53563</v>
      </c>
      <c r="BT201" s="167">
        <v>160279</v>
      </c>
      <c r="BU201" s="167">
        <v>206888</v>
      </c>
      <c r="BV201" s="167">
        <v>100</v>
      </c>
      <c r="BW201" s="167">
        <v>3018</v>
      </c>
    </row>
    <row r="202" spans="1:75">
      <c r="A202" s="166">
        <v>76</v>
      </c>
      <c r="B202" s="166" t="s">
        <v>285</v>
      </c>
      <c r="C202" s="166" t="s">
        <v>264</v>
      </c>
      <c r="D202" s="167">
        <v>416</v>
      </c>
      <c r="E202" s="167">
        <v>5498</v>
      </c>
      <c r="F202" s="167">
        <v>3660</v>
      </c>
      <c r="G202" s="167">
        <v>43553</v>
      </c>
      <c r="H202" s="167">
        <v>118358</v>
      </c>
      <c r="I202" s="167">
        <v>107894</v>
      </c>
      <c r="J202" s="167">
        <v>6606</v>
      </c>
      <c r="K202" s="167">
        <v>10427</v>
      </c>
      <c r="L202" s="167">
        <v>109645</v>
      </c>
      <c r="M202" s="167">
        <v>125806</v>
      </c>
      <c r="N202" s="167">
        <v>5766</v>
      </c>
      <c r="O202" s="167">
        <v>15214</v>
      </c>
      <c r="P202" s="167">
        <v>417</v>
      </c>
      <c r="Q202" s="167">
        <v>5498</v>
      </c>
      <c r="R202" s="167">
        <v>118285</v>
      </c>
      <c r="S202" s="167">
        <v>151042</v>
      </c>
      <c r="T202" s="167">
        <v>4142</v>
      </c>
      <c r="U202" s="167">
        <v>5902</v>
      </c>
      <c r="V202" s="167">
        <v>2</v>
      </c>
      <c r="W202" s="167">
        <v>0</v>
      </c>
      <c r="X202" s="167">
        <v>5</v>
      </c>
      <c r="Y202" s="167">
        <v>1</v>
      </c>
      <c r="Z202" s="167">
        <v>39551</v>
      </c>
      <c r="AA202" s="167">
        <v>17515</v>
      </c>
      <c r="AB202" s="167">
        <v>377</v>
      </c>
      <c r="AC202" s="167">
        <v>207</v>
      </c>
      <c r="AD202" s="167">
        <v>82506</v>
      </c>
      <c r="AE202" s="167">
        <v>139223</v>
      </c>
      <c r="AF202" s="167">
        <v>119752</v>
      </c>
      <c r="AG202" s="167">
        <v>156791</v>
      </c>
      <c r="AH202" s="167">
        <v>2682</v>
      </c>
      <c r="AI202" s="167">
        <v>154</v>
      </c>
      <c r="AJ202" s="167">
        <v>121811</v>
      </c>
      <c r="AK202" s="167">
        <v>156430</v>
      </c>
      <c r="AL202" s="167">
        <v>623</v>
      </c>
      <c r="AM202" s="167">
        <v>515</v>
      </c>
      <c r="AN202" s="167">
        <v>116975</v>
      </c>
      <c r="AO202" s="167">
        <v>138881</v>
      </c>
      <c r="AP202" s="167">
        <v>5459</v>
      </c>
      <c r="AQ202" s="167">
        <v>18064</v>
      </c>
      <c r="AR202" s="167">
        <v>111540</v>
      </c>
      <c r="AS202" s="167">
        <v>145179</v>
      </c>
      <c r="AT202" s="167">
        <v>10894</v>
      </c>
      <c r="AU202" s="167">
        <v>11766</v>
      </c>
      <c r="AV202" s="167">
        <v>416</v>
      </c>
      <c r="AW202" s="167">
        <v>5498</v>
      </c>
      <c r="AX202" s="167">
        <v>43348</v>
      </c>
      <c r="AY202" s="167">
        <v>19343</v>
      </c>
      <c r="AZ202" s="167">
        <v>48333</v>
      </c>
      <c r="BA202" s="167">
        <v>72431</v>
      </c>
      <c r="BB202" s="167">
        <v>23522</v>
      </c>
      <c r="BC202" s="167">
        <v>31197</v>
      </c>
      <c r="BD202" s="167">
        <v>3560</v>
      </c>
      <c r="BE202" s="167">
        <v>22709</v>
      </c>
      <c r="BF202" s="167">
        <v>3255</v>
      </c>
      <c r="BG202" s="167">
        <v>5767</v>
      </c>
      <c r="BH202" s="167">
        <v>122341</v>
      </c>
      <c r="BI202" s="167">
        <v>156660</v>
      </c>
      <c r="BJ202" s="167">
        <v>93</v>
      </c>
      <c r="BK202" s="167">
        <v>285</v>
      </c>
      <c r="BL202" s="167">
        <v>106665</v>
      </c>
      <c r="BM202" s="167">
        <v>91567</v>
      </c>
      <c r="BN202" s="421">
        <v>15769</v>
      </c>
      <c r="BO202" s="421">
        <v>65378</v>
      </c>
      <c r="BP202" s="167">
        <v>85746</v>
      </c>
      <c r="BQ202" s="167">
        <v>116304</v>
      </c>
      <c r="BR202" s="167">
        <v>36688</v>
      </c>
      <c r="BS202" s="167">
        <v>40641</v>
      </c>
      <c r="BT202" s="167">
        <v>122417</v>
      </c>
      <c r="BU202" s="167">
        <v>154031</v>
      </c>
      <c r="BV202" s="167">
        <v>17</v>
      </c>
      <c r="BW202" s="167">
        <v>2914</v>
      </c>
    </row>
    <row r="203" spans="1:75">
      <c r="A203" s="166">
        <v>77</v>
      </c>
      <c r="B203" s="166" t="s">
        <v>285</v>
      </c>
      <c r="C203" s="166" t="s">
        <v>264</v>
      </c>
      <c r="D203" s="167">
        <v>275</v>
      </c>
      <c r="E203" s="167">
        <v>3856</v>
      </c>
      <c r="F203" s="167">
        <v>2351</v>
      </c>
      <c r="G203" s="167">
        <v>27100</v>
      </c>
      <c r="H203" s="167">
        <v>107214</v>
      </c>
      <c r="I203" s="167">
        <v>100221</v>
      </c>
      <c r="J203" s="167">
        <v>5967</v>
      </c>
      <c r="K203" s="167">
        <v>9141</v>
      </c>
      <c r="L203" s="167">
        <v>97905</v>
      </c>
      <c r="M203" s="167">
        <v>107512</v>
      </c>
      <c r="N203" s="167">
        <v>5693</v>
      </c>
      <c r="O203" s="167">
        <v>10664</v>
      </c>
      <c r="P203" s="167">
        <v>275</v>
      </c>
      <c r="Q203" s="167">
        <v>3860</v>
      </c>
      <c r="R203" s="167">
        <v>106758</v>
      </c>
      <c r="S203" s="167">
        <v>127230</v>
      </c>
      <c r="T203" s="167">
        <v>3073</v>
      </c>
      <c r="U203" s="167">
        <v>3944</v>
      </c>
      <c r="V203" s="167">
        <v>1</v>
      </c>
      <c r="W203" s="167">
        <v>1</v>
      </c>
      <c r="X203" s="167">
        <v>8</v>
      </c>
      <c r="Y203" s="167">
        <v>2</v>
      </c>
      <c r="Z203" s="167">
        <v>26652</v>
      </c>
      <c r="AA203" s="167">
        <v>14699</v>
      </c>
      <c r="AB203" s="167">
        <v>235</v>
      </c>
      <c r="AC203" s="167">
        <v>155</v>
      </c>
      <c r="AD203" s="167">
        <v>82953</v>
      </c>
      <c r="AE203" s="167">
        <v>116323</v>
      </c>
      <c r="AF203" s="167">
        <v>109759</v>
      </c>
      <c r="AG203" s="167">
        <v>131162</v>
      </c>
      <c r="AH203" s="167">
        <v>81</v>
      </c>
      <c r="AI203" s="167">
        <v>15</v>
      </c>
      <c r="AJ203" s="167">
        <v>109490</v>
      </c>
      <c r="AK203" s="167">
        <v>130962</v>
      </c>
      <c r="AL203" s="167">
        <v>350</v>
      </c>
      <c r="AM203" s="167">
        <v>215</v>
      </c>
      <c r="AN203" s="167">
        <v>102553</v>
      </c>
      <c r="AO203" s="167">
        <v>117001</v>
      </c>
      <c r="AP203" s="167">
        <v>7287</v>
      </c>
      <c r="AQ203" s="167">
        <v>14176</v>
      </c>
      <c r="AR203" s="167">
        <v>94277</v>
      </c>
      <c r="AS203" s="167">
        <v>116506</v>
      </c>
      <c r="AT203" s="167">
        <v>15563</v>
      </c>
      <c r="AU203" s="167">
        <v>14671</v>
      </c>
      <c r="AV203" s="167">
        <v>275</v>
      </c>
      <c r="AW203" s="167">
        <v>3856</v>
      </c>
      <c r="AX203" s="167">
        <v>27781</v>
      </c>
      <c r="AY203" s="167">
        <v>15842</v>
      </c>
      <c r="AZ203" s="167">
        <v>38223</v>
      </c>
      <c r="BA203" s="167">
        <v>53075</v>
      </c>
      <c r="BB203" s="167">
        <v>31851</v>
      </c>
      <c r="BC203" s="167">
        <v>34187</v>
      </c>
      <c r="BD203" s="167">
        <v>5690</v>
      </c>
      <c r="BE203" s="167">
        <v>16662</v>
      </c>
      <c r="BF203" s="167">
        <v>6020</v>
      </c>
      <c r="BG203" s="167">
        <v>7555</v>
      </c>
      <c r="BH203" s="167">
        <v>109666</v>
      </c>
      <c r="BI203" s="167">
        <v>130993</v>
      </c>
      <c r="BJ203" s="167">
        <v>174</v>
      </c>
      <c r="BK203" s="167">
        <v>184</v>
      </c>
      <c r="BL203" s="167">
        <v>97988</v>
      </c>
      <c r="BM203" s="167">
        <v>93211</v>
      </c>
      <c r="BN203" s="421">
        <v>11852</v>
      </c>
      <c r="BO203" s="421">
        <v>37966</v>
      </c>
      <c r="BP203" s="167">
        <v>77337</v>
      </c>
      <c r="BQ203" s="167">
        <v>95695</v>
      </c>
      <c r="BR203" s="167">
        <v>32503</v>
      </c>
      <c r="BS203" s="167">
        <v>35482</v>
      </c>
      <c r="BT203" s="167">
        <v>109815</v>
      </c>
      <c r="BU203" s="167">
        <v>129549</v>
      </c>
      <c r="BV203" s="167">
        <v>25</v>
      </c>
      <c r="BW203" s="167">
        <v>1628</v>
      </c>
    </row>
    <row r="204" spans="1:75">
      <c r="A204" s="166">
        <v>78</v>
      </c>
      <c r="B204" s="166" t="s">
        <v>285</v>
      </c>
      <c r="C204" s="166" t="s">
        <v>264</v>
      </c>
      <c r="D204" s="167">
        <v>175</v>
      </c>
      <c r="E204" s="167">
        <v>4567</v>
      </c>
      <c r="F204" s="167">
        <v>1442</v>
      </c>
      <c r="G204" s="167">
        <v>26263</v>
      </c>
      <c r="H204" s="167">
        <v>115441</v>
      </c>
      <c r="I204" s="167">
        <v>110877</v>
      </c>
      <c r="J204" s="167">
        <v>4276</v>
      </c>
      <c r="K204" s="167">
        <v>7380</v>
      </c>
      <c r="L204" s="167">
        <v>108344</v>
      </c>
      <c r="M204" s="167">
        <v>121786</v>
      </c>
      <c r="N204" s="167">
        <v>4262</v>
      </c>
      <c r="O204" s="167">
        <v>7970</v>
      </c>
      <c r="P204" s="167">
        <v>176</v>
      </c>
      <c r="Q204" s="167">
        <v>4571</v>
      </c>
      <c r="R204" s="167">
        <v>114095</v>
      </c>
      <c r="S204" s="167">
        <v>138491</v>
      </c>
      <c r="T204" s="167">
        <v>2953</v>
      </c>
      <c r="U204" s="167">
        <v>3215</v>
      </c>
      <c r="V204" s="167">
        <v>2</v>
      </c>
      <c r="W204" s="167">
        <v>0</v>
      </c>
      <c r="X204" s="167">
        <v>8</v>
      </c>
      <c r="Y204" s="167">
        <v>1</v>
      </c>
      <c r="Z204" s="167">
        <v>19281</v>
      </c>
      <c r="AA204" s="167">
        <v>12186</v>
      </c>
      <c r="AB204" s="167">
        <v>218</v>
      </c>
      <c r="AC204" s="167">
        <v>141</v>
      </c>
      <c r="AD204" s="167">
        <v>97559</v>
      </c>
      <c r="AE204" s="167">
        <v>129380</v>
      </c>
      <c r="AF204" s="167">
        <v>116940</v>
      </c>
      <c r="AG204" s="167">
        <v>141644</v>
      </c>
      <c r="AH204" s="167">
        <v>118</v>
      </c>
      <c r="AI204" s="167">
        <v>63</v>
      </c>
      <c r="AJ204" s="167">
        <v>116847</v>
      </c>
      <c r="AK204" s="167">
        <v>141581</v>
      </c>
      <c r="AL204" s="167">
        <v>211</v>
      </c>
      <c r="AM204" s="167">
        <v>126</v>
      </c>
      <c r="AN204" s="167">
        <v>109732</v>
      </c>
      <c r="AO204" s="167">
        <v>126143</v>
      </c>
      <c r="AP204" s="167">
        <v>7326</v>
      </c>
      <c r="AQ204" s="167">
        <v>15564</v>
      </c>
      <c r="AR204" s="167">
        <v>95762</v>
      </c>
      <c r="AS204" s="167">
        <v>123495</v>
      </c>
      <c r="AT204" s="167">
        <v>21296</v>
      </c>
      <c r="AU204" s="167">
        <v>18212</v>
      </c>
      <c r="AV204" s="167">
        <v>175</v>
      </c>
      <c r="AW204" s="167">
        <v>4567</v>
      </c>
      <c r="AX204" s="167">
        <v>20205</v>
      </c>
      <c r="AY204" s="167">
        <v>13279</v>
      </c>
      <c r="AZ204" s="167">
        <v>35613</v>
      </c>
      <c r="BA204" s="167">
        <v>49364</v>
      </c>
      <c r="BB204" s="167">
        <v>44796</v>
      </c>
      <c r="BC204" s="167">
        <v>39331</v>
      </c>
      <c r="BD204" s="167">
        <v>7977</v>
      </c>
      <c r="BE204" s="167">
        <v>23291</v>
      </c>
      <c r="BF204" s="167">
        <v>8292</v>
      </c>
      <c r="BG204" s="167">
        <v>11875</v>
      </c>
      <c r="BH204" s="167">
        <v>116871</v>
      </c>
      <c r="BI204" s="167">
        <v>141409</v>
      </c>
      <c r="BJ204" s="167">
        <v>187</v>
      </c>
      <c r="BK204" s="167">
        <v>298</v>
      </c>
      <c r="BL204" s="167">
        <v>107562</v>
      </c>
      <c r="BM204" s="167">
        <v>104047</v>
      </c>
      <c r="BN204" s="421">
        <v>9496</v>
      </c>
      <c r="BO204" s="421">
        <v>37660</v>
      </c>
      <c r="BP204" s="167">
        <v>84455</v>
      </c>
      <c r="BQ204" s="167">
        <v>106925</v>
      </c>
      <c r="BR204" s="167">
        <v>32603</v>
      </c>
      <c r="BS204" s="167">
        <v>34782</v>
      </c>
      <c r="BT204" s="167">
        <v>117042</v>
      </c>
      <c r="BU204" s="167">
        <v>140020</v>
      </c>
      <c r="BV204" s="167">
        <v>16</v>
      </c>
      <c r="BW204" s="167">
        <v>1687</v>
      </c>
    </row>
    <row r="205" spans="1:75">
      <c r="A205" s="166">
        <v>79</v>
      </c>
      <c r="B205" s="166" t="s">
        <v>285</v>
      </c>
      <c r="C205" s="166" t="s">
        <v>264</v>
      </c>
      <c r="D205" s="167">
        <v>474</v>
      </c>
      <c r="E205" s="167">
        <v>1774</v>
      </c>
      <c r="F205" s="167">
        <v>1697</v>
      </c>
      <c r="G205" s="167">
        <v>11403</v>
      </c>
      <c r="H205" s="167">
        <v>37179</v>
      </c>
      <c r="I205" s="167">
        <v>37109</v>
      </c>
      <c r="J205" s="167">
        <v>1899</v>
      </c>
      <c r="K205" s="167">
        <v>2215</v>
      </c>
      <c r="L205" s="167">
        <v>35285</v>
      </c>
      <c r="M205" s="167">
        <v>42338</v>
      </c>
      <c r="N205" s="167">
        <v>1692</v>
      </c>
      <c r="O205" s="167">
        <v>3958</v>
      </c>
      <c r="P205" s="167">
        <v>474</v>
      </c>
      <c r="Q205" s="167">
        <v>1775</v>
      </c>
      <c r="R205" s="167">
        <v>38359</v>
      </c>
      <c r="S205" s="167">
        <v>48763</v>
      </c>
      <c r="T205" s="167">
        <v>989</v>
      </c>
      <c r="U205" s="167">
        <v>1523</v>
      </c>
      <c r="V205" s="167">
        <v>1</v>
      </c>
      <c r="W205" s="167">
        <v>0</v>
      </c>
      <c r="X205" s="167">
        <v>1</v>
      </c>
      <c r="Y205" s="167">
        <v>0</v>
      </c>
      <c r="Z205" s="167">
        <v>14148</v>
      </c>
      <c r="AA205" s="167">
        <v>6611</v>
      </c>
      <c r="AB205" s="167">
        <v>186</v>
      </c>
      <c r="AC205" s="167">
        <v>94</v>
      </c>
      <c r="AD205" s="167">
        <v>25016</v>
      </c>
      <c r="AE205" s="167">
        <v>43581</v>
      </c>
      <c r="AF205" s="167">
        <v>39210</v>
      </c>
      <c r="AG205" s="167">
        <v>50265</v>
      </c>
      <c r="AH205" s="167">
        <v>140</v>
      </c>
      <c r="AI205" s="167">
        <v>21</v>
      </c>
      <c r="AJ205" s="167">
        <v>39076</v>
      </c>
      <c r="AK205" s="167">
        <v>50090</v>
      </c>
      <c r="AL205" s="167">
        <v>274</v>
      </c>
      <c r="AM205" s="167">
        <v>196</v>
      </c>
      <c r="AN205" s="167">
        <v>37533</v>
      </c>
      <c r="AO205" s="167">
        <v>46915</v>
      </c>
      <c r="AP205" s="167">
        <v>1817</v>
      </c>
      <c r="AQ205" s="167">
        <v>3371</v>
      </c>
      <c r="AR205" s="167">
        <v>36190</v>
      </c>
      <c r="AS205" s="167">
        <v>46758</v>
      </c>
      <c r="AT205" s="167">
        <v>3160</v>
      </c>
      <c r="AU205" s="167">
        <v>3528</v>
      </c>
      <c r="AV205" s="167">
        <v>474</v>
      </c>
      <c r="AW205" s="167">
        <v>1774</v>
      </c>
      <c r="AX205" s="167">
        <v>14967</v>
      </c>
      <c r="AY205" s="167">
        <v>7671</v>
      </c>
      <c r="AZ205" s="167">
        <v>14832</v>
      </c>
      <c r="BA205" s="167">
        <v>22069</v>
      </c>
      <c r="BB205" s="167">
        <v>7088</v>
      </c>
      <c r="BC205" s="167">
        <v>9126</v>
      </c>
      <c r="BD205" s="167">
        <v>1140</v>
      </c>
      <c r="BE205" s="167">
        <v>8096</v>
      </c>
      <c r="BF205" s="167">
        <v>849</v>
      </c>
      <c r="BG205" s="167">
        <v>1550</v>
      </c>
      <c r="BH205" s="167">
        <v>39267</v>
      </c>
      <c r="BI205" s="167">
        <v>50037</v>
      </c>
      <c r="BJ205" s="167">
        <v>83</v>
      </c>
      <c r="BK205" s="167">
        <v>249</v>
      </c>
      <c r="BL205" s="167">
        <v>32128</v>
      </c>
      <c r="BM205" s="167">
        <v>26241</v>
      </c>
      <c r="BN205" s="421">
        <v>7222</v>
      </c>
      <c r="BO205" s="421">
        <v>24045</v>
      </c>
      <c r="BP205" s="167">
        <v>21444</v>
      </c>
      <c r="BQ205" s="167">
        <v>30213</v>
      </c>
      <c r="BR205" s="167">
        <v>17906</v>
      </c>
      <c r="BS205" s="167">
        <v>20073</v>
      </c>
      <c r="BT205" s="167">
        <v>39344</v>
      </c>
      <c r="BU205" s="167">
        <v>49225</v>
      </c>
      <c r="BV205" s="167">
        <v>6</v>
      </c>
      <c r="BW205" s="167">
        <v>1061</v>
      </c>
    </row>
    <row r="206" spans="1:75">
      <c r="A206" s="166">
        <v>80</v>
      </c>
      <c r="B206" s="166" t="s">
        <v>285</v>
      </c>
      <c r="C206" s="166" t="s">
        <v>264</v>
      </c>
      <c r="D206" s="167">
        <v>281</v>
      </c>
      <c r="E206" s="167">
        <v>2360</v>
      </c>
      <c r="F206" s="167">
        <v>2243</v>
      </c>
      <c r="G206" s="167">
        <v>19388</v>
      </c>
      <c r="H206" s="167">
        <v>51232</v>
      </c>
      <c r="I206" s="167">
        <v>47329</v>
      </c>
      <c r="J206" s="167">
        <v>3741</v>
      </c>
      <c r="K206" s="167">
        <v>5075</v>
      </c>
      <c r="L206" s="167">
        <v>46970</v>
      </c>
      <c r="M206" s="167">
        <v>54950</v>
      </c>
      <c r="N206" s="167">
        <v>2764</v>
      </c>
      <c r="O206" s="167">
        <v>6685</v>
      </c>
      <c r="P206" s="167">
        <v>281</v>
      </c>
      <c r="Q206" s="167">
        <v>2367</v>
      </c>
      <c r="R206" s="167">
        <v>51954</v>
      </c>
      <c r="S206" s="167">
        <v>66439</v>
      </c>
      <c r="T206" s="167">
        <v>1802</v>
      </c>
      <c r="U206" s="167">
        <v>2637</v>
      </c>
      <c r="V206" s="167">
        <v>0</v>
      </c>
      <c r="W206" s="167">
        <v>0</v>
      </c>
      <c r="X206" s="167">
        <v>0</v>
      </c>
      <c r="Y206" s="167">
        <v>1</v>
      </c>
      <c r="Z206" s="167">
        <v>17268</v>
      </c>
      <c r="AA206" s="167">
        <v>7262</v>
      </c>
      <c r="AB206" s="167">
        <v>225</v>
      </c>
      <c r="AC206" s="167">
        <v>90</v>
      </c>
      <c r="AD206" s="167">
        <v>36263</v>
      </c>
      <c r="AE206" s="167">
        <v>61725</v>
      </c>
      <c r="AF206" s="167">
        <v>53450</v>
      </c>
      <c r="AG206" s="167">
        <v>69022</v>
      </c>
      <c r="AH206" s="167">
        <v>306</v>
      </c>
      <c r="AI206" s="167">
        <v>55</v>
      </c>
      <c r="AJ206" s="167">
        <v>53592</v>
      </c>
      <c r="AK206" s="167">
        <v>68996</v>
      </c>
      <c r="AL206" s="167">
        <v>164</v>
      </c>
      <c r="AM206" s="167">
        <v>81</v>
      </c>
      <c r="AN206" s="167">
        <v>51019</v>
      </c>
      <c r="AO206" s="167">
        <v>62091</v>
      </c>
      <c r="AP206" s="167">
        <v>2737</v>
      </c>
      <c r="AQ206" s="167">
        <v>6986</v>
      </c>
      <c r="AR206" s="167">
        <v>49078</v>
      </c>
      <c r="AS206" s="167">
        <v>64123</v>
      </c>
      <c r="AT206" s="167">
        <v>4678</v>
      </c>
      <c r="AU206" s="167">
        <v>4954</v>
      </c>
      <c r="AV206" s="167">
        <v>281</v>
      </c>
      <c r="AW206" s="167">
        <v>2360</v>
      </c>
      <c r="AX206" s="167">
        <v>18107</v>
      </c>
      <c r="AY206" s="167">
        <v>7869</v>
      </c>
      <c r="AZ206" s="167">
        <v>22221</v>
      </c>
      <c r="BA206" s="167">
        <v>33316</v>
      </c>
      <c r="BB206" s="167">
        <v>10042</v>
      </c>
      <c r="BC206" s="167">
        <v>13329</v>
      </c>
      <c r="BD206" s="167">
        <v>1575</v>
      </c>
      <c r="BE206" s="167">
        <v>9640</v>
      </c>
      <c r="BF206" s="167">
        <v>1530</v>
      </c>
      <c r="BG206" s="167">
        <v>2563</v>
      </c>
      <c r="BH206" s="167">
        <v>53713</v>
      </c>
      <c r="BI206" s="167">
        <v>68983</v>
      </c>
      <c r="BJ206" s="167">
        <v>43</v>
      </c>
      <c r="BK206" s="167">
        <v>94</v>
      </c>
      <c r="BL206" s="167">
        <v>44443</v>
      </c>
      <c r="BM206" s="167">
        <v>37829</v>
      </c>
      <c r="BN206" s="421">
        <v>9313</v>
      </c>
      <c r="BO206" s="421">
        <v>31248</v>
      </c>
      <c r="BP206" s="167">
        <v>33356</v>
      </c>
      <c r="BQ206" s="167">
        <v>48135</v>
      </c>
      <c r="BR206" s="167">
        <v>20400</v>
      </c>
      <c r="BS206" s="167">
        <v>20942</v>
      </c>
      <c r="BT206" s="167">
        <v>53741</v>
      </c>
      <c r="BU206" s="167">
        <v>67814</v>
      </c>
      <c r="BV206" s="167">
        <v>15</v>
      </c>
      <c r="BW206" s="167">
        <v>1263</v>
      </c>
    </row>
    <row r="207" spans="1:75">
      <c r="A207" s="166">
        <v>81</v>
      </c>
      <c r="B207" s="166" t="s">
        <v>285</v>
      </c>
      <c r="C207" s="166" t="s">
        <v>264</v>
      </c>
      <c r="D207" s="167">
        <v>282</v>
      </c>
      <c r="E207" s="167">
        <v>2051</v>
      </c>
      <c r="F207" s="167">
        <v>1794</v>
      </c>
      <c r="G207" s="167">
        <v>12821</v>
      </c>
      <c r="H207" s="167">
        <v>41655</v>
      </c>
      <c r="I207" s="167">
        <v>40166</v>
      </c>
      <c r="J207" s="167">
        <v>3627</v>
      </c>
      <c r="K207" s="167">
        <v>4784</v>
      </c>
      <c r="L207" s="167">
        <v>36910</v>
      </c>
      <c r="M207" s="167">
        <v>41807</v>
      </c>
      <c r="N207" s="167">
        <v>2912</v>
      </c>
      <c r="O207" s="167">
        <v>6396</v>
      </c>
      <c r="P207" s="167">
        <v>282</v>
      </c>
      <c r="Q207" s="167">
        <v>2051</v>
      </c>
      <c r="R207" s="167">
        <v>42190</v>
      </c>
      <c r="S207" s="167">
        <v>52626</v>
      </c>
      <c r="T207" s="167">
        <v>1539</v>
      </c>
      <c r="U207" s="167">
        <v>2410</v>
      </c>
      <c r="V207" s="167">
        <v>0</v>
      </c>
      <c r="W207" s="167">
        <v>0</v>
      </c>
      <c r="X207" s="167">
        <v>2</v>
      </c>
      <c r="Y207" s="167">
        <v>2</v>
      </c>
      <c r="Z207" s="167">
        <v>9945</v>
      </c>
      <c r="AA207" s="167">
        <v>3522</v>
      </c>
      <c r="AB207" s="167">
        <v>190</v>
      </c>
      <c r="AC207" s="167">
        <v>88</v>
      </c>
      <c r="AD207" s="167">
        <v>33596</v>
      </c>
      <c r="AE207" s="167">
        <v>51428</v>
      </c>
      <c r="AF207" s="167">
        <v>43668</v>
      </c>
      <c r="AG207" s="167">
        <v>55026</v>
      </c>
      <c r="AH207" s="167">
        <v>63</v>
      </c>
      <c r="AI207" s="167">
        <v>12</v>
      </c>
      <c r="AJ207" s="167">
        <v>43514</v>
      </c>
      <c r="AK207" s="167">
        <v>54924</v>
      </c>
      <c r="AL207" s="167">
        <v>217</v>
      </c>
      <c r="AM207" s="167">
        <v>114</v>
      </c>
      <c r="AN207" s="167">
        <v>41099</v>
      </c>
      <c r="AO207" s="167">
        <v>50567</v>
      </c>
      <c r="AP207" s="167">
        <v>2632</v>
      </c>
      <c r="AQ207" s="167">
        <v>4471</v>
      </c>
      <c r="AR207" s="167">
        <v>39627</v>
      </c>
      <c r="AS207" s="167">
        <v>50512</v>
      </c>
      <c r="AT207" s="167">
        <v>4104</v>
      </c>
      <c r="AU207" s="167">
        <v>4526</v>
      </c>
      <c r="AV207" s="167">
        <v>282</v>
      </c>
      <c r="AW207" s="167">
        <v>2051</v>
      </c>
      <c r="AX207" s="167">
        <v>10607</v>
      </c>
      <c r="AY207" s="167">
        <v>4273</v>
      </c>
      <c r="AZ207" s="167">
        <v>19171</v>
      </c>
      <c r="BA207" s="167">
        <v>24991</v>
      </c>
      <c r="BB207" s="167">
        <v>10142</v>
      </c>
      <c r="BC207" s="167">
        <v>12203</v>
      </c>
      <c r="BD207" s="167">
        <v>1981</v>
      </c>
      <c r="BE207" s="167">
        <v>8945</v>
      </c>
      <c r="BF207" s="167">
        <v>1548</v>
      </c>
      <c r="BG207" s="167">
        <v>2575</v>
      </c>
      <c r="BH207" s="167">
        <v>43684</v>
      </c>
      <c r="BI207" s="167">
        <v>54904</v>
      </c>
      <c r="BJ207" s="167">
        <v>47</v>
      </c>
      <c r="BK207" s="167">
        <v>134</v>
      </c>
      <c r="BL207" s="167">
        <v>34010</v>
      </c>
      <c r="BM207" s="167">
        <v>27810</v>
      </c>
      <c r="BN207" s="421">
        <v>9721</v>
      </c>
      <c r="BO207" s="421">
        <v>27228</v>
      </c>
      <c r="BP207" s="167">
        <v>24484</v>
      </c>
      <c r="BQ207" s="167">
        <v>36923</v>
      </c>
      <c r="BR207" s="167">
        <v>19247</v>
      </c>
      <c r="BS207" s="167">
        <v>18115</v>
      </c>
      <c r="BT207" s="167">
        <v>43707</v>
      </c>
      <c r="BU207" s="167">
        <v>53917</v>
      </c>
      <c r="BV207" s="167">
        <v>24</v>
      </c>
      <c r="BW207" s="167">
        <v>1121</v>
      </c>
    </row>
    <row r="208" spans="1:75">
      <c r="A208" s="166">
        <v>82</v>
      </c>
      <c r="B208" s="166" t="s">
        <v>285</v>
      </c>
      <c r="C208" s="166" t="s">
        <v>264</v>
      </c>
      <c r="D208" s="167">
        <v>232</v>
      </c>
      <c r="E208" s="167">
        <v>1287</v>
      </c>
      <c r="F208" s="167">
        <v>1035</v>
      </c>
      <c r="G208" s="167">
        <v>7215</v>
      </c>
      <c r="H208" s="167">
        <v>23646</v>
      </c>
      <c r="I208" s="167">
        <v>23397</v>
      </c>
      <c r="J208" s="167">
        <v>1847</v>
      </c>
      <c r="K208" s="167">
        <v>2500</v>
      </c>
      <c r="L208" s="167">
        <v>20683</v>
      </c>
      <c r="M208" s="167">
        <v>23862</v>
      </c>
      <c r="N208" s="167">
        <v>2151</v>
      </c>
      <c r="O208" s="167">
        <v>4248</v>
      </c>
      <c r="P208" s="167">
        <v>232</v>
      </c>
      <c r="Q208" s="167">
        <v>1289</v>
      </c>
      <c r="R208" s="167">
        <v>23781</v>
      </c>
      <c r="S208" s="167">
        <v>30352</v>
      </c>
      <c r="T208" s="167">
        <v>1131</v>
      </c>
      <c r="U208" s="167">
        <v>1546</v>
      </c>
      <c r="V208" s="167">
        <v>1</v>
      </c>
      <c r="W208" s="167">
        <v>1</v>
      </c>
      <c r="X208" s="167">
        <v>0</v>
      </c>
      <c r="Y208" s="167">
        <v>0</v>
      </c>
      <c r="Z208" s="167">
        <v>5888</v>
      </c>
      <c r="AA208" s="167">
        <v>2343</v>
      </c>
      <c r="AB208" s="167">
        <v>73</v>
      </c>
      <c r="AC208" s="167">
        <v>43</v>
      </c>
      <c r="AD208" s="167">
        <v>18952</v>
      </c>
      <c r="AE208" s="167">
        <v>29513</v>
      </c>
      <c r="AF208" s="167">
        <v>24852</v>
      </c>
      <c r="AG208" s="167">
        <v>31881</v>
      </c>
      <c r="AH208" s="167">
        <v>61</v>
      </c>
      <c r="AI208" s="167">
        <v>18</v>
      </c>
      <c r="AJ208" s="167">
        <v>24764</v>
      </c>
      <c r="AK208" s="167">
        <v>31815</v>
      </c>
      <c r="AL208" s="167">
        <v>149</v>
      </c>
      <c r="AM208" s="167">
        <v>84</v>
      </c>
      <c r="AN208" s="167">
        <v>23436</v>
      </c>
      <c r="AO208" s="167">
        <v>29340</v>
      </c>
      <c r="AP208" s="167">
        <v>1477</v>
      </c>
      <c r="AQ208" s="167">
        <v>2559</v>
      </c>
      <c r="AR208" s="167">
        <v>22348</v>
      </c>
      <c r="AS208" s="167">
        <v>28949</v>
      </c>
      <c r="AT208" s="167">
        <v>2565</v>
      </c>
      <c r="AU208" s="167">
        <v>2950</v>
      </c>
      <c r="AV208" s="167">
        <v>232</v>
      </c>
      <c r="AW208" s="167">
        <v>1287</v>
      </c>
      <c r="AX208" s="167">
        <v>6284</v>
      </c>
      <c r="AY208" s="167">
        <v>2797</v>
      </c>
      <c r="AZ208" s="167">
        <v>10298</v>
      </c>
      <c r="BA208" s="167">
        <v>14056</v>
      </c>
      <c r="BB208" s="167">
        <v>5983</v>
      </c>
      <c r="BC208" s="167">
        <v>7387</v>
      </c>
      <c r="BD208" s="167">
        <v>1078</v>
      </c>
      <c r="BE208" s="167">
        <v>4714</v>
      </c>
      <c r="BF208" s="167">
        <v>1038</v>
      </c>
      <c r="BG208" s="167">
        <v>1658</v>
      </c>
      <c r="BH208" s="167">
        <v>24868</v>
      </c>
      <c r="BI208" s="167">
        <v>31822</v>
      </c>
      <c r="BJ208" s="167">
        <v>45</v>
      </c>
      <c r="BK208" s="167">
        <v>77</v>
      </c>
      <c r="BL208" s="167">
        <v>18551</v>
      </c>
      <c r="BM208" s="167">
        <v>16155</v>
      </c>
      <c r="BN208" s="421">
        <v>6362</v>
      </c>
      <c r="BO208" s="421">
        <v>15744</v>
      </c>
      <c r="BP208" s="167">
        <v>12090</v>
      </c>
      <c r="BQ208" s="167">
        <v>18300</v>
      </c>
      <c r="BR208" s="167">
        <v>12823</v>
      </c>
      <c r="BS208" s="167">
        <v>13599</v>
      </c>
      <c r="BT208" s="167">
        <v>24907</v>
      </c>
      <c r="BU208" s="167">
        <v>31233</v>
      </c>
      <c r="BV208" s="167">
        <v>6</v>
      </c>
      <c r="BW208" s="167">
        <v>666</v>
      </c>
    </row>
    <row r="209" spans="1:75">
      <c r="A209" s="166">
        <v>83</v>
      </c>
      <c r="B209" s="166" t="s">
        <v>285</v>
      </c>
      <c r="C209" s="166" t="s">
        <v>264</v>
      </c>
      <c r="D209" s="167">
        <v>355</v>
      </c>
      <c r="E209" s="167">
        <v>6506</v>
      </c>
      <c r="F209" s="167">
        <v>3157</v>
      </c>
      <c r="G209" s="167">
        <v>35228</v>
      </c>
      <c r="H209" s="167">
        <v>122282</v>
      </c>
      <c r="I209" s="167">
        <v>117284</v>
      </c>
      <c r="J209" s="167">
        <v>8524</v>
      </c>
      <c r="K209" s="167">
        <v>12701</v>
      </c>
      <c r="L209" s="167">
        <v>106094</v>
      </c>
      <c r="M209" s="167">
        <v>120286</v>
      </c>
      <c r="N209" s="167">
        <v>10821</v>
      </c>
      <c r="O209" s="167">
        <v>19513</v>
      </c>
      <c r="P209" s="167">
        <v>355</v>
      </c>
      <c r="Q209" s="167">
        <v>6518</v>
      </c>
      <c r="R209" s="167">
        <v>118448</v>
      </c>
      <c r="S209" s="167">
        <v>150455</v>
      </c>
      <c r="T209" s="167">
        <v>7341</v>
      </c>
      <c r="U209" s="167">
        <v>8562</v>
      </c>
      <c r="V209" s="167">
        <v>1</v>
      </c>
      <c r="W209" s="167">
        <v>0</v>
      </c>
      <c r="X209" s="167">
        <v>4</v>
      </c>
      <c r="Y209" s="167">
        <v>1</v>
      </c>
      <c r="Z209" s="167">
        <v>17337</v>
      </c>
      <c r="AA209" s="167">
        <v>6562</v>
      </c>
      <c r="AB209" s="167">
        <v>258</v>
      </c>
      <c r="AC209" s="167">
        <v>101</v>
      </c>
      <c r="AD209" s="167">
        <v>108199</v>
      </c>
      <c r="AE209" s="167">
        <v>152355</v>
      </c>
      <c r="AF209" s="167">
        <v>124123</v>
      </c>
      <c r="AG209" s="167">
        <v>158951</v>
      </c>
      <c r="AH209" s="167">
        <v>1671</v>
      </c>
      <c r="AI209" s="167">
        <v>67</v>
      </c>
      <c r="AJ209" s="167">
        <v>125406</v>
      </c>
      <c r="AK209" s="167">
        <v>158852</v>
      </c>
      <c r="AL209" s="167">
        <v>388</v>
      </c>
      <c r="AM209" s="167">
        <v>166</v>
      </c>
      <c r="AN209" s="167">
        <v>116209</v>
      </c>
      <c r="AO209" s="167">
        <v>140616</v>
      </c>
      <c r="AP209" s="167">
        <v>9585</v>
      </c>
      <c r="AQ209" s="167">
        <v>18402</v>
      </c>
      <c r="AR209" s="167">
        <v>109091</v>
      </c>
      <c r="AS209" s="167">
        <v>144012</v>
      </c>
      <c r="AT209" s="167">
        <v>16703</v>
      </c>
      <c r="AU209" s="167">
        <v>15006</v>
      </c>
      <c r="AV209" s="167">
        <v>355</v>
      </c>
      <c r="AW209" s="167">
        <v>6506</v>
      </c>
      <c r="AX209" s="167">
        <v>19580</v>
      </c>
      <c r="AY209" s="167">
        <v>7608</v>
      </c>
      <c r="AZ209" s="167">
        <v>51926</v>
      </c>
      <c r="BA209" s="167">
        <v>62518</v>
      </c>
      <c r="BB209" s="167">
        <v>38363</v>
      </c>
      <c r="BC209" s="167">
        <v>39708</v>
      </c>
      <c r="BD209" s="167">
        <v>7946</v>
      </c>
      <c r="BE209" s="167">
        <v>30401</v>
      </c>
      <c r="BF209" s="167">
        <v>7624</v>
      </c>
      <c r="BG209" s="167">
        <v>12277</v>
      </c>
      <c r="BH209" s="167">
        <v>125687</v>
      </c>
      <c r="BI209" s="167">
        <v>158842</v>
      </c>
      <c r="BJ209" s="167">
        <v>107</v>
      </c>
      <c r="BK209" s="167">
        <v>176</v>
      </c>
      <c r="BL209" s="167">
        <v>98658</v>
      </c>
      <c r="BM209" s="167">
        <v>91833</v>
      </c>
      <c r="BN209" s="421">
        <v>27136</v>
      </c>
      <c r="BO209" s="421">
        <v>67185</v>
      </c>
      <c r="BP209" s="167">
        <v>74090</v>
      </c>
      <c r="BQ209" s="167">
        <v>113559</v>
      </c>
      <c r="BR209" s="167">
        <v>51704</v>
      </c>
      <c r="BS209" s="167">
        <v>45459</v>
      </c>
      <c r="BT209" s="167">
        <v>125728</v>
      </c>
      <c r="BU209" s="167">
        <v>155136</v>
      </c>
      <c r="BV209" s="167">
        <v>66</v>
      </c>
      <c r="BW209" s="167">
        <v>3882</v>
      </c>
    </row>
    <row r="210" spans="1:75">
      <c r="A210" s="166">
        <v>84</v>
      </c>
      <c r="B210" s="166" t="s">
        <v>285</v>
      </c>
      <c r="C210" s="166" t="s">
        <v>264</v>
      </c>
      <c r="D210" s="167">
        <v>307</v>
      </c>
      <c r="E210" s="167">
        <v>3288</v>
      </c>
      <c r="F210" s="167">
        <v>1690</v>
      </c>
      <c r="G210" s="167">
        <v>16875</v>
      </c>
      <c r="H210" s="167">
        <v>54524</v>
      </c>
      <c r="I210" s="167">
        <v>51531</v>
      </c>
      <c r="J210" s="167">
        <v>4474</v>
      </c>
      <c r="K210" s="167">
        <v>5536</v>
      </c>
      <c r="L210" s="167">
        <v>46885</v>
      </c>
      <c r="M210" s="167">
        <v>52414</v>
      </c>
      <c r="N210" s="167">
        <v>4855</v>
      </c>
      <c r="O210" s="167">
        <v>10449</v>
      </c>
      <c r="P210" s="167">
        <v>307</v>
      </c>
      <c r="Q210" s="167">
        <v>3295</v>
      </c>
      <c r="R210" s="167">
        <v>53204</v>
      </c>
      <c r="S210" s="167">
        <v>67654</v>
      </c>
      <c r="T210" s="167">
        <v>3312</v>
      </c>
      <c r="U210" s="167">
        <v>4040</v>
      </c>
      <c r="V210" s="167">
        <v>0</v>
      </c>
      <c r="W210" s="167">
        <v>0</v>
      </c>
      <c r="X210" s="167">
        <v>5</v>
      </c>
      <c r="Y210" s="167">
        <v>0</v>
      </c>
      <c r="Z210" s="167">
        <v>9845</v>
      </c>
      <c r="AA210" s="167">
        <v>2919</v>
      </c>
      <c r="AB210" s="167">
        <v>122</v>
      </c>
      <c r="AC210" s="167">
        <v>50</v>
      </c>
      <c r="AD210" s="167">
        <v>46554</v>
      </c>
      <c r="AE210" s="167">
        <v>68725</v>
      </c>
      <c r="AF210" s="167">
        <v>56003</v>
      </c>
      <c r="AG210" s="167">
        <v>71644</v>
      </c>
      <c r="AH210" s="167">
        <v>518</v>
      </c>
      <c r="AI210" s="167">
        <v>50</v>
      </c>
      <c r="AJ210" s="167">
        <v>56344</v>
      </c>
      <c r="AK210" s="167">
        <v>71611</v>
      </c>
      <c r="AL210" s="167">
        <v>177</v>
      </c>
      <c r="AM210" s="167">
        <v>83</v>
      </c>
      <c r="AN210" s="167">
        <v>52729</v>
      </c>
      <c r="AO210" s="167">
        <v>63895</v>
      </c>
      <c r="AP210" s="167">
        <v>3792</v>
      </c>
      <c r="AQ210" s="167">
        <v>7799</v>
      </c>
      <c r="AR210" s="167">
        <v>49558</v>
      </c>
      <c r="AS210" s="167">
        <v>64882</v>
      </c>
      <c r="AT210" s="167">
        <v>6963</v>
      </c>
      <c r="AU210" s="167">
        <v>6812</v>
      </c>
      <c r="AV210" s="167">
        <v>307</v>
      </c>
      <c r="AW210" s="167">
        <v>3288</v>
      </c>
      <c r="AX210" s="167">
        <v>10795</v>
      </c>
      <c r="AY210" s="167">
        <v>3424</v>
      </c>
      <c r="AZ210" s="167">
        <v>22725</v>
      </c>
      <c r="BA210" s="167">
        <v>28686</v>
      </c>
      <c r="BB210" s="167">
        <v>16225</v>
      </c>
      <c r="BC210" s="167">
        <v>18666</v>
      </c>
      <c r="BD210" s="167">
        <v>3358</v>
      </c>
      <c r="BE210" s="167">
        <v>12486</v>
      </c>
      <c r="BF210" s="167">
        <v>3111</v>
      </c>
      <c r="BG210" s="167">
        <v>5144</v>
      </c>
      <c r="BH210" s="167">
        <v>56457</v>
      </c>
      <c r="BI210" s="167">
        <v>71603</v>
      </c>
      <c r="BJ210" s="167">
        <v>64</v>
      </c>
      <c r="BK210" s="167">
        <v>91</v>
      </c>
      <c r="BL210" s="167">
        <v>44487</v>
      </c>
      <c r="BM210" s="167">
        <v>38495</v>
      </c>
      <c r="BN210" s="421">
        <v>12034</v>
      </c>
      <c r="BO210" s="421">
        <v>33199</v>
      </c>
      <c r="BP210" s="167">
        <v>33494</v>
      </c>
      <c r="BQ210" s="167">
        <v>46928</v>
      </c>
      <c r="BR210" s="167">
        <v>23027</v>
      </c>
      <c r="BS210" s="167">
        <v>24766</v>
      </c>
      <c r="BT210" s="167">
        <v>56500</v>
      </c>
      <c r="BU210" s="167">
        <v>70041</v>
      </c>
      <c r="BV210" s="167">
        <v>21</v>
      </c>
      <c r="BW210" s="167">
        <v>1653</v>
      </c>
    </row>
    <row r="211" spans="1:75">
      <c r="A211" s="166">
        <v>85</v>
      </c>
      <c r="B211" s="166" t="s">
        <v>285</v>
      </c>
      <c r="C211" s="166" t="s">
        <v>264</v>
      </c>
      <c r="D211" s="167">
        <v>690</v>
      </c>
      <c r="E211" s="167">
        <v>2755</v>
      </c>
      <c r="F211" s="167">
        <v>3187</v>
      </c>
      <c r="G211" s="167">
        <v>24413</v>
      </c>
      <c r="H211" s="167">
        <v>81288</v>
      </c>
      <c r="I211" s="167">
        <v>80831</v>
      </c>
      <c r="J211" s="167">
        <v>4351</v>
      </c>
      <c r="K211" s="167">
        <v>6211</v>
      </c>
      <c r="L211" s="167">
        <v>76711</v>
      </c>
      <c r="M211" s="167">
        <v>89399</v>
      </c>
      <c r="N211" s="167">
        <v>3412</v>
      </c>
      <c r="O211" s="167">
        <v>9634</v>
      </c>
      <c r="P211" s="167">
        <v>691</v>
      </c>
      <c r="Q211" s="167">
        <v>2755</v>
      </c>
      <c r="R211" s="167">
        <v>83847</v>
      </c>
      <c r="S211" s="167">
        <v>105624</v>
      </c>
      <c r="T211" s="167">
        <v>1318</v>
      </c>
      <c r="U211" s="167">
        <v>2374</v>
      </c>
      <c r="V211" s="167">
        <v>0</v>
      </c>
      <c r="W211" s="167">
        <v>0</v>
      </c>
      <c r="X211" s="167">
        <v>0</v>
      </c>
      <c r="Y211" s="167">
        <v>1</v>
      </c>
      <c r="Z211" s="167">
        <v>32003</v>
      </c>
      <c r="AA211" s="167">
        <v>15289</v>
      </c>
      <c r="AB211" s="167">
        <v>389</v>
      </c>
      <c r="AC211" s="167">
        <v>209</v>
      </c>
      <c r="AD211" s="167">
        <v>52773</v>
      </c>
      <c r="AE211" s="167">
        <v>92501</v>
      </c>
      <c r="AF211" s="167">
        <v>84935</v>
      </c>
      <c r="AG211" s="167">
        <v>107948</v>
      </c>
      <c r="AH211" s="167">
        <v>230</v>
      </c>
      <c r="AI211" s="167">
        <v>51</v>
      </c>
      <c r="AJ211" s="167">
        <v>84723</v>
      </c>
      <c r="AK211" s="167">
        <v>107671</v>
      </c>
      <c r="AL211" s="167">
        <v>442</v>
      </c>
      <c r="AM211" s="167">
        <v>328</v>
      </c>
      <c r="AN211" s="167">
        <v>81038</v>
      </c>
      <c r="AO211" s="167">
        <v>99715</v>
      </c>
      <c r="AP211" s="167">
        <v>4127</v>
      </c>
      <c r="AQ211" s="167">
        <v>8284</v>
      </c>
      <c r="AR211" s="167">
        <v>79239</v>
      </c>
      <c r="AS211" s="167">
        <v>102307</v>
      </c>
      <c r="AT211" s="167">
        <v>5926</v>
      </c>
      <c r="AU211" s="167">
        <v>5692</v>
      </c>
      <c r="AV211" s="167">
        <v>690</v>
      </c>
      <c r="AW211" s="167">
        <v>2755</v>
      </c>
      <c r="AX211" s="167">
        <v>33427</v>
      </c>
      <c r="AY211" s="167">
        <v>17543</v>
      </c>
      <c r="AZ211" s="167">
        <v>33019</v>
      </c>
      <c r="BA211" s="167">
        <v>51618</v>
      </c>
      <c r="BB211" s="167">
        <v>14254</v>
      </c>
      <c r="BC211" s="167">
        <v>17937</v>
      </c>
      <c r="BD211" s="167">
        <v>2166</v>
      </c>
      <c r="BE211" s="167">
        <v>15453</v>
      </c>
      <c r="BF211" s="167">
        <v>1609</v>
      </c>
      <c r="BG211" s="167">
        <v>2693</v>
      </c>
      <c r="BH211" s="167">
        <v>85037</v>
      </c>
      <c r="BI211" s="167">
        <v>107524</v>
      </c>
      <c r="BJ211" s="167">
        <v>128</v>
      </c>
      <c r="BK211" s="167">
        <v>475</v>
      </c>
      <c r="BL211" s="167">
        <v>72036</v>
      </c>
      <c r="BM211" s="167">
        <v>58888</v>
      </c>
      <c r="BN211" s="421">
        <v>13129</v>
      </c>
      <c r="BO211" s="421">
        <v>49111</v>
      </c>
      <c r="BP211" s="167">
        <v>51379</v>
      </c>
      <c r="BQ211" s="167">
        <v>70309</v>
      </c>
      <c r="BR211" s="167">
        <v>33786</v>
      </c>
      <c r="BS211" s="167">
        <v>37690</v>
      </c>
      <c r="BT211" s="167">
        <v>85148</v>
      </c>
      <c r="BU211" s="167">
        <v>106482</v>
      </c>
      <c r="BV211" s="167">
        <v>17</v>
      </c>
      <c r="BW211" s="167">
        <v>1517</v>
      </c>
    </row>
    <row r="212" spans="1:75">
      <c r="A212" s="166">
        <v>86</v>
      </c>
      <c r="B212" s="166" t="s">
        <v>285</v>
      </c>
      <c r="C212" s="166" t="s">
        <v>264</v>
      </c>
      <c r="D212" s="167">
        <v>306</v>
      </c>
      <c r="E212" s="167">
        <v>1826</v>
      </c>
      <c r="F212" s="167">
        <v>1590</v>
      </c>
      <c r="G212" s="167">
        <v>12566</v>
      </c>
      <c r="H212" s="167">
        <v>40900</v>
      </c>
      <c r="I212" s="167">
        <v>39746</v>
      </c>
      <c r="J212" s="167">
        <v>1892</v>
      </c>
      <c r="K212" s="167">
        <v>2605</v>
      </c>
      <c r="L212" s="167">
        <v>38556</v>
      </c>
      <c r="M212" s="167">
        <v>44892</v>
      </c>
      <c r="N212" s="167">
        <v>2042</v>
      </c>
      <c r="O212" s="167">
        <v>4815</v>
      </c>
      <c r="P212" s="167">
        <v>306</v>
      </c>
      <c r="Q212" s="167">
        <v>1826</v>
      </c>
      <c r="R212" s="167">
        <v>41386</v>
      </c>
      <c r="S212" s="167">
        <v>52143</v>
      </c>
      <c r="T212" s="167">
        <v>1408</v>
      </c>
      <c r="U212" s="167">
        <v>1994</v>
      </c>
      <c r="V212" s="167">
        <v>1</v>
      </c>
      <c r="W212" s="167">
        <v>0</v>
      </c>
      <c r="X212" s="167">
        <v>1</v>
      </c>
      <c r="Y212" s="167">
        <v>1</v>
      </c>
      <c r="Z212" s="167">
        <v>13578</v>
      </c>
      <c r="AA212" s="167">
        <v>5749</v>
      </c>
      <c r="AB212" s="167">
        <v>226</v>
      </c>
      <c r="AC212" s="167">
        <v>128</v>
      </c>
      <c r="AD212" s="167">
        <v>28992</v>
      </c>
      <c r="AE212" s="167">
        <v>48261</v>
      </c>
      <c r="AF212" s="167">
        <v>42725</v>
      </c>
      <c r="AG212" s="167">
        <v>54129</v>
      </c>
      <c r="AH212" s="167">
        <v>71</v>
      </c>
      <c r="AI212" s="167">
        <v>9</v>
      </c>
      <c r="AJ212" s="167">
        <v>42573</v>
      </c>
      <c r="AK212" s="167">
        <v>53998</v>
      </c>
      <c r="AL212" s="167">
        <v>223</v>
      </c>
      <c r="AM212" s="167">
        <v>140</v>
      </c>
      <c r="AN212" s="167">
        <v>40400</v>
      </c>
      <c r="AO212" s="167">
        <v>49698</v>
      </c>
      <c r="AP212" s="167">
        <v>2396</v>
      </c>
      <c r="AQ212" s="167">
        <v>4440</v>
      </c>
      <c r="AR212" s="167">
        <v>38682</v>
      </c>
      <c r="AS212" s="167">
        <v>49278</v>
      </c>
      <c r="AT212" s="167">
        <v>4114</v>
      </c>
      <c r="AU212" s="167">
        <v>4860</v>
      </c>
      <c r="AV212" s="167">
        <v>306</v>
      </c>
      <c r="AW212" s="167">
        <v>1826</v>
      </c>
      <c r="AX212" s="167">
        <v>14245</v>
      </c>
      <c r="AY212" s="167">
        <v>6495</v>
      </c>
      <c r="AZ212" s="167">
        <v>16109</v>
      </c>
      <c r="BA212" s="167">
        <v>22871</v>
      </c>
      <c r="BB212" s="167">
        <v>9330</v>
      </c>
      <c r="BC212" s="167">
        <v>12097</v>
      </c>
      <c r="BD212" s="167">
        <v>1452</v>
      </c>
      <c r="BE212" s="167">
        <v>8593</v>
      </c>
      <c r="BF212" s="167">
        <v>1354</v>
      </c>
      <c r="BG212" s="167">
        <v>2256</v>
      </c>
      <c r="BH212" s="167">
        <v>42746</v>
      </c>
      <c r="BI212" s="167">
        <v>54015</v>
      </c>
      <c r="BJ212" s="167">
        <v>50</v>
      </c>
      <c r="BK212" s="167">
        <v>123</v>
      </c>
      <c r="BL212" s="167">
        <v>34360</v>
      </c>
      <c r="BM212" s="167">
        <v>30579</v>
      </c>
      <c r="BN212" s="421">
        <v>8436</v>
      </c>
      <c r="BO212" s="421">
        <v>23559</v>
      </c>
      <c r="BP212" s="167">
        <v>23667</v>
      </c>
      <c r="BQ212" s="167">
        <v>32944</v>
      </c>
      <c r="BR212" s="167">
        <v>19129</v>
      </c>
      <c r="BS212" s="167">
        <v>21194</v>
      </c>
      <c r="BT212" s="167">
        <v>42785</v>
      </c>
      <c r="BU212" s="167">
        <v>53090</v>
      </c>
      <c r="BV212" s="167">
        <v>11</v>
      </c>
      <c r="BW212" s="167">
        <v>1048</v>
      </c>
    </row>
    <row r="213" spans="1:75">
      <c r="A213" s="166">
        <v>87</v>
      </c>
      <c r="B213" s="166" t="s">
        <v>285</v>
      </c>
      <c r="C213" s="166" t="s">
        <v>264</v>
      </c>
      <c r="D213" s="167">
        <v>213</v>
      </c>
      <c r="E213" s="167">
        <v>1757</v>
      </c>
      <c r="F213" s="167">
        <v>1593</v>
      </c>
      <c r="G213" s="167">
        <v>12651</v>
      </c>
      <c r="H213" s="167">
        <v>37381</v>
      </c>
      <c r="I213" s="167">
        <v>36206</v>
      </c>
      <c r="J213" s="167">
        <v>2272</v>
      </c>
      <c r="K213" s="167">
        <v>3222</v>
      </c>
      <c r="L213" s="167">
        <v>33966</v>
      </c>
      <c r="M213" s="167">
        <v>39762</v>
      </c>
      <c r="N213" s="167">
        <v>2736</v>
      </c>
      <c r="O213" s="167">
        <v>5871</v>
      </c>
      <c r="P213" s="167">
        <v>213</v>
      </c>
      <c r="Q213" s="167">
        <v>1759</v>
      </c>
      <c r="R213" s="167">
        <v>37850</v>
      </c>
      <c r="S213" s="167">
        <v>48459</v>
      </c>
      <c r="T213" s="167">
        <v>1329</v>
      </c>
      <c r="U213" s="167">
        <v>2154</v>
      </c>
      <c r="V213" s="167">
        <v>3</v>
      </c>
      <c r="W213" s="167">
        <v>1</v>
      </c>
      <c r="X213" s="167">
        <v>5</v>
      </c>
      <c r="Y213" s="167">
        <v>0</v>
      </c>
      <c r="Z213" s="167">
        <v>11519</v>
      </c>
      <c r="AA213" s="167">
        <v>5757</v>
      </c>
      <c r="AB213" s="167">
        <v>245</v>
      </c>
      <c r="AC213" s="167">
        <v>131</v>
      </c>
      <c r="AD213" s="167">
        <v>27423</v>
      </c>
      <c r="AE213" s="167">
        <v>44726</v>
      </c>
      <c r="AF213" s="167">
        <v>38982</v>
      </c>
      <c r="AG213" s="167">
        <v>50514</v>
      </c>
      <c r="AH213" s="167">
        <v>205</v>
      </c>
      <c r="AI213" s="167">
        <v>100</v>
      </c>
      <c r="AJ213" s="167">
        <v>38973</v>
      </c>
      <c r="AK213" s="167">
        <v>50513</v>
      </c>
      <c r="AL213" s="167">
        <v>214</v>
      </c>
      <c r="AM213" s="167">
        <v>101</v>
      </c>
      <c r="AN213" s="167">
        <v>36913</v>
      </c>
      <c r="AO213" s="167">
        <v>46799</v>
      </c>
      <c r="AP213" s="167">
        <v>2274</v>
      </c>
      <c r="AQ213" s="167">
        <v>3815</v>
      </c>
      <c r="AR213" s="167">
        <v>35756</v>
      </c>
      <c r="AS213" s="167">
        <v>46444</v>
      </c>
      <c r="AT213" s="167">
        <v>3431</v>
      </c>
      <c r="AU213" s="167">
        <v>4170</v>
      </c>
      <c r="AV213" s="167">
        <v>213</v>
      </c>
      <c r="AW213" s="167">
        <v>1757</v>
      </c>
      <c r="AX213" s="167">
        <v>12286</v>
      </c>
      <c r="AY213" s="167">
        <v>6523</v>
      </c>
      <c r="AZ213" s="167">
        <v>16098</v>
      </c>
      <c r="BA213" s="167">
        <v>22722</v>
      </c>
      <c r="BB213" s="167">
        <v>7998</v>
      </c>
      <c r="BC213" s="167">
        <v>10705</v>
      </c>
      <c r="BD213" s="167">
        <v>1338</v>
      </c>
      <c r="BE213" s="167">
        <v>6915</v>
      </c>
      <c r="BF213" s="167">
        <v>1254</v>
      </c>
      <c r="BG213" s="167">
        <v>1992</v>
      </c>
      <c r="BH213" s="167">
        <v>39154</v>
      </c>
      <c r="BI213" s="167">
        <v>50510</v>
      </c>
      <c r="BJ213" s="167">
        <v>33</v>
      </c>
      <c r="BK213" s="167">
        <v>104</v>
      </c>
      <c r="BL213" s="167">
        <v>30889</v>
      </c>
      <c r="BM213" s="167">
        <v>28324</v>
      </c>
      <c r="BN213" s="421">
        <v>8298</v>
      </c>
      <c r="BO213" s="421">
        <v>22290</v>
      </c>
      <c r="BP213" s="167">
        <v>21574</v>
      </c>
      <c r="BQ213" s="167">
        <v>32355</v>
      </c>
      <c r="BR213" s="167">
        <v>17613</v>
      </c>
      <c r="BS213" s="167">
        <v>18259</v>
      </c>
      <c r="BT213" s="167">
        <v>39173</v>
      </c>
      <c r="BU213" s="167">
        <v>49580</v>
      </c>
      <c r="BV213" s="167">
        <v>14</v>
      </c>
      <c r="BW213" s="167">
        <v>1034</v>
      </c>
    </row>
    <row r="214" spans="1:75">
      <c r="A214" s="166">
        <v>88</v>
      </c>
      <c r="B214" s="166" t="s">
        <v>285</v>
      </c>
      <c r="C214" s="166" t="s">
        <v>264</v>
      </c>
      <c r="D214" s="167">
        <v>189</v>
      </c>
      <c r="E214" s="167">
        <v>1687</v>
      </c>
      <c r="F214" s="167">
        <v>1915</v>
      </c>
      <c r="G214" s="167">
        <v>15655</v>
      </c>
      <c r="H214" s="167">
        <v>41083</v>
      </c>
      <c r="I214" s="167">
        <v>35875</v>
      </c>
      <c r="J214" s="167">
        <v>1249</v>
      </c>
      <c r="K214" s="167">
        <v>1381</v>
      </c>
      <c r="L214" s="167">
        <v>40007</v>
      </c>
      <c r="M214" s="167">
        <v>46696</v>
      </c>
      <c r="N214" s="167">
        <v>1742</v>
      </c>
      <c r="O214" s="167">
        <v>3452</v>
      </c>
      <c r="P214" s="167">
        <v>189</v>
      </c>
      <c r="Q214" s="167">
        <v>1688</v>
      </c>
      <c r="R214" s="167">
        <v>42022</v>
      </c>
      <c r="S214" s="167">
        <v>51481</v>
      </c>
      <c r="T214" s="167">
        <v>1163</v>
      </c>
      <c r="U214" s="167">
        <v>1736</v>
      </c>
      <c r="V214" s="167">
        <v>0</v>
      </c>
      <c r="W214" s="167">
        <v>0</v>
      </c>
      <c r="X214" s="167">
        <v>2</v>
      </c>
      <c r="Y214" s="167">
        <v>0</v>
      </c>
      <c r="Z214" s="167">
        <v>15014</v>
      </c>
      <c r="AA214" s="167">
        <v>5928</v>
      </c>
      <c r="AB214" s="167">
        <v>281</v>
      </c>
      <c r="AC214" s="167">
        <v>149</v>
      </c>
      <c r="AD214" s="167">
        <v>27892</v>
      </c>
      <c r="AE214" s="167">
        <v>47140</v>
      </c>
      <c r="AF214" s="167">
        <v>42878</v>
      </c>
      <c r="AG214" s="167">
        <v>53159</v>
      </c>
      <c r="AH214" s="167">
        <v>309</v>
      </c>
      <c r="AI214" s="167">
        <v>58</v>
      </c>
      <c r="AJ214" s="167">
        <v>42929</v>
      </c>
      <c r="AK214" s="167">
        <v>53023</v>
      </c>
      <c r="AL214" s="167">
        <v>258</v>
      </c>
      <c r="AM214" s="167">
        <v>194</v>
      </c>
      <c r="AN214" s="167">
        <v>41085</v>
      </c>
      <c r="AO214" s="167">
        <v>47488</v>
      </c>
      <c r="AP214" s="167">
        <v>2102</v>
      </c>
      <c r="AQ214" s="167">
        <v>5729</v>
      </c>
      <c r="AR214" s="167">
        <v>39764</v>
      </c>
      <c r="AS214" s="167">
        <v>49770</v>
      </c>
      <c r="AT214" s="167">
        <v>3423</v>
      </c>
      <c r="AU214" s="167">
        <v>3447</v>
      </c>
      <c r="AV214" s="167">
        <v>189</v>
      </c>
      <c r="AW214" s="167">
        <v>1687</v>
      </c>
      <c r="AX214" s="167">
        <v>15989</v>
      </c>
      <c r="AY214" s="167">
        <v>6666</v>
      </c>
      <c r="AZ214" s="167">
        <v>16915</v>
      </c>
      <c r="BA214" s="167">
        <v>24888</v>
      </c>
      <c r="BB214" s="167">
        <v>7674</v>
      </c>
      <c r="BC214" s="167">
        <v>9943</v>
      </c>
      <c r="BD214" s="167">
        <v>1354</v>
      </c>
      <c r="BE214" s="167">
        <v>8224</v>
      </c>
      <c r="BF214" s="167">
        <v>1066</v>
      </c>
      <c r="BG214" s="167">
        <v>1809</v>
      </c>
      <c r="BH214" s="167">
        <v>43143</v>
      </c>
      <c r="BI214" s="167">
        <v>53123</v>
      </c>
      <c r="BJ214" s="167">
        <v>44</v>
      </c>
      <c r="BK214" s="167">
        <v>94</v>
      </c>
      <c r="BL214" s="167">
        <v>36604</v>
      </c>
      <c r="BM214" s="167">
        <v>29526</v>
      </c>
      <c r="BN214" s="421">
        <v>6583</v>
      </c>
      <c r="BO214" s="421">
        <v>23691</v>
      </c>
      <c r="BP214" s="167">
        <v>28307</v>
      </c>
      <c r="BQ214" s="167">
        <v>39225</v>
      </c>
      <c r="BR214" s="167">
        <v>14880</v>
      </c>
      <c r="BS214" s="167">
        <v>13992</v>
      </c>
      <c r="BT214" s="167">
        <v>43182</v>
      </c>
      <c r="BU214" s="167">
        <v>52364</v>
      </c>
      <c r="BV214" s="167">
        <v>5</v>
      </c>
      <c r="BW214" s="167">
        <v>853</v>
      </c>
    </row>
    <row r="215" spans="1:75">
      <c r="A215" s="166">
        <v>89</v>
      </c>
      <c r="B215" s="166" t="s">
        <v>285</v>
      </c>
      <c r="C215" s="166" t="s">
        <v>264</v>
      </c>
      <c r="D215" s="167">
        <v>173</v>
      </c>
      <c r="E215" s="167">
        <v>1480</v>
      </c>
      <c r="F215" s="167">
        <v>1434</v>
      </c>
      <c r="G215" s="167">
        <v>12181</v>
      </c>
      <c r="H215" s="167">
        <v>35832</v>
      </c>
      <c r="I215" s="167">
        <v>33513</v>
      </c>
      <c r="J215" s="167">
        <v>2330</v>
      </c>
      <c r="K215" s="167">
        <v>3536</v>
      </c>
      <c r="L215" s="167">
        <v>32345</v>
      </c>
      <c r="M215" s="167">
        <v>36739</v>
      </c>
      <c r="N215" s="167">
        <v>2591</v>
      </c>
      <c r="O215" s="167">
        <v>5418</v>
      </c>
      <c r="P215" s="167">
        <v>173</v>
      </c>
      <c r="Q215" s="167">
        <v>1481</v>
      </c>
      <c r="R215" s="167">
        <v>36230</v>
      </c>
      <c r="S215" s="167">
        <v>45624</v>
      </c>
      <c r="T215" s="167">
        <v>1206</v>
      </c>
      <c r="U215" s="167">
        <v>1550</v>
      </c>
      <c r="V215" s="167">
        <v>0</v>
      </c>
      <c r="W215" s="167">
        <v>0</v>
      </c>
      <c r="X215" s="167">
        <v>3</v>
      </c>
      <c r="Y215" s="167">
        <v>0</v>
      </c>
      <c r="Z215" s="167">
        <v>11077</v>
      </c>
      <c r="AA215" s="167">
        <v>5138</v>
      </c>
      <c r="AB215" s="167">
        <v>174</v>
      </c>
      <c r="AC215" s="167">
        <v>69</v>
      </c>
      <c r="AD215" s="167">
        <v>26188</v>
      </c>
      <c r="AE215" s="167">
        <v>41967</v>
      </c>
      <c r="AF215" s="167">
        <v>37309</v>
      </c>
      <c r="AG215" s="167">
        <v>47146</v>
      </c>
      <c r="AH215" s="167">
        <v>130</v>
      </c>
      <c r="AI215" s="167">
        <v>28</v>
      </c>
      <c r="AJ215" s="167">
        <v>37260</v>
      </c>
      <c r="AK215" s="167">
        <v>47030</v>
      </c>
      <c r="AL215" s="167">
        <v>179</v>
      </c>
      <c r="AM215" s="167">
        <v>144</v>
      </c>
      <c r="AN215" s="167">
        <v>35457</v>
      </c>
      <c r="AO215" s="167">
        <v>43328</v>
      </c>
      <c r="AP215" s="167">
        <v>1982</v>
      </c>
      <c r="AQ215" s="167">
        <v>3846</v>
      </c>
      <c r="AR215" s="167">
        <v>33820</v>
      </c>
      <c r="AS215" s="167">
        <v>43365</v>
      </c>
      <c r="AT215" s="167">
        <v>3619</v>
      </c>
      <c r="AU215" s="167">
        <v>3809</v>
      </c>
      <c r="AV215" s="167">
        <v>173</v>
      </c>
      <c r="AW215" s="167">
        <v>1480</v>
      </c>
      <c r="AX215" s="167">
        <v>11667</v>
      </c>
      <c r="AY215" s="167">
        <v>5644</v>
      </c>
      <c r="AZ215" s="167">
        <v>14858</v>
      </c>
      <c r="BA215" s="167">
        <v>21857</v>
      </c>
      <c r="BB215" s="167">
        <v>8005</v>
      </c>
      <c r="BC215" s="167">
        <v>10201</v>
      </c>
      <c r="BD215" s="167">
        <v>1441</v>
      </c>
      <c r="BE215" s="167">
        <v>6053</v>
      </c>
      <c r="BF215" s="167">
        <v>1295</v>
      </c>
      <c r="BG215" s="167">
        <v>1939</v>
      </c>
      <c r="BH215" s="167">
        <v>37407</v>
      </c>
      <c r="BI215" s="167">
        <v>47112</v>
      </c>
      <c r="BJ215" s="167">
        <v>32</v>
      </c>
      <c r="BK215" s="167">
        <v>62</v>
      </c>
      <c r="BL215" s="167">
        <v>31038</v>
      </c>
      <c r="BM215" s="167">
        <v>27960</v>
      </c>
      <c r="BN215" s="421">
        <v>6401</v>
      </c>
      <c r="BO215" s="421">
        <v>19214</v>
      </c>
      <c r="BP215" s="167">
        <v>22716</v>
      </c>
      <c r="BQ215" s="167">
        <v>32352</v>
      </c>
      <c r="BR215" s="167">
        <v>14723</v>
      </c>
      <c r="BS215" s="167">
        <v>14822</v>
      </c>
      <c r="BT215" s="167">
        <v>37430</v>
      </c>
      <c r="BU215" s="167">
        <v>46517</v>
      </c>
      <c r="BV215" s="167">
        <v>9</v>
      </c>
      <c r="BW215" s="167">
        <v>657</v>
      </c>
    </row>
    <row r="216" spans="1:75">
      <c r="A216" s="166">
        <v>90</v>
      </c>
      <c r="B216" s="166" t="s">
        <v>285</v>
      </c>
      <c r="C216" s="166" t="s">
        <v>264</v>
      </c>
      <c r="D216" s="167">
        <v>30</v>
      </c>
      <c r="E216" s="167">
        <v>546</v>
      </c>
      <c r="F216" s="167">
        <v>487</v>
      </c>
      <c r="G216" s="167">
        <v>5045</v>
      </c>
      <c r="H216" s="167">
        <v>13608</v>
      </c>
      <c r="I216" s="167">
        <v>11284</v>
      </c>
      <c r="J216" s="167">
        <v>598</v>
      </c>
      <c r="K216" s="167">
        <v>812</v>
      </c>
      <c r="L216" s="167">
        <v>12890</v>
      </c>
      <c r="M216" s="167">
        <v>14022</v>
      </c>
      <c r="N216" s="167">
        <v>607</v>
      </c>
      <c r="O216" s="167">
        <v>1494</v>
      </c>
      <c r="P216" s="167">
        <v>30</v>
      </c>
      <c r="Q216" s="167">
        <v>547</v>
      </c>
      <c r="R216" s="167">
        <v>13626</v>
      </c>
      <c r="S216" s="167">
        <v>16154</v>
      </c>
      <c r="T216" s="167">
        <v>499</v>
      </c>
      <c r="U216" s="167">
        <v>721</v>
      </c>
      <c r="V216" s="167">
        <v>0</v>
      </c>
      <c r="W216" s="167">
        <v>0</v>
      </c>
      <c r="X216" s="167">
        <v>0</v>
      </c>
      <c r="Y216" s="167">
        <v>0</v>
      </c>
      <c r="Z216" s="167">
        <v>3488</v>
      </c>
      <c r="AA216" s="167">
        <v>1299</v>
      </c>
      <c r="AB216" s="167">
        <v>86</v>
      </c>
      <c r="AC216" s="167">
        <v>39</v>
      </c>
      <c r="AD216" s="167">
        <v>10551</v>
      </c>
      <c r="AE216" s="167">
        <v>15537</v>
      </c>
      <c r="AF216" s="167">
        <v>13145</v>
      </c>
      <c r="AG216" s="167">
        <v>16677</v>
      </c>
      <c r="AH216" s="167">
        <v>980</v>
      </c>
      <c r="AI216" s="167">
        <v>198</v>
      </c>
      <c r="AJ216" s="167">
        <v>14084</v>
      </c>
      <c r="AK216" s="167">
        <v>16853</v>
      </c>
      <c r="AL216" s="167">
        <v>41</v>
      </c>
      <c r="AM216" s="167">
        <v>22</v>
      </c>
      <c r="AN216" s="167">
        <v>13519</v>
      </c>
      <c r="AO216" s="167">
        <v>14835</v>
      </c>
      <c r="AP216" s="167">
        <v>606</v>
      </c>
      <c r="AQ216" s="167">
        <v>2040</v>
      </c>
      <c r="AR216" s="167">
        <v>12914</v>
      </c>
      <c r="AS216" s="167">
        <v>15549</v>
      </c>
      <c r="AT216" s="167">
        <v>1211</v>
      </c>
      <c r="AU216" s="167">
        <v>1326</v>
      </c>
      <c r="AV216" s="167">
        <v>30</v>
      </c>
      <c r="AW216" s="167">
        <v>546</v>
      </c>
      <c r="AX216" s="167">
        <v>4493</v>
      </c>
      <c r="AY216" s="167">
        <v>1652</v>
      </c>
      <c r="AZ216" s="167">
        <v>5637</v>
      </c>
      <c r="BA216" s="167">
        <v>7462</v>
      </c>
      <c r="BB216" s="167">
        <v>3045</v>
      </c>
      <c r="BC216" s="167">
        <v>3577</v>
      </c>
      <c r="BD216" s="167">
        <v>577</v>
      </c>
      <c r="BE216" s="167">
        <v>2932</v>
      </c>
      <c r="BF216" s="167">
        <v>343</v>
      </c>
      <c r="BG216" s="167">
        <v>706</v>
      </c>
      <c r="BH216" s="167">
        <v>14116</v>
      </c>
      <c r="BI216" s="167">
        <v>16838</v>
      </c>
      <c r="BJ216" s="167">
        <v>9</v>
      </c>
      <c r="BK216" s="167">
        <v>37</v>
      </c>
      <c r="BL216" s="167">
        <v>12345</v>
      </c>
      <c r="BM216" s="167">
        <v>9899</v>
      </c>
      <c r="BN216" s="421">
        <v>1780</v>
      </c>
      <c r="BO216" s="421">
        <v>6976</v>
      </c>
      <c r="BP216" s="167">
        <v>10145</v>
      </c>
      <c r="BQ216" s="167">
        <v>12924</v>
      </c>
      <c r="BR216" s="167">
        <v>3980</v>
      </c>
      <c r="BS216" s="167">
        <v>3951</v>
      </c>
      <c r="BT216" s="167">
        <v>14124</v>
      </c>
      <c r="BU216" s="167">
        <v>16515</v>
      </c>
      <c r="BV216" s="167">
        <v>1</v>
      </c>
      <c r="BW216" s="167">
        <v>360</v>
      </c>
    </row>
    <row r="217" spans="1:75">
      <c r="A217" s="166">
        <v>91</v>
      </c>
      <c r="B217" s="166" t="s">
        <v>285</v>
      </c>
      <c r="C217" s="166" t="s">
        <v>264</v>
      </c>
      <c r="D217" s="167">
        <v>177</v>
      </c>
      <c r="E217" s="167">
        <v>3282</v>
      </c>
      <c r="F217" s="167">
        <v>1530</v>
      </c>
      <c r="G217" s="167">
        <v>21910</v>
      </c>
      <c r="H217" s="167">
        <v>96711</v>
      </c>
      <c r="I217" s="167">
        <v>92733</v>
      </c>
      <c r="J217" s="167">
        <v>4472</v>
      </c>
      <c r="K217" s="167">
        <v>6980</v>
      </c>
      <c r="L217" s="167">
        <v>89498</v>
      </c>
      <c r="M217" s="167">
        <v>100252</v>
      </c>
      <c r="N217" s="167">
        <v>4271</v>
      </c>
      <c r="O217" s="167">
        <v>7402</v>
      </c>
      <c r="P217" s="167">
        <v>177</v>
      </c>
      <c r="Q217" s="167">
        <v>3291</v>
      </c>
      <c r="R217" s="167">
        <v>95223</v>
      </c>
      <c r="S217" s="167">
        <v>114606</v>
      </c>
      <c r="T217" s="167">
        <v>3187</v>
      </c>
      <c r="U217" s="167">
        <v>3317</v>
      </c>
      <c r="V217" s="167">
        <v>1</v>
      </c>
      <c r="W217" s="167">
        <v>0</v>
      </c>
      <c r="X217" s="167">
        <v>7</v>
      </c>
      <c r="Y217" s="167">
        <v>2</v>
      </c>
      <c r="Z217" s="167">
        <v>19193</v>
      </c>
      <c r="AA217" s="167">
        <v>11771</v>
      </c>
      <c r="AB217" s="167">
        <v>173</v>
      </c>
      <c r="AC217" s="167">
        <v>120</v>
      </c>
      <c r="AD217" s="167">
        <v>79052</v>
      </c>
      <c r="AE217" s="167">
        <v>106034</v>
      </c>
      <c r="AF217" s="167">
        <v>98356</v>
      </c>
      <c r="AG217" s="167">
        <v>117900</v>
      </c>
      <c r="AH217" s="167">
        <v>62</v>
      </c>
      <c r="AI217" s="167">
        <v>25</v>
      </c>
      <c r="AJ217" s="167">
        <v>98192</v>
      </c>
      <c r="AK217" s="167">
        <v>117808</v>
      </c>
      <c r="AL217" s="167">
        <v>226</v>
      </c>
      <c r="AM217" s="167">
        <v>117</v>
      </c>
      <c r="AN217" s="167">
        <v>91654</v>
      </c>
      <c r="AO217" s="167">
        <v>105804</v>
      </c>
      <c r="AP217" s="167">
        <v>6764</v>
      </c>
      <c r="AQ217" s="167">
        <v>12121</v>
      </c>
      <c r="AR217" s="167">
        <v>82885</v>
      </c>
      <c r="AS217" s="167">
        <v>102519</v>
      </c>
      <c r="AT217" s="167">
        <v>15533</v>
      </c>
      <c r="AU217" s="167">
        <v>15406</v>
      </c>
      <c r="AV217" s="167">
        <v>177</v>
      </c>
      <c r="AW217" s="167">
        <v>3282</v>
      </c>
      <c r="AX217" s="167">
        <v>20081</v>
      </c>
      <c r="AY217" s="167">
        <v>12761</v>
      </c>
      <c r="AZ217" s="167">
        <v>33321</v>
      </c>
      <c r="BA217" s="167">
        <v>45138</v>
      </c>
      <c r="BB217" s="167">
        <v>32670</v>
      </c>
      <c r="BC217" s="167">
        <v>32944</v>
      </c>
      <c r="BD217" s="167">
        <v>5951</v>
      </c>
      <c r="BE217" s="167">
        <v>16229</v>
      </c>
      <c r="BF217" s="167">
        <v>6218</v>
      </c>
      <c r="BG217" s="167">
        <v>7571</v>
      </c>
      <c r="BH217" s="167">
        <v>98205</v>
      </c>
      <c r="BI217" s="167">
        <v>117689</v>
      </c>
      <c r="BJ217" s="167">
        <v>213</v>
      </c>
      <c r="BK217" s="167">
        <v>236</v>
      </c>
      <c r="BL217" s="167">
        <v>88561</v>
      </c>
      <c r="BM217" s="167">
        <v>87014</v>
      </c>
      <c r="BN217" s="421">
        <v>9857</v>
      </c>
      <c r="BO217" s="421">
        <v>30911</v>
      </c>
      <c r="BP217" s="167">
        <v>70628</v>
      </c>
      <c r="BQ217" s="167">
        <v>85285</v>
      </c>
      <c r="BR217" s="167">
        <v>27790</v>
      </c>
      <c r="BS217" s="167">
        <v>32640</v>
      </c>
      <c r="BT217" s="167">
        <v>98394</v>
      </c>
      <c r="BU217" s="167">
        <v>116564</v>
      </c>
      <c r="BV217" s="167">
        <v>24</v>
      </c>
      <c r="BW217" s="167">
        <v>1361</v>
      </c>
    </row>
    <row r="218" spans="1:75">
      <c r="A218" s="166">
        <v>92</v>
      </c>
      <c r="B218" s="166" t="s">
        <v>285</v>
      </c>
      <c r="C218" s="166" t="s">
        <v>264</v>
      </c>
      <c r="D218" s="167">
        <v>162</v>
      </c>
      <c r="E218" s="167">
        <v>4987</v>
      </c>
      <c r="F218" s="167">
        <v>1528</v>
      </c>
      <c r="G218" s="167">
        <v>23247</v>
      </c>
      <c r="H218" s="167">
        <v>107182</v>
      </c>
      <c r="I218" s="167">
        <v>115573</v>
      </c>
      <c r="J218" s="167">
        <v>4152</v>
      </c>
      <c r="K218" s="167">
        <v>7065</v>
      </c>
      <c r="L218" s="167">
        <v>98802</v>
      </c>
      <c r="M218" s="167">
        <v>122841</v>
      </c>
      <c r="N218" s="167">
        <v>5756</v>
      </c>
      <c r="O218" s="167">
        <v>8907</v>
      </c>
      <c r="P218" s="167">
        <v>162</v>
      </c>
      <c r="Q218" s="167">
        <v>4994</v>
      </c>
      <c r="R218" s="167">
        <v>103558</v>
      </c>
      <c r="S218" s="167">
        <v>137747</v>
      </c>
      <c r="T218" s="167">
        <v>5296</v>
      </c>
      <c r="U218" s="167">
        <v>6049</v>
      </c>
      <c r="V218" s="167">
        <v>2</v>
      </c>
      <c r="W218" s="167">
        <v>0</v>
      </c>
      <c r="X218" s="167">
        <v>16</v>
      </c>
      <c r="Y218" s="167">
        <v>11</v>
      </c>
      <c r="Z218" s="167">
        <v>9399</v>
      </c>
      <c r="AA218" s="167">
        <v>8041</v>
      </c>
      <c r="AB218" s="167">
        <v>217</v>
      </c>
      <c r="AC218" s="167">
        <v>156</v>
      </c>
      <c r="AD218" s="167">
        <v>99256</v>
      </c>
      <c r="AE218" s="167">
        <v>135610</v>
      </c>
      <c r="AF218" s="167">
        <v>108811</v>
      </c>
      <c r="AG218" s="167">
        <v>143781</v>
      </c>
      <c r="AH218" s="167">
        <v>61</v>
      </c>
      <c r="AI218" s="167">
        <v>26</v>
      </c>
      <c r="AJ218" s="167">
        <v>108744</v>
      </c>
      <c r="AK218" s="167">
        <v>143713</v>
      </c>
      <c r="AL218" s="167">
        <v>128</v>
      </c>
      <c r="AM218" s="167">
        <v>94</v>
      </c>
      <c r="AN218" s="167">
        <v>99594</v>
      </c>
      <c r="AO218" s="167">
        <v>129883</v>
      </c>
      <c r="AP218" s="167">
        <v>9278</v>
      </c>
      <c r="AQ218" s="167">
        <v>13924</v>
      </c>
      <c r="AR218" s="167">
        <v>86210</v>
      </c>
      <c r="AS218" s="167">
        <v>118958</v>
      </c>
      <c r="AT218" s="167">
        <v>22662</v>
      </c>
      <c r="AU218" s="167">
        <v>24849</v>
      </c>
      <c r="AV218" s="167">
        <v>162</v>
      </c>
      <c r="AW218" s="167">
        <v>4987</v>
      </c>
      <c r="AX218" s="167">
        <v>10168</v>
      </c>
      <c r="AY218" s="167">
        <v>9012</v>
      </c>
      <c r="AZ218" s="167">
        <v>28781</v>
      </c>
      <c r="BA218" s="167">
        <v>45524</v>
      </c>
      <c r="BB218" s="167">
        <v>46002</v>
      </c>
      <c r="BC218" s="167">
        <v>46804</v>
      </c>
      <c r="BD218" s="167">
        <v>10722</v>
      </c>
      <c r="BE218" s="167">
        <v>21545</v>
      </c>
      <c r="BF218" s="167">
        <v>13037</v>
      </c>
      <c r="BG218" s="167">
        <v>15935</v>
      </c>
      <c r="BH218" s="167">
        <v>108643</v>
      </c>
      <c r="BI218" s="167">
        <v>143523</v>
      </c>
      <c r="BJ218" s="167">
        <v>229</v>
      </c>
      <c r="BK218" s="167">
        <v>284</v>
      </c>
      <c r="BL218" s="167">
        <v>96210</v>
      </c>
      <c r="BM218" s="167">
        <v>109795</v>
      </c>
      <c r="BN218" s="421">
        <v>12662</v>
      </c>
      <c r="BO218" s="421">
        <v>34012</v>
      </c>
      <c r="BP218" s="167">
        <v>79673</v>
      </c>
      <c r="BQ218" s="167">
        <v>110902</v>
      </c>
      <c r="BR218" s="167">
        <v>29199</v>
      </c>
      <c r="BS218" s="167">
        <v>32905</v>
      </c>
      <c r="BT218" s="167">
        <v>108819</v>
      </c>
      <c r="BU218" s="167">
        <v>141865</v>
      </c>
      <c r="BV218" s="167">
        <v>53</v>
      </c>
      <c r="BW218" s="167">
        <v>1942</v>
      </c>
    </row>
    <row r="219" spans="1:75">
      <c r="A219" s="166">
        <v>93</v>
      </c>
      <c r="B219" s="166" t="s">
        <v>285</v>
      </c>
      <c r="C219" s="166" t="s">
        <v>264</v>
      </c>
      <c r="D219" s="167">
        <v>254</v>
      </c>
      <c r="E219" s="167">
        <v>5972</v>
      </c>
      <c r="F219" s="167">
        <v>2406</v>
      </c>
      <c r="G219" s="167">
        <v>25623</v>
      </c>
      <c r="H219" s="167">
        <v>101900</v>
      </c>
      <c r="I219" s="167">
        <v>89176</v>
      </c>
      <c r="J219" s="167">
        <v>6232</v>
      </c>
      <c r="K219" s="167">
        <v>7935</v>
      </c>
      <c r="L219" s="167">
        <v>88595</v>
      </c>
      <c r="M219" s="167">
        <v>94145</v>
      </c>
      <c r="N219" s="167">
        <v>9479</v>
      </c>
      <c r="O219" s="167">
        <v>12715</v>
      </c>
      <c r="P219" s="167">
        <v>254</v>
      </c>
      <c r="Q219" s="167">
        <v>5976</v>
      </c>
      <c r="R219" s="167">
        <v>94238</v>
      </c>
      <c r="S219" s="167">
        <v>112115</v>
      </c>
      <c r="T219" s="167">
        <v>10291</v>
      </c>
      <c r="U219" s="167">
        <v>8648</v>
      </c>
      <c r="V219" s="167">
        <v>1</v>
      </c>
      <c r="W219" s="167">
        <v>2</v>
      </c>
      <c r="X219" s="167">
        <v>30</v>
      </c>
      <c r="Y219" s="167">
        <v>6</v>
      </c>
      <c r="Z219" s="167">
        <v>11222</v>
      </c>
      <c r="AA219" s="167">
        <v>7999</v>
      </c>
      <c r="AB219" s="167">
        <v>154</v>
      </c>
      <c r="AC219" s="167">
        <v>113</v>
      </c>
      <c r="AD219" s="167">
        <v>93184</v>
      </c>
      <c r="AE219" s="167">
        <v>112659</v>
      </c>
      <c r="AF219" s="167">
        <v>104440</v>
      </c>
      <c r="AG219" s="167">
        <v>120742</v>
      </c>
      <c r="AH219" s="167">
        <v>120</v>
      </c>
      <c r="AI219" s="167">
        <v>29</v>
      </c>
      <c r="AJ219" s="167">
        <v>104309</v>
      </c>
      <c r="AK219" s="167">
        <v>120618</v>
      </c>
      <c r="AL219" s="167">
        <v>251</v>
      </c>
      <c r="AM219" s="167">
        <v>153</v>
      </c>
      <c r="AN219" s="167">
        <v>94022</v>
      </c>
      <c r="AO219" s="167">
        <v>107099</v>
      </c>
      <c r="AP219" s="167">
        <v>10538</v>
      </c>
      <c r="AQ219" s="167">
        <v>13672</v>
      </c>
      <c r="AR219" s="167">
        <v>90324</v>
      </c>
      <c r="AS219" s="167">
        <v>105315</v>
      </c>
      <c r="AT219" s="167">
        <v>14236</v>
      </c>
      <c r="AU219" s="167">
        <v>15456</v>
      </c>
      <c r="AV219" s="167">
        <v>254</v>
      </c>
      <c r="AW219" s="167">
        <v>5972</v>
      </c>
      <c r="AX219" s="167">
        <v>11920</v>
      </c>
      <c r="AY219" s="167">
        <v>8717</v>
      </c>
      <c r="AZ219" s="167">
        <v>32073</v>
      </c>
      <c r="BA219" s="167">
        <v>43942</v>
      </c>
      <c r="BB219" s="167">
        <v>36541</v>
      </c>
      <c r="BC219" s="167">
        <v>36394</v>
      </c>
      <c r="BD219" s="167">
        <v>12766</v>
      </c>
      <c r="BE219" s="167">
        <v>15930</v>
      </c>
      <c r="BF219" s="167">
        <v>11006</v>
      </c>
      <c r="BG219" s="167">
        <v>9816</v>
      </c>
      <c r="BH219" s="167">
        <v>104479</v>
      </c>
      <c r="BI219" s="167">
        <v>120661</v>
      </c>
      <c r="BJ219" s="167">
        <v>81</v>
      </c>
      <c r="BK219" s="167">
        <v>110</v>
      </c>
      <c r="BL219" s="167">
        <v>85642</v>
      </c>
      <c r="BM219" s="167">
        <v>84008</v>
      </c>
      <c r="BN219" s="421">
        <v>18918</v>
      </c>
      <c r="BO219" s="421">
        <v>36763</v>
      </c>
      <c r="BP219" s="167">
        <v>82750</v>
      </c>
      <c r="BQ219" s="167">
        <v>96280</v>
      </c>
      <c r="BR219" s="167">
        <v>21810</v>
      </c>
      <c r="BS219" s="167">
        <v>24491</v>
      </c>
      <c r="BT219" s="167">
        <v>104487</v>
      </c>
      <c r="BU219" s="167">
        <v>118413</v>
      </c>
      <c r="BV219" s="167">
        <v>73</v>
      </c>
      <c r="BW219" s="167">
        <v>2358</v>
      </c>
    </row>
    <row r="220" spans="1:75">
      <c r="A220" s="166">
        <v>94</v>
      </c>
      <c r="B220" s="166" t="s">
        <v>285</v>
      </c>
      <c r="C220" s="166" t="s">
        <v>264</v>
      </c>
      <c r="D220" s="167">
        <v>159</v>
      </c>
      <c r="E220" s="167">
        <v>4219</v>
      </c>
      <c r="F220" s="167">
        <v>1813</v>
      </c>
      <c r="G220" s="167">
        <v>22795</v>
      </c>
      <c r="H220" s="167">
        <v>95765</v>
      </c>
      <c r="I220" s="167">
        <v>96640</v>
      </c>
      <c r="J220" s="167">
        <v>4641</v>
      </c>
      <c r="K220" s="167">
        <v>6886</v>
      </c>
      <c r="L220" s="167">
        <v>86504</v>
      </c>
      <c r="M220" s="167">
        <v>103111</v>
      </c>
      <c r="N220" s="167">
        <v>6433</v>
      </c>
      <c r="O220" s="167">
        <v>9433</v>
      </c>
      <c r="P220" s="167">
        <v>159</v>
      </c>
      <c r="Q220" s="167">
        <v>4224</v>
      </c>
      <c r="R220" s="167">
        <v>92098</v>
      </c>
      <c r="S220" s="167">
        <v>117642</v>
      </c>
      <c r="T220" s="167">
        <v>5612</v>
      </c>
      <c r="U220" s="167">
        <v>6003</v>
      </c>
      <c r="V220" s="167">
        <v>4</v>
      </c>
      <c r="W220" s="167">
        <v>0</v>
      </c>
      <c r="X220" s="167">
        <v>23</v>
      </c>
      <c r="Y220" s="167">
        <v>9</v>
      </c>
      <c r="Z220" s="167">
        <v>11716</v>
      </c>
      <c r="AA220" s="167">
        <v>8537</v>
      </c>
      <c r="AB220" s="167">
        <v>207</v>
      </c>
      <c r="AC220" s="167">
        <v>181</v>
      </c>
      <c r="AD220" s="167">
        <v>85814</v>
      </c>
      <c r="AE220" s="167">
        <v>114936</v>
      </c>
      <c r="AF220" s="167">
        <v>97697</v>
      </c>
      <c r="AG220" s="167">
        <v>123644</v>
      </c>
      <c r="AH220" s="167">
        <v>40</v>
      </c>
      <c r="AI220" s="167">
        <v>10</v>
      </c>
      <c r="AJ220" s="167">
        <v>97507</v>
      </c>
      <c r="AK220" s="167">
        <v>123548</v>
      </c>
      <c r="AL220" s="167">
        <v>230</v>
      </c>
      <c r="AM220" s="167">
        <v>106</v>
      </c>
      <c r="AN220" s="167">
        <v>88770</v>
      </c>
      <c r="AO220" s="167">
        <v>110879</v>
      </c>
      <c r="AP220" s="167">
        <v>8967</v>
      </c>
      <c r="AQ220" s="167">
        <v>12775</v>
      </c>
      <c r="AR220" s="167">
        <v>80170</v>
      </c>
      <c r="AS220" s="167">
        <v>104813</v>
      </c>
      <c r="AT220" s="167">
        <v>17567</v>
      </c>
      <c r="AU220" s="167">
        <v>18841</v>
      </c>
      <c r="AV220" s="167">
        <v>159</v>
      </c>
      <c r="AW220" s="167">
        <v>4219</v>
      </c>
      <c r="AX220" s="167">
        <v>12474</v>
      </c>
      <c r="AY220" s="167">
        <v>9363</v>
      </c>
      <c r="AZ220" s="167">
        <v>30137</v>
      </c>
      <c r="BA220" s="167">
        <v>43934</v>
      </c>
      <c r="BB220" s="167">
        <v>36851</v>
      </c>
      <c r="BC220" s="167">
        <v>38772</v>
      </c>
      <c r="BD220" s="167">
        <v>8596</v>
      </c>
      <c r="BE220" s="167">
        <v>16943</v>
      </c>
      <c r="BF220" s="167">
        <v>9520</v>
      </c>
      <c r="BG220" s="167">
        <v>10423</v>
      </c>
      <c r="BH220" s="167">
        <v>97598</v>
      </c>
      <c r="BI220" s="167">
        <v>123470</v>
      </c>
      <c r="BJ220" s="167">
        <v>139</v>
      </c>
      <c r="BK220" s="167">
        <v>184</v>
      </c>
      <c r="BL220" s="167">
        <v>84475</v>
      </c>
      <c r="BM220" s="167">
        <v>90838</v>
      </c>
      <c r="BN220" s="421">
        <v>13262</v>
      </c>
      <c r="BO220" s="421">
        <v>32816</v>
      </c>
      <c r="BP220" s="167">
        <v>71087</v>
      </c>
      <c r="BQ220" s="167">
        <v>91887</v>
      </c>
      <c r="BR220" s="167">
        <v>26650</v>
      </c>
      <c r="BS220" s="167">
        <v>31767</v>
      </c>
      <c r="BT220" s="167">
        <v>97687</v>
      </c>
      <c r="BU220" s="167">
        <v>121876</v>
      </c>
      <c r="BV220" s="167">
        <v>50</v>
      </c>
      <c r="BW220" s="167">
        <v>1778</v>
      </c>
    </row>
    <row r="221" spans="1:75" ht="15.75" customHeight="1">
      <c r="A221" s="166">
        <v>95</v>
      </c>
      <c r="B221" s="166" t="s">
        <v>285</v>
      </c>
      <c r="C221" s="166" t="s">
        <v>264</v>
      </c>
      <c r="D221" s="167">
        <v>208</v>
      </c>
      <c r="E221" s="167">
        <v>3902</v>
      </c>
      <c r="F221" s="167">
        <v>1714</v>
      </c>
      <c r="G221" s="167">
        <v>21491</v>
      </c>
      <c r="H221" s="167">
        <v>88172</v>
      </c>
      <c r="I221" s="167">
        <v>83138</v>
      </c>
      <c r="J221" s="167">
        <v>4874</v>
      </c>
      <c r="K221" s="167">
        <v>7338</v>
      </c>
      <c r="L221" s="167">
        <v>79561</v>
      </c>
      <c r="M221" s="167">
        <v>88635</v>
      </c>
      <c r="N221" s="167">
        <v>5451</v>
      </c>
      <c r="O221" s="167">
        <v>8650</v>
      </c>
      <c r="P221" s="167">
        <v>208</v>
      </c>
      <c r="Q221" s="167">
        <v>3908</v>
      </c>
      <c r="R221" s="167">
        <v>85951</v>
      </c>
      <c r="S221" s="167">
        <v>104316</v>
      </c>
      <c r="T221" s="167">
        <v>4134</v>
      </c>
      <c r="U221" s="167">
        <v>4206</v>
      </c>
      <c r="V221" s="167">
        <v>1</v>
      </c>
      <c r="W221" s="167">
        <v>1</v>
      </c>
      <c r="X221" s="167">
        <v>8</v>
      </c>
      <c r="Y221" s="167">
        <v>8</v>
      </c>
      <c r="Z221" s="167">
        <v>16558</v>
      </c>
      <c r="AA221" s="167">
        <v>10927</v>
      </c>
      <c r="AB221" s="167">
        <v>212</v>
      </c>
      <c r="AC221" s="167">
        <v>141</v>
      </c>
      <c r="AD221" s="167">
        <v>73324</v>
      </c>
      <c r="AE221" s="167">
        <v>97463</v>
      </c>
      <c r="AF221" s="167">
        <v>89905</v>
      </c>
      <c r="AG221" s="167">
        <v>108439</v>
      </c>
      <c r="AH221" s="167">
        <v>189</v>
      </c>
      <c r="AI221" s="167">
        <v>92</v>
      </c>
      <c r="AJ221" s="167">
        <v>89864</v>
      </c>
      <c r="AK221" s="167">
        <v>108419</v>
      </c>
      <c r="AL221" s="167">
        <v>230</v>
      </c>
      <c r="AM221" s="167">
        <v>112</v>
      </c>
      <c r="AN221" s="167">
        <v>83560</v>
      </c>
      <c r="AO221" s="167">
        <v>96776</v>
      </c>
      <c r="AP221" s="167">
        <v>6534</v>
      </c>
      <c r="AQ221" s="167">
        <v>11755</v>
      </c>
      <c r="AR221" s="167">
        <v>76622</v>
      </c>
      <c r="AS221" s="167">
        <v>95245</v>
      </c>
      <c r="AT221" s="167">
        <v>13472</v>
      </c>
      <c r="AU221" s="167">
        <v>13286</v>
      </c>
      <c r="AV221" s="167">
        <v>208</v>
      </c>
      <c r="AW221" s="167">
        <v>3902</v>
      </c>
      <c r="AX221" s="167">
        <v>17429</v>
      </c>
      <c r="AY221" s="167">
        <v>11833</v>
      </c>
      <c r="AZ221" s="167">
        <v>29878</v>
      </c>
      <c r="BA221" s="167">
        <v>41733</v>
      </c>
      <c r="BB221" s="167">
        <v>29410</v>
      </c>
      <c r="BC221" s="167">
        <v>30075</v>
      </c>
      <c r="BD221" s="167">
        <v>6546</v>
      </c>
      <c r="BE221" s="167">
        <v>13841</v>
      </c>
      <c r="BF221" s="167">
        <v>6623</v>
      </c>
      <c r="BG221" s="167">
        <v>7147</v>
      </c>
      <c r="BH221" s="167">
        <v>89986</v>
      </c>
      <c r="BI221" s="167">
        <v>108352</v>
      </c>
      <c r="BJ221" s="167">
        <v>108</v>
      </c>
      <c r="BK221" s="167">
        <v>179</v>
      </c>
      <c r="BL221" s="167">
        <v>79872</v>
      </c>
      <c r="BM221" s="167">
        <v>79882</v>
      </c>
      <c r="BN221" s="421">
        <v>10222</v>
      </c>
      <c r="BO221" s="421">
        <v>28649</v>
      </c>
      <c r="BP221" s="167">
        <v>67918</v>
      </c>
      <c r="BQ221" s="167">
        <v>83648</v>
      </c>
      <c r="BR221" s="167">
        <v>22176</v>
      </c>
      <c r="BS221" s="167">
        <v>24883</v>
      </c>
      <c r="BT221" s="167">
        <v>90060</v>
      </c>
      <c r="BU221" s="167">
        <v>107083</v>
      </c>
      <c r="BV221" s="167">
        <v>34</v>
      </c>
      <c r="BW221" s="167">
        <v>1448</v>
      </c>
    </row>
    <row r="222" spans="1:75">
      <c r="A222" s="166" t="s">
        <v>290</v>
      </c>
      <c r="B222" s="166" t="s">
        <v>285</v>
      </c>
      <c r="C222" s="166" t="s">
        <v>264</v>
      </c>
      <c r="D222" s="167">
        <v>149</v>
      </c>
      <c r="E222" s="167">
        <v>2600</v>
      </c>
      <c r="F222" s="167">
        <v>961</v>
      </c>
      <c r="G222" s="167">
        <v>6445</v>
      </c>
      <c r="H222" s="167">
        <v>29874</v>
      </c>
      <c r="I222" s="167">
        <v>31651</v>
      </c>
      <c r="J222" s="167">
        <v>778</v>
      </c>
      <c r="K222" s="167">
        <v>1307</v>
      </c>
      <c r="L222" s="167">
        <v>24471</v>
      </c>
      <c r="M222" s="167">
        <v>28790</v>
      </c>
      <c r="N222" s="167">
        <v>5583</v>
      </c>
      <c r="O222" s="167">
        <v>7998</v>
      </c>
      <c r="P222" s="167">
        <v>152</v>
      </c>
      <c r="Q222" s="167">
        <v>2601</v>
      </c>
      <c r="R222" s="167">
        <v>24068</v>
      </c>
      <c r="S222" s="167">
        <v>31643</v>
      </c>
      <c r="T222" s="167">
        <v>6854</v>
      </c>
      <c r="U222" s="167">
        <v>9049</v>
      </c>
      <c r="V222" s="167">
        <v>15</v>
      </c>
      <c r="W222" s="167">
        <v>2</v>
      </c>
      <c r="X222" s="167">
        <v>47</v>
      </c>
      <c r="Y222" s="167">
        <v>2</v>
      </c>
      <c r="Z222" s="167">
        <v>482</v>
      </c>
      <c r="AA222" s="167">
        <v>312</v>
      </c>
      <c r="AB222" s="167">
        <v>8</v>
      </c>
      <c r="AC222" s="167">
        <v>6</v>
      </c>
      <c r="AD222" s="167">
        <v>30494</v>
      </c>
      <c r="AE222" s="167">
        <v>40378</v>
      </c>
      <c r="AF222" s="167">
        <v>30956</v>
      </c>
      <c r="AG222" s="167">
        <v>40689</v>
      </c>
      <c r="AH222" s="167">
        <v>28</v>
      </c>
      <c r="AI222" s="167">
        <v>7</v>
      </c>
      <c r="AJ222" s="167">
        <v>30966</v>
      </c>
      <c r="AK222" s="167">
        <v>40687</v>
      </c>
      <c r="AL222" s="167">
        <v>18</v>
      </c>
      <c r="AM222" s="167">
        <v>9</v>
      </c>
      <c r="AN222" s="167">
        <v>27274</v>
      </c>
      <c r="AO222" s="167">
        <v>36740</v>
      </c>
      <c r="AP222" s="167">
        <v>3710</v>
      </c>
      <c r="AQ222" s="167">
        <v>3956</v>
      </c>
      <c r="AR222" s="167">
        <v>25989</v>
      </c>
      <c r="AS222" s="167">
        <v>34022</v>
      </c>
      <c r="AT222" s="167">
        <v>4995</v>
      </c>
      <c r="AU222" s="167">
        <v>6674</v>
      </c>
      <c r="AV222" s="167">
        <v>149</v>
      </c>
      <c r="AW222" s="167">
        <v>2600</v>
      </c>
      <c r="AX222" s="167">
        <v>549</v>
      </c>
      <c r="AY222" s="167">
        <v>393</v>
      </c>
      <c r="AZ222" s="167">
        <v>7596</v>
      </c>
      <c r="BA222" s="167">
        <v>11423</v>
      </c>
      <c r="BB222" s="167">
        <v>12344</v>
      </c>
      <c r="BC222" s="167">
        <v>14236</v>
      </c>
      <c r="BD222" s="167">
        <v>4257</v>
      </c>
      <c r="BE222" s="167">
        <v>6405</v>
      </c>
      <c r="BF222" s="167">
        <v>6089</v>
      </c>
      <c r="BG222" s="167">
        <v>5639</v>
      </c>
      <c r="BH222" s="167">
        <v>30981</v>
      </c>
      <c r="BI222" s="167">
        <v>40685</v>
      </c>
      <c r="BJ222" s="167">
        <v>3</v>
      </c>
      <c r="BK222" s="167">
        <v>11</v>
      </c>
      <c r="BL222" s="167">
        <v>19585</v>
      </c>
      <c r="BM222" s="167">
        <v>21845</v>
      </c>
      <c r="BN222" s="421">
        <v>11399</v>
      </c>
      <c r="BO222" s="421">
        <v>18851</v>
      </c>
      <c r="BP222" s="167">
        <v>20903</v>
      </c>
      <c r="BQ222" s="167">
        <v>30211</v>
      </c>
      <c r="BR222" s="167">
        <v>10081</v>
      </c>
      <c r="BS222" s="167">
        <v>10485</v>
      </c>
      <c r="BT222" s="167">
        <v>30933</v>
      </c>
      <c r="BU222" s="167">
        <v>39724</v>
      </c>
      <c r="BV222" s="167">
        <v>51</v>
      </c>
      <c r="BW222" s="167">
        <v>972</v>
      </c>
    </row>
    <row r="223" spans="1:75">
      <c r="A223" s="166" t="s">
        <v>291</v>
      </c>
      <c r="B223" s="166" t="s">
        <v>285</v>
      </c>
      <c r="C223" s="166" t="s">
        <v>264</v>
      </c>
      <c r="D223" s="167">
        <v>130</v>
      </c>
      <c r="E223" s="167">
        <v>1600</v>
      </c>
      <c r="F223" s="167">
        <v>1084</v>
      </c>
      <c r="G223" s="167">
        <v>5905</v>
      </c>
      <c r="H223" s="167">
        <v>29302</v>
      </c>
      <c r="I223" s="167">
        <v>33361</v>
      </c>
      <c r="J223" s="167">
        <v>744</v>
      </c>
      <c r="K223" s="167">
        <v>1297</v>
      </c>
      <c r="L223" s="167">
        <v>25726</v>
      </c>
      <c r="M223" s="167">
        <v>30974</v>
      </c>
      <c r="N223" s="167">
        <v>3908</v>
      </c>
      <c r="O223" s="167">
        <v>6990</v>
      </c>
      <c r="P223" s="167">
        <v>138</v>
      </c>
      <c r="Q223" s="167">
        <v>1605</v>
      </c>
      <c r="R223" s="167">
        <v>25885</v>
      </c>
      <c r="S223" s="167">
        <v>34024</v>
      </c>
      <c r="T223" s="167">
        <v>4593</v>
      </c>
      <c r="U223" s="167">
        <v>6840</v>
      </c>
      <c r="V223" s="167">
        <v>11</v>
      </c>
      <c r="W223" s="167">
        <v>0</v>
      </c>
      <c r="X223" s="167">
        <v>27</v>
      </c>
      <c r="Y223" s="167">
        <v>2</v>
      </c>
      <c r="Z223" s="167">
        <v>486</v>
      </c>
      <c r="AA223" s="167">
        <v>368</v>
      </c>
      <c r="AB223" s="167">
        <v>13</v>
      </c>
      <c r="AC223" s="167">
        <v>7</v>
      </c>
      <c r="AD223" s="167">
        <v>30017</v>
      </c>
      <c r="AE223" s="167">
        <v>40491</v>
      </c>
      <c r="AF223" s="167">
        <v>30484</v>
      </c>
      <c r="AG223" s="167">
        <v>40864</v>
      </c>
      <c r="AH223" s="167">
        <v>32</v>
      </c>
      <c r="AI223" s="167">
        <v>2</v>
      </c>
      <c r="AJ223" s="167">
        <v>30487</v>
      </c>
      <c r="AK223" s="167">
        <v>40845</v>
      </c>
      <c r="AL223" s="167">
        <v>29</v>
      </c>
      <c r="AM223" s="167">
        <v>21</v>
      </c>
      <c r="AN223" s="167">
        <v>27086</v>
      </c>
      <c r="AO223" s="167">
        <v>37318</v>
      </c>
      <c r="AP223" s="167">
        <v>3430</v>
      </c>
      <c r="AQ223" s="167">
        <v>3548</v>
      </c>
      <c r="AR223" s="167">
        <v>25392</v>
      </c>
      <c r="AS223" s="167">
        <v>34005</v>
      </c>
      <c r="AT223" s="167">
        <v>5124</v>
      </c>
      <c r="AU223" s="167">
        <v>6861</v>
      </c>
      <c r="AV223" s="167">
        <v>130</v>
      </c>
      <c r="AW223" s="167">
        <v>1600</v>
      </c>
      <c r="AX223" s="167">
        <v>597</v>
      </c>
      <c r="AY223" s="167">
        <v>448</v>
      </c>
      <c r="AZ223" s="167">
        <v>7555</v>
      </c>
      <c r="BA223" s="167">
        <v>12993</v>
      </c>
      <c r="BB223" s="167">
        <v>12142</v>
      </c>
      <c r="BC223" s="167">
        <v>14316</v>
      </c>
      <c r="BD223" s="167">
        <v>4933</v>
      </c>
      <c r="BE223" s="167">
        <v>6965</v>
      </c>
      <c r="BF223" s="167">
        <v>5159</v>
      </c>
      <c r="BG223" s="167">
        <v>4544</v>
      </c>
      <c r="BH223" s="167">
        <v>30511</v>
      </c>
      <c r="BI223" s="167">
        <v>40855</v>
      </c>
      <c r="BJ223" s="167">
        <v>5</v>
      </c>
      <c r="BK223" s="167">
        <v>11</v>
      </c>
      <c r="BL223" s="167">
        <v>19764</v>
      </c>
      <c r="BM223" s="167">
        <v>21256</v>
      </c>
      <c r="BN223" s="421">
        <v>10752</v>
      </c>
      <c r="BO223" s="421">
        <v>19610</v>
      </c>
      <c r="BP223" s="167">
        <v>21612</v>
      </c>
      <c r="BQ223" s="167">
        <v>31386</v>
      </c>
      <c r="BR223" s="167">
        <v>8904</v>
      </c>
      <c r="BS223" s="167">
        <v>9480</v>
      </c>
      <c r="BT223" s="167">
        <v>30454</v>
      </c>
      <c r="BU223" s="167">
        <v>40310</v>
      </c>
      <c r="BV223" s="167">
        <v>62</v>
      </c>
      <c r="BW223" s="167">
        <v>556</v>
      </c>
    </row>
    <row r="224" spans="1:75">
      <c r="A224" s="166" t="s">
        <v>292</v>
      </c>
      <c r="B224" s="166" t="s">
        <v>285</v>
      </c>
      <c r="C224" s="166" t="s">
        <v>264</v>
      </c>
      <c r="D224" s="167">
        <v>5</v>
      </c>
      <c r="E224" s="167">
        <v>462</v>
      </c>
      <c r="F224" s="167">
        <v>66</v>
      </c>
      <c r="G224" s="167">
        <v>480</v>
      </c>
      <c r="H224" s="167">
        <v>6967</v>
      </c>
      <c r="I224" s="167">
        <v>5489</v>
      </c>
      <c r="J224" s="167">
        <v>159</v>
      </c>
      <c r="K224" s="167">
        <v>162</v>
      </c>
      <c r="L224" s="167">
        <v>5949</v>
      </c>
      <c r="M224" s="167">
        <v>5024</v>
      </c>
      <c r="N224" s="167">
        <v>925</v>
      </c>
      <c r="O224" s="167">
        <v>783</v>
      </c>
      <c r="P224" s="167">
        <v>5</v>
      </c>
      <c r="Q224" s="167">
        <v>462</v>
      </c>
      <c r="R224" s="167">
        <v>5392</v>
      </c>
      <c r="S224" s="167">
        <v>5085</v>
      </c>
      <c r="T224" s="167">
        <v>1640</v>
      </c>
      <c r="U224" s="167">
        <v>1346</v>
      </c>
      <c r="V224" s="167">
        <v>0</v>
      </c>
      <c r="W224" s="167">
        <v>0</v>
      </c>
      <c r="X224" s="167">
        <v>6</v>
      </c>
      <c r="Y224" s="167">
        <v>0</v>
      </c>
      <c r="Z224" s="167">
        <v>114</v>
      </c>
      <c r="AA224" s="167">
        <v>68</v>
      </c>
      <c r="AB224" s="167">
        <v>2</v>
      </c>
      <c r="AC224" s="167">
        <v>1</v>
      </c>
      <c r="AD224" s="167">
        <v>6922</v>
      </c>
      <c r="AE224" s="167">
        <v>6362</v>
      </c>
      <c r="AF224" s="167">
        <v>7035</v>
      </c>
      <c r="AG224" s="167">
        <v>6431</v>
      </c>
      <c r="AH224" s="167">
        <v>3</v>
      </c>
      <c r="AI224" s="167">
        <v>0</v>
      </c>
      <c r="AJ224" s="167">
        <v>7035</v>
      </c>
      <c r="AK224" s="167">
        <v>6431</v>
      </c>
      <c r="AL224" s="167">
        <v>3</v>
      </c>
      <c r="AM224" s="167">
        <v>0</v>
      </c>
      <c r="AN224" s="167">
        <v>5812</v>
      </c>
      <c r="AO224" s="167">
        <v>5509</v>
      </c>
      <c r="AP224" s="167">
        <v>1226</v>
      </c>
      <c r="AQ224" s="167">
        <v>922</v>
      </c>
      <c r="AR224" s="167">
        <v>5901</v>
      </c>
      <c r="AS224" s="167">
        <v>4996</v>
      </c>
      <c r="AT224" s="167">
        <v>1137</v>
      </c>
      <c r="AU224" s="167">
        <v>1435</v>
      </c>
      <c r="AV224" s="167">
        <v>5</v>
      </c>
      <c r="AW224" s="167">
        <v>462</v>
      </c>
      <c r="AX224" s="167">
        <v>129</v>
      </c>
      <c r="AY224" s="167">
        <v>74</v>
      </c>
      <c r="AZ224" s="167">
        <v>1015</v>
      </c>
      <c r="BA224" s="167">
        <v>1182</v>
      </c>
      <c r="BB224" s="167">
        <v>2814</v>
      </c>
      <c r="BC224" s="167">
        <v>2578</v>
      </c>
      <c r="BD224" s="167">
        <v>1009</v>
      </c>
      <c r="BE224" s="167">
        <v>863</v>
      </c>
      <c r="BF224" s="167">
        <v>2066</v>
      </c>
      <c r="BG224" s="167">
        <v>1272</v>
      </c>
      <c r="BH224" s="167">
        <v>7038</v>
      </c>
      <c r="BI224" s="167">
        <v>6430</v>
      </c>
      <c r="BJ224" s="167">
        <v>0</v>
      </c>
      <c r="BK224" s="167">
        <v>1</v>
      </c>
      <c r="BL224" s="167">
        <v>4778</v>
      </c>
      <c r="BM224" s="167">
        <v>4114</v>
      </c>
      <c r="BN224" s="421">
        <v>2260</v>
      </c>
      <c r="BO224" s="421">
        <v>2317</v>
      </c>
      <c r="BP224" s="167">
        <v>5047</v>
      </c>
      <c r="BQ224" s="167">
        <v>4516</v>
      </c>
      <c r="BR224" s="167">
        <v>1991</v>
      </c>
      <c r="BS224" s="167">
        <v>1915</v>
      </c>
      <c r="BT224" s="167">
        <v>7036</v>
      </c>
      <c r="BU224" s="167">
        <v>6313</v>
      </c>
      <c r="BV224" s="167">
        <v>2</v>
      </c>
      <c r="BW224" s="167">
        <v>118</v>
      </c>
    </row>
    <row r="225" spans="1:75">
      <c r="A225" s="166" t="s">
        <v>293</v>
      </c>
      <c r="B225" s="166" t="s">
        <v>285</v>
      </c>
      <c r="C225" s="166" t="s">
        <v>264</v>
      </c>
      <c r="D225" s="167">
        <v>265</v>
      </c>
      <c r="E225" s="167">
        <v>5985</v>
      </c>
      <c r="F225" s="167">
        <v>1574</v>
      </c>
      <c r="G225" s="167">
        <v>12327</v>
      </c>
      <c r="H225" s="167">
        <v>47328</v>
      </c>
      <c r="I225" s="167">
        <v>38981</v>
      </c>
      <c r="J225" s="167">
        <v>2042</v>
      </c>
      <c r="K225" s="167">
        <v>1807</v>
      </c>
      <c r="L225" s="167">
        <v>38813</v>
      </c>
      <c r="M225" s="167">
        <v>38895</v>
      </c>
      <c r="N225" s="167">
        <v>8047</v>
      </c>
      <c r="O225" s="167">
        <v>10605</v>
      </c>
      <c r="P225" s="167">
        <v>265</v>
      </c>
      <c r="Q225" s="167">
        <v>5986</v>
      </c>
      <c r="R225" s="167">
        <v>40396</v>
      </c>
      <c r="S225" s="167">
        <v>43935</v>
      </c>
      <c r="T225" s="167">
        <v>8638</v>
      </c>
      <c r="U225" s="167">
        <v>13341</v>
      </c>
      <c r="V225" s="167">
        <v>34</v>
      </c>
      <c r="W225" s="167">
        <v>4</v>
      </c>
      <c r="X225" s="167">
        <v>99</v>
      </c>
      <c r="Y225" s="167">
        <v>13</v>
      </c>
      <c r="Z225" s="167">
        <v>1647</v>
      </c>
      <c r="AA225" s="167">
        <v>798</v>
      </c>
      <c r="AB225" s="167">
        <v>33</v>
      </c>
      <c r="AC225" s="167">
        <v>17</v>
      </c>
      <c r="AD225" s="167">
        <v>47487</v>
      </c>
      <c r="AE225" s="167">
        <v>56478</v>
      </c>
      <c r="AF225" s="167">
        <v>49138</v>
      </c>
      <c r="AG225" s="167">
        <v>57291</v>
      </c>
      <c r="AH225" s="167">
        <v>29</v>
      </c>
      <c r="AI225" s="167">
        <v>2</v>
      </c>
      <c r="AJ225" s="167">
        <v>48979</v>
      </c>
      <c r="AK225" s="167">
        <v>57207</v>
      </c>
      <c r="AL225" s="167">
        <v>188</v>
      </c>
      <c r="AM225" s="167">
        <v>86</v>
      </c>
      <c r="AN225" s="167">
        <v>44445</v>
      </c>
      <c r="AO225" s="167">
        <v>51482</v>
      </c>
      <c r="AP225" s="167">
        <v>4722</v>
      </c>
      <c r="AQ225" s="167">
        <v>5811</v>
      </c>
      <c r="AR225" s="167">
        <v>42702</v>
      </c>
      <c r="AS225" s="167">
        <v>52250</v>
      </c>
      <c r="AT225" s="167">
        <v>6465</v>
      </c>
      <c r="AU225" s="167">
        <v>5043</v>
      </c>
      <c r="AV225" s="167">
        <v>265</v>
      </c>
      <c r="AW225" s="167">
        <v>5985</v>
      </c>
      <c r="AX225" s="167">
        <v>1962</v>
      </c>
      <c r="AY225" s="167">
        <v>1013</v>
      </c>
      <c r="AZ225" s="167">
        <v>16830</v>
      </c>
      <c r="BA225" s="167">
        <v>16479</v>
      </c>
      <c r="BB225" s="167">
        <v>17363</v>
      </c>
      <c r="BC225" s="167">
        <v>15312</v>
      </c>
      <c r="BD225" s="167">
        <v>8068</v>
      </c>
      <c r="BE225" s="167">
        <v>13650</v>
      </c>
      <c r="BF225" s="167">
        <v>4679</v>
      </c>
      <c r="BG225" s="167">
        <v>4854</v>
      </c>
      <c r="BH225" s="167">
        <v>49153</v>
      </c>
      <c r="BI225" s="167">
        <v>57275</v>
      </c>
      <c r="BJ225" s="167">
        <v>14</v>
      </c>
      <c r="BK225" s="167">
        <v>18</v>
      </c>
      <c r="BL225" s="167">
        <v>29071</v>
      </c>
      <c r="BM225" s="167">
        <v>27191</v>
      </c>
      <c r="BN225" s="421">
        <v>20096</v>
      </c>
      <c r="BO225" s="421">
        <v>30102</v>
      </c>
      <c r="BP225" s="167">
        <v>34409</v>
      </c>
      <c r="BQ225" s="167">
        <v>46616</v>
      </c>
      <c r="BR225" s="167">
        <v>14758</v>
      </c>
      <c r="BS225" s="167">
        <v>10677</v>
      </c>
      <c r="BT225" s="167">
        <v>49078</v>
      </c>
      <c r="BU225" s="167">
        <v>54318</v>
      </c>
      <c r="BV225" s="167">
        <v>89</v>
      </c>
      <c r="BW225" s="167">
        <v>2975</v>
      </c>
    </row>
    <row r="227" spans="1:75">
      <c r="A227" s="166" t="s">
        <v>294</v>
      </c>
      <c r="B227" s="166" t="s">
        <v>285</v>
      </c>
      <c r="C227" s="166" t="s">
        <v>264</v>
      </c>
      <c r="D227" s="167">
        <v>0</v>
      </c>
      <c r="E227" s="167">
        <v>5</v>
      </c>
      <c r="F227" s="167">
        <v>1</v>
      </c>
      <c r="G227" s="167">
        <v>6</v>
      </c>
      <c r="H227" s="167">
        <v>223</v>
      </c>
      <c r="I227" s="167">
        <v>114</v>
      </c>
      <c r="J227" s="167">
        <v>2</v>
      </c>
      <c r="K227" s="167">
        <v>0</v>
      </c>
      <c r="L227" s="167">
        <v>210</v>
      </c>
      <c r="M227" s="167">
        <v>109</v>
      </c>
      <c r="N227" s="167">
        <v>12</v>
      </c>
      <c r="O227" s="167">
        <v>11</v>
      </c>
      <c r="P227" s="167">
        <v>0</v>
      </c>
      <c r="Q227" s="167">
        <v>5</v>
      </c>
      <c r="R227" s="167">
        <v>221</v>
      </c>
      <c r="S227" s="167">
        <v>117</v>
      </c>
      <c r="T227" s="167">
        <v>3</v>
      </c>
      <c r="U227" s="167">
        <v>8</v>
      </c>
      <c r="V227" s="167">
        <v>0</v>
      </c>
      <c r="W227" s="167">
        <v>0</v>
      </c>
      <c r="X227" s="167">
        <v>0</v>
      </c>
      <c r="Y227" s="167">
        <v>0</v>
      </c>
      <c r="Z227" s="167">
        <v>14</v>
      </c>
      <c r="AA227" s="167">
        <v>0</v>
      </c>
      <c r="AB227" s="167">
        <v>0</v>
      </c>
      <c r="AC227" s="167">
        <v>0</v>
      </c>
      <c r="AD227" s="167">
        <v>210</v>
      </c>
      <c r="AE227" s="167">
        <v>125</v>
      </c>
      <c r="AF227" s="167">
        <v>224</v>
      </c>
      <c r="AG227" s="167">
        <v>125</v>
      </c>
      <c r="AH227" s="167">
        <v>0</v>
      </c>
      <c r="AI227" s="167">
        <v>0</v>
      </c>
      <c r="AJ227" s="167">
        <v>224</v>
      </c>
      <c r="AK227" s="167">
        <v>125</v>
      </c>
      <c r="AL227" s="167">
        <v>0</v>
      </c>
      <c r="AM227" s="167">
        <v>0</v>
      </c>
      <c r="AN227" s="167">
        <v>181</v>
      </c>
      <c r="AO227" s="167">
        <v>107</v>
      </c>
      <c r="AP227" s="167">
        <v>43</v>
      </c>
      <c r="AQ227" s="167">
        <v>18</v>
      </c>
      <c r="AR227" s="167">
        <v>164</v>
      </c>
      <c r="AS227" s="167">
        <v>81</v>
      </c>
      <c r="AT227" s="167">
        <v>60</v>
      </c>
      <c r="AU227" s="167">
        <v>44</v>
      </c>
      <c r="AV227" s="167">
        <v>0</v>
      </c>
      <c r="AW227" s="167">
        <v>5</v>
      </c>
      <c r="AX227" s="167">
        <v>14</v>
      </c>
      <c r="AY227" s="167">
        <v>0</v>
      </c>
      <c r="AZ227" s="167">
        <v>29</v>
      </c>
      <c r="BA227" s="167">
        <v>24</v>
      </c>
      <c r="BB227" s="167">
        <v>94</v>
      </c>
      <c r="BC227" s="167">
        <v>60</v>
      </c>
      <c r="BD227" s="167">
        <v>24</v>
      </c>
      <c r="BE227" s="167">
        <v>14</v>
      </c>
      <c r="BF227" s="167">
        <v>63</v>
      </c>
      <c r="BG227" s="167">
        <v>22</v>
      </c>
      <c r="BH227" s="167">
        <v>224</v>
      </c>
      <c r="BI227" s="167">
        <v>125</v>
      </c>
      <c r="BJ227" s="167">
        <v>0</v>
      </c>
      <c r="BK227" s="167">
        <v>0</v>
      </c>
      <c r="BL227" s="167">
        <v>193</v>
      </c>
      <c r="BM227" s="167">
        <v>88</v>
      </c>
      <c r="BN227" s="421">
        <v>31</v>
      </c>
      <c r="BO227" s="421">
        <v>37</v>
      </c>
      <c r="BP227" s="167">
        <v>80</v>
      </c>
      <c r="BQ227" s="167">
        <v>55</v>
      </c>
      <c r="BR227" s="167">
        <v>144</v>
      </c>
      <c r="BS227" s="167">
        <v>70</v>
      </c>
      <c r="BT227" s="167">
        <v>224</v>
      </c>
      <c r="BU227" s="167">
        <v>124</v>
      </c>
      <c r="BV227" s="167">
        <v>0</v>
      </c>
      <c r="BW227" s="167">
        <v>1</v>
      </c>
    </row>
    <row r="228" spans="1:75">
      <c r="A228" s="166" t="s">
        <v>286</v>
      </c>
      <c r="B228" s="166" t="s">
        <v>285</v>
      </c>
      <c r="C228" s="166" t="s">
        <v>264</v>
      </c>
      <c r="D228" s="167">
        <v>0</v>
      </c>
      <c r="E228" s="167">
        <v>1</v>
      </c>
      <c r="F228" s="167">
        <v>0</v>
      </c>
      <c r="G228" s="167">
        <v>2</v>
      </c>
      <c r="H228" s="167">
        <v>64</v>
      </c>
      <c r="I228" s="167">
        <v>38</v>
      </c>
      <c r="J228" s="167">
        <v>1</v>
      </c>
      <c r="K228" s="167">
        <v>1</v>
      </c>
      <c r="L228" s="167">
        <v>57</v>
      </c>
      <c r="M228" s="167">
        <v>37</v>
      </c>
      <c r="N228" s="167">
        <v>6</v>
      </c>
      <c r="O228" s="167">
        <v>2</v>
      </c>
      <c r="P228" s="167">
        <v>0</v>
      </c>
      <c r="Q228" s="167">
        <v>1</v>
      </c>
      <c r="R228" s="167">
        <v>64</v>
      </c>
      <c r="S228" s="167">
        <v>40</v>
      </c>
      <c r="T228" s="167">
        <v>0</v>
      </c>
      <c r="U228" s="167">
        <v>1</v>
      </c>
      <c r="V228" s="167">
        <v>0</v>
      </c>
      <c r="W228" s="167">
        <v>0</v>
      </c>
      <c r="X228" s="167">
        <v>0</v>
      </c>
      <c r="Y228" s="167">
        <v>0</v>
      </c>
      <c r="Z228" s="167">
        <v>11</v>
      </c>
      <c r="AA228" s="167">
        <v>0</v>
      </c>
      <c r="AB228" s="167">
        <v>0</v>
      </c>
      <c r="AC228" s="167">
        <v>0</v>
      </c>
      <c r="AD228" s="167">
        <v>53</v>
      </c>
      <c r="AE228" s="167">
        <v>41</v>
      </c>
      <c r="AF228" s="167">
        <v>64</v>
      </c>
      <c r="AG228" s="167">
        <v>41</v>
      </c>
      <c r="AH228" s="167">
        <v>0</v>
      </c>
      <c r="AI228" s="167">
        <v>0</v>
      </c>
      <c r="AJ228" s="167">
        <v>64</v>
      </c>
      <c r="AK228" s="167">
        <v>41</v>
      </c>
      <c r="AL228" s="167">
        <v>0</v>
      </c>
      <c r="AM228" s="167">
        <v>0</v>
      </c>
      <c r="AN228" s="167">
        <v>60</v>
      </c>
      <c r="AO228" s="167">
        <v>34</v>
      </c>
      <c r="AP228" s="167">
        <v>4</v>
      </c>
      <c r="AQ228" s="167">
        <v>7</v>
      </c>
      <c r="AR228" s="167">
        <v>53</v>
      </c>
      <c r="AS228" s="167">
        <v>37</v>
      </c>
      <c r="AT228" s="167">
        <v>11</v>
      </c>
      <c r="AU228" s="167">
        <v>4</v>
      </c>
      <c r="AV228" s="167">
        <v>0</v>
      </c>
      <c r="AW228" s="167">
        <v>1</v>
      </c>
      <c r="AX228" s="167">
        <v>11</v>
      </c>
      <c r="AY228" s="167">
        <v>0</v>
      </c>
      <c r="AZ228" s="167">
        <v>20</v>
      </c>
      <c r="BA228" s="167">
        <v>14</v>
      </c>
      <c r="BB228" s="167">
        <v>26</v>
      </c>
      <c r="BC228" s="167">
        <v>14</v>
      </c>
      <c r="BD228" s="167">
        <v>3</v>
      </c>
      <c r="BE228" s="167">
        <v>10</v>
      </c>
      <c r="BF228" s="167">
        <v>4</v>
      </c>
      <c r="BG228" s="167">
        <v>2</v>
      </c>
      <c r="BH228" s="167">
        <v>64</v>
      </c>
      <c r="BI228" s="167">
        <v>41</v>
      </c>
      <c r="BJ228" s="167">
        <v>0</v>
      </c>
      <c r="BK228" s="167">
        <v>0</v>
      </c>
      <c r="BL228" s="167">
        <v>50</v>
      </c>
      <c r="BM228" s="167">
        <v>28</v>
      </c>
      <c r="BN228" s="421">
        <v>14</v>
      </c>
      <c r="BO228" s="421">
        <v>13</v>
      </c>
      <c r="BP228" s="167">
        <v>7</v>
      </c>
      <c r="BQ228" s="167">
        <v>10</v>
      </c>
      <c r="BR228" s="167">
        <v>57</v>
      </c>
      <c r="BS228" s="167">
        <v>31</v>
      </c>
      <c r="BT228" s="167">
        <v>64</v>
      </c>
      <c r="BU228" s="167">
        <v>41</v>
      </c>
      <c r="BV228" s="167">
        <v>0</v>
      </c>
      <c r="BW228" s="167">
        <v>0</v>
      </c>
    </row>
    <row r="229" spans="1:75">
      <c r="A229" s="166" t="s">
        <v>287</v>
      </c>
      <c r="B229" s="166" t="s">
        <v>285</v>
      </c>
      <c r="C229" s="166" t="s">
        <v>264</v>
      </c>
      <c r="D229" s="167">
        <v>0</v>
      </c>
      <c r="E229" s="167">
        <v>1</v>
      </c>
      <c r="F229" s="167">
        <v>0</v>
      </c>
      <c r="G229" s="167">
        <v>0</v>
      </c>
      <c r="H229" s="167">
        <v>21</v>
      </c>
      <c r="I229" s="167">
        <v>9</v>
      </c>
      <c r="J229" s="167">
        <v>0</v>
      </c>
      <c r="K229" s="167">
        <v>0</v>
      </c>
      <c r="L229" s="167">
        <v>19</v>
      </c>
      <c r="M229" s="167">
        <v>9</v>
      </c>
      <c r="N229" s="167">
        <v>2</v>
      </c>
      <c r="O229" s="167">
        <v>0</v>
      </c>
      <c r="P229" s="167">
        <v>0</v>
      </c>
      <c r="Q229" s="167">
        <v>1</v>
      </c>
      <c r="R229" s="167">
        <v>21</v>
      </c>
      <c r="S229" s="167">
        <v>10</v>
      </c>
      <c r="T229" s="167">
        <v>0</v>
      </c>
      <c r="U229" s="167">
        <v>0</v>
      </c>
      <c r="V229" s="167">
        <v>0</v>
      </c>
      <c r="W229" s="167">
        <v>0</v>
      </c>
      <c r="X229" s="167">
        <v>0</v>
      </c>
      <c r="Y229" s="167">
        <v>0</v>
      </c>
      <c r="Z229" s="167">
        <v>0</v>
      </c>
      <c r="AA229" s="167">
        <v>0</v>
      </c>
      <c r="AB229" s="167">
        <v>0</v>
      </c>
      <c r="AC229" s="167">
        <v>0</v>
      </c>
      <c r="AD229" s="167">
        <v>21</v>
      </c>
      <c r="AE229" s="167">
        <v>10</v>
      </c>
      <c r="AF229" s="167">
        <v>21</v>
      </c>
      <c r="AG229" s="167">
        <v>10</v>
      </c>
      <c r="AH229" s="167">
        <v>0</v>
      </c>
      <c r="AI229" s="167">
        <v>0</v>
      </c>
      <c r="AJ229" s="167">
        <v>21</v>
      </c>
      <c r="AK229" s="167">
        <v>10</v>
      </c>
      <c r="AL229" s="167">
        <v>0</v>
      </c>
      <c r="AM229" s="167">
        <v>0</v>
      </c>
      <c r="AN229" s="167">
        <v>15</v>
      </c>
      <c r="AO229" s="167">
        <v>8</v>
      </c>
      <c r="AP229" s="167">
        <v>6</v>
      </c>
      <c r="AQ229" s="167">
        <v>2</v>
      </c>
      <c r="AR229" s="167">
        <v>17</v>
      </c>
      <c r="AS229" s="167">
        <v>6</v>
      </c>
      <c r="AT229" s="167">
        <v>4</v>
      </c>
      <c r="AU229" s="167">
        <v>4</v>
      </c>
      <c r="AV229" s="167">
        <v>0</v>
      </c>
      <c r="AW229" s="167">
        <v>1</v>
      </c>
      <c r="AX229" s="167">
        <v>0</v>
      </c>
      <c r="AY229" s="167">
        <v>0</v>
      </c>
      <c r="AZ229" s="167">
        <v>3</v>
      </c>
      <c r="BA229" s="167">
        <v>3</v>
      </c>
      <c r="BB229" s="167">
        <v>10</v>
      </c>
      <c r="BC229" s="167">
        <v>4</v>
      </c>
      <c r="BD229" s="167">
        <v>5</v>
      </c>
      <c r="BE229" s="167">
        <v>2</v>
      </c>
      <c r="BF229" s="167">
        <v>3</v>
      </c>
      <c r="BG229" s="167">
        <v>0</v>
      </c>
      <c r="BH229" s="167">
        <v>21</v>
      </c>
      <c r="BI229" s="167">
        <v>10</v>
      </c>
      <c r="BJ229" s="167">
        <v>0</v>
      </c>
      <c r="BK229" s="167">
        <v>0</v>
      </c>
      <c r="BL229" s="167">
        <v>18</v>
      </c>
      <c r="BM229" s="167">
        <v>8</v>
      </c>
      <c r="BN229" s="421">
        <v>3</v>
      </c>
      <c r="BO229" s="421">
        <v>2</v>
      </c>
      <c r="BP229" s="167">
        <v>10</v>
      </c>
      <c r="BQ229" s="167">
        <v>5</v>
      </c>
      <c r="BR229" s="167">
        <v>11</v>
      </c>
      <c r="BS229" s="167">
        <v>5</v>
      </c>
      <c r="BT229" s="167">
        <v>21</v>
      </c>
      <c r="BU229" s="167">
        <v>10</v>
      </c>
      <c r="BV229" s="167">
        <v>0</v>
      </c>
      <c r="BW229" s="167">
        <v>0</v>
      </c>
    </row>
    <row r="230" spans="1:75">
      <c r="A230" s="166" t="s">
        <v>288</v>
      </c>
      <c r="B230" s="166" t="s">
        <v>285</v>
      </c>
      <c r="C230" s="166" t="s">
        <v>264</v>
      </c>
      <c r="D230" s="167">
        <v>1</v>
      </c>
      <c r="E230" s="167">
        <v>74</v>
      </c>
      <c r="F230" s="167">
        <v>11</v>
      </c>
      <c r="G230" s="167">
        <v>93</v>
      </c>
      <c r="H230" s="167">
        <v>1065</v>
      </c>
      <c r="I230" s="167">
        <v>751</v>
      </c>
      <c r="J230" s="167">
        <v>12</v>
      </c>
      <c r="K230" s="167">
        <v>18</v>
      </c>
      <c r="L230" s="167">
        <v>1024</v>
      </c>
      <c r="M230" s="167">
        <v>788</v>
      </c>
      <c r="N230" s="167">
        <v>40</v>
      </c>
      <c r="O230" s="167">
        <v>38</v>
      </c>
      <c r="P230" s="167">
        <v>1</v>
      </c>
      <c r="Q230" s="167">
        <v>74</v>
      </c>
      <c r="R230" s="167">
        <v>1077</v>
      </c>
      <c r="S230" s="167">
        <v>918</v>
      </c>
      <c r="T230" s="167">
        <v>0</v>
      </c>
      <c r="U230" s="167">
        <v>0</v>
      </c>
      <c r="V230" s="167">
        <v>0</v>
      </c>
      <c r="W230" s="167">
        <v>0</v>
      </c>
      <c r="X230" s="167">
        <v>0</v>
      </c>
      <c r="Y230" s="167">
        <v>0</v>
      </c>
      <c r="Z230" s="167">
        <v>60</v>
      </c>
      <c r="AA230" s="167">
        <v>17</v>
      </c>
      <c r="AB230" s="167">
        <v>0</v>
      </c>
      <c r="AC230" s="167">
        <v>0</v>
      </c>
      <c r="AD230" s="167">
        <v>1017</v>
      </c>
      <c r="AE230" s="167">
        <v>901</v>
      </c>
      <c r="AF230" s="167">
        <v>1073</v>
      </c>
      <c r="AG230" s="167">
        <v>918</v>
      </c>
      <c r="AH230" s="167">
        <v>4</v>
      </c>
      <c r="AI230" s="167">
        <v>0</v>
      </c>
      <c r="AJ230" s="167">
        <v>1077</v>
      </c>
      <c r="AK230" s="167">
        <v>917</v>
      </c>
      <c r="AL230" s="167">
        <v>0</v>
      </c>
      <c r="AM230" s="167">
        <v>1</v>
      </c>
      <c r="AN230" s="167">
        <v>767</v>
      </c>
      <c r="AO230" s="167">
        <v>671</v>
      </c>
      <c r="AP230" s="167">
        <v>310</v>
      </c>
      <c r="AQ230" s="167">
        <v>247</v>
      </c>
      <c r="AR230" s="167">
        <v>951</v>
      </c>
      <c r="AS230" s="167">
        <v>827</v>
      </c>
      <c r="AT230" s="167">
        <v>126</v>
      </c>
      <c r="AU230" s="167">
        <v>91</v>
      </c>
      <c r="AV230" s="167">
        <v>1</v>
      </c>
      <c r="AW230" s="167">
        <v>74</v>
      </c>
      <c r="AX230" s="167">
        <v>63</v>
      </c>
      <c r="AY230" s="167">
        <v>20</v>
      </c>
      <c r="AZ230" s="167">
        <v>333</v>
      </c>
      <c r="BA230" s="167">
        <v>256</v>
      </c>
      <c r="BB230" s="167">
        <v>399</v>
      </c>
      <c r="BC230" s="167">
        <v>274</v>
      </c>
      <c r="BD230" s="167">
        <v>86</v>
      </c>
      <c r="BE230" s="167">
        <v>154</v>
      </c>
      <c r="BF230" s="167">
        <v>195</v>
      </c>
      <c r="BG230" s="167">
        <v>140</v>
      </c>
      <c r="BH230" s="167">
        <v>1077</v>
      </c>
      <c r="BI230" s="167">
        <v>918</v>
      </c>
      <c r="BJ230" s="167">
        <v>0</v>
      </c>
      <c r="BK230" s="167">
        <v>0</v>
      </c>
      <c r="BL230" s="167">
        <v>882</v>
      </c>
      <c r="BM230" s="167">
        <v>652</v>
      </c>
      <c r="BN230" s="421">
        <v>195</v>
      </c>
      <c r="BO230" s="421">
        <v>266</v>
      </c>
      <c r="BP230" s="167">
        <v>438</v>
      </c>
      <c r="BQ230" s="167">
        <v>544</v>
      </c>
      <c r="BR230" s="167">
        <v>639</v>
      </c>
      <c r="BS230" s="167">
        <v>374</v>
      </c>
      <c r="BT230" s="167">
        <v>1077</v>
      </c>
      <c r="BU230" s="167">
        <v>903</v>
      </c>
      <c r="BV230" s="167">
        <v>0</v>
      </c>
      <c r="BW230" s="167">
        <v>15</v>
      </c>
    </row>
    <row r="231" spans="1:75">
      <c r="A231" s="166" t="s">
        <v>289</v>
      </c>
      <c r="B231" s="166" t="s">
        <v>285</v>
      </c>
      <c r="C231" s="166" t="s">
        <v>264</v>
      </c>
      <c r="D231" s="167">
        <v>5</v>
      </c>
      <c r="E231" s="167">
        <v>143</v>
      </c>
      <c r="F231" s="167">
        <v>23</v>
      </c>
      <c r="G231" s="167">
        <v>204</v>
      </c>
      <c r="H231" s="167">
        <v>1794</v>
      </c>
      <c r="I231" s="167">
        <v>1409</v>
      </c>
      <c r="J231" s="167">
        <v>13</v>
      </c>
      <c r="K231" s="167">
        <v>19</v>
      </c>
      <c r="L231" s="167">
        <v>1686</v>
      </c>
      <c r="M231" s="167">
        <v>1505</v>
      </c>
      <c r="N231" s="167">
        <v>118</v>
      </c>
      <c r="O231" s="167">
        <v>89</v>
      </c>
      <c r="P231" s="167">
        <v>5</v>
      </c>
      <c r="Q231" s="167">
        <v>143</v>
      </c>
      <c r="R231" s="167">
        <v>1821</v>
      </c>
      <c r="S231" s="167">
        <v>1754</v>
      </c>
      <c r="T231" s="167">
        <v>1</v>
      </c>
      <c r="U231" s="167">
        <v>2</v>
      </c>
      <c r="V231" s="167">
        <v>0</v>
      </c>
      <c r="W231" s="167">
        <v>0</v>
      </c>
      <c r="X231" s="167">
        <v>0</v>
      </c>
      <c r="Y231" s="167">
        <v>0</v>
      </c>
      <c r="Z231" s="167">
        <v>81</v>
      </c>
      <c r="AA231" s="167">
        <v>25</v>
      </c>
      <c r="AB231" s="167">
        <v>3</v>
      </c>
      <c r="AC231" s="167">
        <v>1</v>
      </c>
      <c r="AD231" s="167">
        <v>1738</v>
      </c>
      <c r="AE231" s="167">
        <v>1730</v>
      </c>
      <c r="AF231" s="167">
        <v>1820</v>
      </c>
      <c r="AG231" s="167">
        <v>1756</v>
      </c>
      <c r="AH231" s="167">
        <v>2</v>
      </c>
      <c r="AI231" s="167">
        <v>0</v>
      </c>
      <c r="AJ231" s="167">
        <v>1821</v>
      </c>
      <c r="AK231" s="167">
        <v>1756</v>
      </c>
      <c r="AL231" s="167">
        <v>1</v>
      </c>
      <c r="AM231" s="167">
        <v>0</v>
      </c>
      <c r="AN231" s="167">
        <v>1340</v>
      </c>
      <c r="AO231" s="167">
        <v>1337</v>
      </c>
      <c r="AP231" s="167">
        <v>482</v>
      </c>
      <c r="AQ231" s="167">
        <v>419</v>
      </c>
      <c r="AR231" s="167">
        <v>1662</v>
      </c>
      <c r="AS231" s="167">
        <v>1616</v>
      </c>
      <c r="AT231" s="167">
        <v>160</v>
      </c>
      <c r="AU231" s="167">
        <v>140</v>
      </c>
      <c r="AV231" s="167">
        <v>5</v>
      </c>
      <c r="AW231" s="167">
        <v>143</v>
      </c>
      <c r="AX231" s="167">
        <v>88</v>
      </c>
      <c r="AY231" s="167">
        <v>26</v>
      </c>
      <c r="AZ231" s="167">
        <v>500</v>
      </c>
      <c r="BA231" s="167">
        <v>495</v>
      </c>
      <c r="BB231" s="167">
        <v>678</v>
      </c>
      <c r="BC231" s="167">
        <v>486</v>
      </c>
      <c r="BD231" s="167">
        <v>301</v>
      </c>
      <c r="BE231" s="167">
        <v>371</v>
      </c>
      <c r="BF231" s="167">
        <v>250</v>
      </c>
      <c r="BG231" s="167">
        <v>235</v>
      </c>
      <c r="BH231" s="167">
        <v>1822</v>
      </c>
      <c r="BI231" s="167">
        <v>1756</v>
      </c>
      <c r="BJ231" s="167">
        <v>0</v>
      </c>
      <c r="BK231" s="167">
        <v>0</v>
      </c>
      <c r="BL231" s="167">
        <v>1268</v>
      </c>
      <c r="BM231" s="167">
        <v>1116</v>
      </c>
      <c r="BN231" s="421">
        <v>554</v>
      </c>
      <c r="BO231" s="421">
        <v>640</v>
      </c>
      <c r="BP231" s="167">
        <v>768</v>
      </c>
      <c r="BQ231" s="167">
        <v>981</v>
      </c>
      <c r="BR231" s="167">
        <v>1054</v>
      </c>
      <c r="BS231" s="167">
        <v>775</v>
      </c>
      <c r="BT231" s="167">
        <v>1822</v>
      </c>
      <c r="BU231" s="167">
        <v>1700</v>
      </c>
      <c r="BV231" s="167">
        <v>0</v>
      </c>
      <c r="BW231" s="167">
        <v>56</v>
      </c>
    </row>
    <row r="232" spans="1:75">
      <c r="A232" s="166">
        <v>0</v>
      </c>
      <c r="B232" s="166" t="s">
        <v>285</v>
      </c>
      <c r="C232" s="166" t="s">
        <v>264</v>
      </c>
      <c r="D232" s="163">
        <v>0</v>
      </c>
      <c r="E232" s="163">
        <v>17</v>
      </c>
      <c r="F232" s="163">
        <v>0</v>
      </c>
      <c r="G232" s="163">
        <v>4</v>
      </c>
      <c r="H232" s="163">
        <v>77</v>
      </c>
      <c r="I232" s="163">
        <v>46</v>
      </c>
      <c r="J232" s="163">
        <v>3</v>
      </c>
      <c r="K232" s="163">
        <v>1</v>
      </c>
      <c r="L232" s="163">
        <v>60</v>
      </c>
      <c r="M232" s="163">
        <v>44</v>
      </c>
      <c r="N232" s="163">
        <v>14</v>
      </c>
      <c r="O232" s="163">
        <v>5</v>
      </c>
      <c r="P232" s="163">
        <v>0</v>
      </c>
      <c r="Q232" s="163">
        <v>17</v>
      </c>
      <c r="R232" s="163">
        <v>72</v>
      </c>
      <c r="S232" s="163">
        <v>65</v>
      </c>
      <c r="T232" s="163">
        <v>5</v>
      </c>
      <c r="U232" s="163">
        <v>2</v>
      </c>
      <c r="V232" s="163">
        <v>0</v>
      </c>
      <c r="W232" s="163">
        <v>0</v>
      </c>
      <c r="X232" s="163">
        <v>0</v>
      </c>
      <c r="Y232" s="163">
        <v>0</v>
      </c>
      <c r="Z232" s="163">
        <v>11</v>
      </c>
      <c r="AA232" s="163">
        <v>2</v>
      </c>
      <c r="AB232" s="163">
        <v>0</v>
      </c>
      <c r="AC232" s="163">
        <v>0</v>
      </c>
      <c r="AD232" s="163">
        <v>66</v>
      </c>
      <c r="AE232" s="163">
        <v>65</v>
      </c>
      <c r="AF232" s="163">
        <v>77</v>
      </c>
      <c r="AG232" s="163">
        <v>67</v>
      </c>
      <c r="AH232" s="163">
        <v>0</v>
      </c>
      <c r="AI232" s="163">
        <v>0</v>
      </c>
      <c r="AJ232" s="163">
        <v>77</v>
      </c>
      <c r="AK232" s="163">
        <v>67</v>
      </c>
      <c r="AL232" s="163">
        <v>0</v>
      </c>
      <c r="AM232" s="163">
        <v>0</v>
      </c>
      <c r="AN232" s="163">
        <v>62</v>
      </c>
      <c r="AO232" s="163">
        <v>55</v>
      </c>
      <c r="AP232" s="163">
        <v>15</v>
      </c>
      <c r="AQ232" s="163">
        <v>12</v>
      </c>
      <c r="AR232" s="163">
        <v>69</v>
      </c>
      <c r="AS232" s="163">
        <v>60</v>
      </c>
      <c r="AT232" s="163">
        <v>8</v>
      </c>
      <c r="AU232" s="163">
        <v>7</v>
      </c>
      <c r="AV232" s="163">
        <v>0</v>
      </c>
      <c r="AW232" s="163">
        <v>17</v>
      </c>
      <c r="AX232" s="163">
        <v>11</v>
      </c>
      <c r="AY232" s="163">
        <v>2</v>
      </c>
      <c r="AZ232" s="163">
        <v>25</v>
      </c>
      <c r="BA232" s="163">
        <v>13</v>
      </c>
      <c r="BB232" s="163">
        <v>25</v>
      </c>
      <c r="BC232" s="163">
        <v>20</v>
      </c>
      <c r="BD232" s="163">
        <v>7</v>
      </c>
      <c r="BE232" s="163">
        <v>9</v>
      </c>
      <c r="BF232" s="163">
        <v>9</v>
      </c>
      <c r="BG232" s="163">
        <v>6</v>
      </c>
      <c r="BH232" s="163">
        <v>77</v>
      </c>
      <c r="BI232" s="163">
        <v>67</v>
      </c>
      <c r="BJ232" s="163">
        <v>0</v>
      </c>
      <c r="BK232" s="163">
        <v>0</v>
      </c>
      <c r="BL232" s="163">
        <v>63</v>
      </c>
      <c r="BM232" s="163">
        <v>55</v>
      </c>
      <c r="BN232" s="422">
        <v>14</v>
      </c>
      <c r="BO232" s="422">
        <v>12</v>
      </c>
      <c r="BP232" s="163">
        <v>58</v>
      </c>
      <c r="BQ232" s="163">
        <v>55</v>
      </c>
      <c r="BR232" s="163">
        <v>19</v>
      </c>
      <c r="BS232" s="163">
        <v>12</v>
      </c>
      <c r="BT232" s="163">
        <v>77</v>
      </c>
      <c r="BU232" s="163">
        <v>65</v>
      </c>
      <c r="BV232" s="163">
        <v>0</v>
      </c>
      <c r="BW232" s="163">
        <v>2</v>
      </c>
    </row>
    <row r="233" spans="1:75">
      <c r="A233" s="166">
        <v>99</v>
      </c>
      <c r="B233" s="166" t="s">
        <v>285</v>
      </c>
      <c r="C233" s="166" t="s">
        <v>264</v>
      </c>
      <c r="D233" s="167">
        <v>2098</v>
      </c>
      <c r="E233" s="167">
        <v>369708</v>
      </c>
      <c r="F233" s="167">
        <v>8037</v>
      </c>
      <c r="G233" s="167">
        <v>51352</v>
      </c>
      <c r="H233" s="167">
        <v>461841</v>
      </c>
      <c r="I233" s="167">
        <v>184633</v>
      </c>
      <c r="J233" s="167">
        <v>10776</v>
      </c>
      <c r="K233" s="167">
        <v>5563</v>
      </c>
      <c r="L233" s="167">
        <v>422851</v>
      </c>
      <c r="M233" s="167">
        <v>213373</v>
      </c>
      <c r="N233" s="167">
        <v>36251</v>
      </c>
      <c r="O233" s="167">
        <v>17039</v>
      </c>
      <c r="P233" s="167">
        <v>2098</v>
      </c>
      <c r="Q233" s="167">
        <v>369718</v>
      </c>
      <c r="R233" s="167">
        <v>471279</v>
      </c>
      <c r="S233" s="167">
        <v>605408</v>
      </c>
      <c r="T233" s="167">
        <v>694</v>
      </c>
      <c r="U233" s="167">
        <v>285</v>
      </c>
      <c r="V233" s="167">
        <v>0</v>
      </c>
      <c r="W233" s="167">
        <v>0</v>
      </c>
      <c r="X233" s="167">
        <v>3</v>
      </c>
      <c r="Y233" s="167">
        <v>0</v>
      </c>
      <c r="Z233" s="167">
        <v>8382</v>
      </c>
      <c r="AA233" s="167">
        <v>2402</v>
      </c>
      <c r="AB233" s="167">
        <v>57</v>
      </c>
      <c r="AC233" s="167">
        <v>15</v>
      </c>
      <c r="AD233" s="167">
        <v>463537</v>
      </c>
      <c r="AE233" s="167">
        <v>603276</v>
      </c>
      <c r="AF233" s="167">
        <v>471800</v>
      </c>
      <c r="AG233" s="167">
        <v>605653</v>
      </c>
      <c r="AH233" s="167">
        <v>176</v>
      </c>
      <c r="AI233" s="167">
        <v>40</v>
      </c>
      <c r="AJ233" s="167">
        <v>471788</v>
      </c>
      <c r="AK233" s="167">
        <v>605623</v>
      </c>
      <c r="AL233" s="167">
        <v>188</v>
      </c>
      <c r="AM233" s="167">
        <v>70</v>
      </c>
      <c r="AN233" s="167">
        <v>343002</v>
      </c>
      <c r="AO233" s="167">
        <v>560889</v>
      </c>
      <c r="AP233" s="167">
        <v>128974</v>
      </c>
      <c r="AQ233" s="167">
        <v>44804</v>
      </c>
      <c r="AR233" s="167">
        <v>424915</v>
      </c>
      <c r="AS233" s="167">
        <v>583451</v>
      </c>
      <c r="AT233" s="167">
        <v>47061</v>
      </c>
      <c r="AU233" s="167">
        <v>22242</v>
      </c>
      <c r="AV233" s="167">
        <v>2098</v>
      </c>
      <c r="AW233" s="167">
        <v>369708</v>
      </c>
      <c r="AX233" s="167">
        <v>8976</v>
      </c>
      <c r="AY233" s="167">
        <v>2604</v>
      </c>
      <c r="AZ233" s="167">
        <v>113280</v>
      </c>
      <c r="BA233" s="167">
        <v>50929</v>
      </c>
      <c r="BB233" s="167">
        <v>156547</v>
      </c>
      <c r="BC233" s="167">
        <v>64384</v>
      </c>
      <c r="BD233" s="167">
        <v>111533</v>
      </c>
      <c r="BE233" s="167">
        <v>78293</v>
      </c>
      <c r="BF233" s="167">
        <v>79542</v>
      </c>
      <c r="BG233" s="167">
        <v>39775</v>
      </c>
      <c r="BH233" s="167">
        <v>471968</v>
      </c>
      <c r="BI233" s="167">
        <v>605687</v>
      </c>
      <c r="BJ233" s="167">
        <v>8</v>
      </c>
      <c r="BK233" s="167">
        <v>6</v>
      </c>
      <c r="BL233" s="167">
        <v>295873</v>
      </c>
      <c r="BM233" s="167">
        <v>469895</v>
      </c>
      <c r="BN233" s="421">
        <v>176103</v>
      </c>
      <c r="BO233" s="421">
        <v>135798</v>
      </c>
      <c r="BP233" s="167">
        <v>199688</v>
      </c>
      <c r="BQ233" s="167">
        <v>469397</v>
      </c>
      <c r="BR233" s="167">
        <v>272288</v>
      </c>
      <c r="BS233" s="167">
        <v>136296</v>
      </c>
      <c r="BT233" s="167">
        <v>471486</v>
      </c>
      <c r="BU233" s="167">
        <v>453364</v>
      </c>
      <c r="BV233" s="167">
        <v>490</v>
      </c>
      <c r="BW233" s="167">
        <v>152329</v>
      </c>
    </row>
  </sheetData>
  <mergeCells count="185">
    <mergeCell ref="AF120:AI120"/>
    <mergeCell ref="T121:U121"/>
    <mergeCell ref="V121:W121"/>
    <mergeCell ref="X121:Y121"/>
    <mergeCell ref="Z121:AA121"/>
    <mergeCell ref="A120:C123"/>
    <mergeCell ref="D120:I120"/>
    <mergeCell ref="J120:Q120"/>
    <mergeCell ref="R120:Y120"/>
    <mergeCell ref="Z120:AE120"/>
    <mergeCell ref="Z122:AA122"/>
    <mergeCell ref="D122:E122"/>
    <mergeCell ref="F122:G122"/>
    <mergeCell ref="H122:I122"/>
    <mergeCell ref="J122:K122"/>
    <mergeCell ref="L122:M122"/>
    <mergeCell ref="N122:O122"/>
    <mergeCell ref="P122:Q122"/>
    <mergeCell ref="R122:S122"/>
    <mergeCell ref="T122:U122"/>
    <mergeCell ref="V122:W122"/>
    <mergeCell ref="X122:Y122"/>
    <mergeCell ref="BP120:BS120"/>
    <mergeCell ref="BT120:BW120"/>
    <mergeCell ref="D121:E121"/>
    <mergeCell ref="F121:G121"/>
    <mergeCell ref="H121:I121"/>
    <mergeCell ref="J121:K121"/>
    <mergeCell ref="L121:M121"/>
    <mergeCell ref="N121:O121"/>
    <mergeCell ref="P121:Q121"/>
    <mergeCell ref="R121:S121"/>
    <mergeCell ref="AJ120:AM120"/>
    <mergeCell ref="AN120:AQ120"/>
    <mergeCell ref="AR120:AU120"/>
    <mergeCell ref="AV120:BG120"/>
    <mergeCell ref="BH120:BK120"/>
    <mergeCell ref="BL120:BO120"/>
    <mergeCell ref="AX121:AY121"/>
    <mergeCell ref="AB121:AC121"/>
    <mergeCell ref="AD121:AE121"/>
    <mergeCell ref="AF121:AG121"/>
    <mergeCell ref="AH121:AI121"/>
    <mergeCell ref="AJ121:AK121"/>
    <mergeCell ref="AL121:AM121"/>
    <mergeCell ref="AN121:AO121"/>
    <mergeCell ref="AP121:AQ121"/>
    <mergeCell ref="AR121:AS121"/>
    <mergeCell ref="AT121:AU121"/>
    <mergeCell ref="AV121:AW121"/>
    <mergeCell ref="BV121:BW121"/>
    <mergeCell ref="AZ121:BA121"/>
    <mergeCell ref="BB121:BC121"/>
    <mergeCell ref="BD121:BE121"/>
    <mergeCell ref="BF121:BG121"/>
    <mergeCell ref="BH121:BI121"/>
    <mergeCell ref="BJ121:BK121"/>
    <mergeCell ref="BL121:BM121"/>
    <mergeCell ref="BN121:BO121"/>
    <mergeCell ref="BP121:BQ121"/>
    <mergeCell ref="BR121:BS121"/>
    <mergeCell ref="BT121:BU121"/>
    <mergeCell ref="AX122:AY122"/>
    <mergeCell ref="AB122:AC122"/>
    <mergeCell ref="AD122:AE122"/>
    <mergeCell ref="AF122:AG122"/>
    <mergeCell ref="AH122:AI122"/>
    <mergeCell ref="AJ122:AK122"/>
    <mergeCell ref="AL122:AM122"/>
    <mergeCell ref="AN122:AO122"/>
    <mergeCell ref="AP122:AQ122"/>
    <mergeCell ref="AR122:AS122"/>
    <mergeCell ref="AT122:AU122"/>
    <mergeCell ref="AV122:AW122"/>
    <mergeCell ref="BV122:BW122"/>
    <mergeCell ref="AZ122:BA122"/>
    <mergeCell ref="BB122:BC122"/>
    <mergeCell ref="BD122:BE122"/>
    <mergeCell ref="BF122:BG122"/>
    <mergeCell ref="BH122:BI122"/>
    <mergeCell ref="BJ122:BK122"/>
    <mergeCell ref="BL122:BM122"/>
    <mergeCell ref="BN122:BO122"/>
    <mergeCell ref="BP122:BQ122"/>
    <mergeCell ref="BR122:BS122"/>
    <mergeCell ref="BT122:BU122"/>
    <mergeCell ref="CJ1:CJ4"/>
    <mergeCell ref="CK1:CT1"/>
    <mergeCell ref="CU1:CU4"/>
    <mergeCell ref="CV1:CV3"/>
    <mergeCell ref="CW1:CW3"/>
    <mergeCell ref="CY1:CY3"/>
    <mergeCell ref="CK2:CO2"/>
    <mergeCell ref="CP2:CT2"/>
    <mergeCell ref="CK3:CK4"/>
    <mergeCell ref="CP3:CP4"/>
    <mergeCell ref="CX1:CX3"/>
    <mergeCell ref="BX3:BY3"/>
    <mergeCell ref="BN3:BO3"/>
    <mergeCell ref="BP3:BQ3"/>
    <mergeCell ref="BR3:BS3"/>
    <mergeCell ref="BT3:BU3"/>
    <mergeCell ref="BV3:BW3"/>
    <mergeCell ref="BD3:BE3"/>
    <mergeCell ref="BF3:BG3"/>
    <mergeCell ref="BH3:BI3"/>
    <mergeCell ref="BJ3:BK3"/>
    <mergeCell ref="BL3:BM3"/>
    <mergeCell ref="AF3:AG3"/>
    <mergeCell ref="AH3:AI3"/>
    <mergeCell ref="BP2:BQ2"/>
    <mergeCell ref="BR2:BS2"/>
    <mergeCell ref="BT2:BU2"/>
    <mergeCell ref="BV2:BW2"/>
    <mergeCell ref="AL2:AM2"/>
    <mergeCell ref="AN2:AO2"/>
    <mergeCell ref="AP2:AQ2"/>
    <mergeCell ref="AR2:AS2"/>
    <mergeCell ref="AT2:AU2"/>
    <mergeCell ref="AT3:AU3"/>
    <mergeCell ref="AV3:AW3"/>
    <mergeCell ref="AX3:AY3"/>
    <mergeCell ref="AZ3:BA3"/>
    <mergeCell ref="BB3:BC3"/>
    <mergeCell ref="AJ3:AK3"/>
    <mergeCell ref="AL3:AM3"/>
    <mergeCell ref="AN3:AO3"/>
    <mergeCell ref="AP3:AQ3"/>
    <mergeCell ref="AR3:AS3"/>
    <mergeCell ref="BX2:BY2"/>
    <mergeCell ref="BF2:BG2"/>
    <mergeCell ref="BH2:BI2"/>
    <mergeCell ref="BJ2:BK2"/>
    <mergeCell ref="BL2:BM2"/>
    <mergeCell ref="BN2:BO2"/>
    <mergeCell ref="AV2:AW2"/>
    <mergeCell ref="AX2:AY2"/>
    <mergeCell ref="AZ2:BA2"/>
    <mergeCell ref="BB2:BC2"/>
    <mergeCell ref="BD2:BE2"/>
    <mergeCell ref="BL1:BQ1"/>
    <mergeCell ref="BR1:BU1"/>
    <mergeCell ref="BV1:BY1"/>
    <mergeCell ref="D2:E2"/>
    <mergeCell ref="F2:G2"/>
    <mergeCell ref="H2:I2"/>
    <mergeCell ref="J2:K2"/>
    <mergeCell ref="L2:M2"/>
    <mergeCell ref="N2:O2"/>
    <mergeCell ref="P2:Q2"/>
    <mergeCell ref="R2:S2"/>
    <mergeCell ref="AB2:AC2"/>
    <mergeCell ref="AD2:AE2"/>
    <mergeCell ref="AF2:AG2"/>
    <mergeCell ref="AH2:AI2"/>
    <mergeCell ref="AJ2:AK2"/>
    <mergeCell ref="AJ1:AM1"/>
    <mergeCell ref="AN1:AQ1"/>
    <mergeCell ref="AR1:AU1"/>
    <mergeCell ref="AV1:BG1"/>
    <mergeCell ref="BH1:BK1"/>
    <mergeCell ref="AF1:AI1"/>
    <mergeCell ref="T2:U2"/>
    <mergeCell ref="V2:W2"/>
    <mergeCell ref="X2:Y2"/>
    <mergeCell ref="Z2:AA2"/>
    <mergeCell ref="A1:C4"/>
    <mergeCell ref="D1:I1"/>
    <mergeCell ref="J1:Q1"/>
    <mergeCell ref="R1:Y1"/>
    <mergeCell ref="Z1:AE1"/>
    <mergeCell ref="D3:E3"/>
    <mergeCell ref="F3:G3"/>
    <mergeCell ref="H3:I3"/>
    <mergeCell ref="J3:K3"/>
    <mergeCell ref="L3:M3"/>
    <mergeCell ref="N3:O3"/>
    <mergeCell ref="P3:Q3"/>
    <mergeCell ref="R3:S3"/>
    <mergeCell ref="T3:U3"/>
    <mergeCell ref="V3:W3"/>
    <mergeCell ref="X3:Y3"/>
    <mergeCell ref="Z3:AA3"/>
    <mergeCell ref="AB3:AC3"/>
    <mergeCell ref="AD3:AE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BA40F-86DF-4EBF-8A79-94EE71AEAA61}">
  <sheetPr>
    <tabColor rgb="FFFFC000"/>
  </sheetPr>
  <dimension ref="A1:GU121"/>
  <sheetViews>
    <sheetView tabSelected="1" zoomScaleNormal="100" workbookViewId="0">
      <selection activeCell="CZ5" activeCellId="2" sqref="CT5 CW5 CZ5"/>
    </sheetView>
  </sheetViews>
  <sheetFormatPr baseColWidth="10" defaultColWidth="11.42578125" defaultRowHeight="12"/>
  <cols>
    <col min="1" max="1" width="10.85546875" style="9" customWidth="1"/>
    <col min="2" max="2" width="24.5703125" style="290" bestFit="1" customWidth="1"/>
    <col min="3" max="3" width="8.5703125" style="13" customWidth="1"/>
    <col min="4" max="4" width="8.28515625" style="14" customWidth="1"/>
    <col min="5" max="5" width="9.28515625" style="15" customWidth="1"/>
    <col min="6" max="6" width="8.5703125" style="14" customWidth="1"/>
    <col min="7" max="7" width="8.28515625" style="14" customWidth="1"/>
    <col min="8" max="8" width="9.28515625" style="15" customWidth="1"/>
    <col min="9" max="9" width="8.5703125" style="14" customWidth="1"/>
    <col min="10" max="10" width="8.28515625" style="14" customWidth="1"/>
    <col min="11" max="11" width="9.28515625" style="15" customWidth="1"/>
    <col min="12" max="12" width="8.5703125" style="16" customWidth="1"/>
    <col min="13" max="13" width="8.28515625" style="16" customWidth="1"/>
    <col min="14" max="14" width="9.28515625" style="15" customWidth="1"/>
    <col min="15" max="15" width="8.5703125" style="14" customWidth="1"/>
    <col min="16" max="16" width="8.28515625" style="14" customWidth="1"/>
    <col min="17" max="17" width="9.28515625" style="15" customWidth="1"/>
    <col min="18" max="18" width="8.5703125" style="17" customWidth="1"/>
    <col min="19" max="19" width="8.28515625" style="17" customWidth="1"/>
    <col min="20" max="20" width="9.28515625" style="18" customWidth="1"/>
    <col min="21" max="21" width="8.5703125" style="17" customWidth="1"/>
    <col min="22" max="22" width="8.28515625" style="17" customWidth="1"/>
    <col min="23" max="23" width="9.28515625" style="18" customWidth="1"/>
    <col min="24" max="25" width="12" style="48" customWidth="1"/>
    <col min="26" max="26" width="12" style="18" customWidth="1"/>
    <col min="27" max="28" width="12" style="17" customWidth="1"/>
    <col min="29" max="29" width="12" style="18" customWidth="1"/>
    <col min="30" max="30" width="12" style="10" customWidth="1"/>
    <col min="31" max="31" width="8.85546875" style="10" customWidth="1"/>
    <col min="32" max="32" width="12" style="9" customWidth="1"/>
    <col min="33" max="34" width="12" style="1" customWidth="1"/>
    <col min="35" max="35" width="12" style="9" customWidth="1"/>
    <col min="36" max="36" width="9" style="1" customWidth="1"/>
    <col min="37" max="37" width="10" style="1" customWidth="1"/>
    <col min="38" max="38" width="10" style="9" customWidth="1"/>
    <col min="39" max="39" width="10" style="1" customWidth="1"/>
    <col min="40" max="40" width="11" style="1" customWidth="1"/>
    <col min="41" max="41" width="10.85546875" style="9" customWidth="1"/>
    <col min="42" max="43" width="10.85546875" style="10" customWidth="1"/>
    <col min="44" max="44" width="10.85546875" style="9" customWidth="1"/>
    <col min="45" max="46" width="10.42578125" style="10" customWidth="1"/>
    <col min="47" max="47" width="10.42578125" style="9" customWidth="1"/>
    <col min="48" max="49" width="10.42578125" style="10" customWidth="1"/>
    <col min="50" max="50" width="10.42578125" style="9" customWidth="1"/>
    <col min="51" max="52" width="10.42578125" style="10" customWidth="1"/>
    <col min="53" max="53" width="10.42578125" style="9" customWidth="1"/>
    <col min="54" max="55" width="10.42578125" style="10" customWidth="1"/>
    <col min="56" max="56" width="10.42578125" style="9" customWidth="1"/>
    <col min="57" max="57" width="10.42578125" style="91" customWidth="1"/>
    <col min="58" max="58" width="10.42578125" style="10" customWidth="1"/>
    <col min="59" max="59" width="10.42578125" style="9" customWidth="1"/>
    <col min="60" max="60" width="10.42578125" style="91" customWidth="1"/>
    <col min="61" max="61" width="10.42578125" style="10" customWidth="1"/>
    <col min="62" max="62" width="10.42578125" style="9" customWidth="1"/>
    <col min="63" max="63" width="8.5703125" style="1" customWidth="1"/>
    <col min="64" max="64" width="8.28515625" style="1" customWidth="1"/>
    <col min="65" max="65" width="9.28515625" style="9" customWidth="1"/>
    <col min="66" max="74" width="9.28515625" style="10" customWidth="1"/>
    <col min="75" max="76" width="10.85546875" style="6" customWidth="1"/>
    <col min="77" max="77" width="10.85546875" style="8" customWidth="1"/>
    <col min="78" max="79" width="12.28515625" style="7" customWidth="1"/>
    <col min="80" max="80" width="12.28515625" style="8" customWidth="1"/>
    <col min="81" max="82" width="8.85546875" style="7" bestFit="1" customWidth="1"/>
    <col min="83" max="83" width="9.28515625" style="8" bestFit="1" customWidth="1"/>
    <col min="84" max="84" width="8.5703125" style="7" bestFit="1" customWidth="1"/>
    <col min="85" max="85" width="8.28515625" style="7" bestFit="1" customWidth="1"/>
    <col min="86" max="86" width="9.28515625" style="8" bestFit="1" customWidth="1"/>
    <col min="87" max="202" width="11.42578125" style="1"/>
    <col min="203" max="203" width="11.42578125" style="9"/>
    <col min="204" max="16384" width="11.42578125" style="1"/>
  </cols>
  <sheetData>
    <row r="1" spans="1:203" s="20" customFormat="1" ht="20.100000000000001" customHeight="1">
      <c r="A1" s="489" t="s">
        <v>112</v>
      </c>
      <c r="B1" s="489" t="s">
        <v>258</v>
      </c>
      <c r="C1" s="84" t="s">
        <v>242</v>
      </c>
      <c r="D1" s="85"/>
      <c r="E1" s="86"/>
      <c r="F1" s="85"/>
      <c r="G1" s="85"/>
      <c r="H1" s="86"/>
      <c r="I1" s="85"/>
      <c r="J1" s="85"/>
      <c r="K1" s="86"/>
      <c r="L1" s="85"/>
      <c r="M1" s="85"/>
      <c r="N1" s="86"/>
      <c r="O1" s="85"/>
      <c r="P1" s="85"/>
      <c r="Q1" s="86"/>
      <c r="R1" s="85"/>
      <c r="S1" s="85"/>
      <c r="T1" s="86"/>
      <c r="U1" s="85"/>
      <c r="V1" s="85"/>
      <c r="W1" s="86"/>
      <c r="X1" s="85"/>
      <c r="Y1" s="85"/>
      <c r="Z1" s="86"/>
      <c r="AA1" s="85"/>
      <c r="AB1" s="85"/>
      <c r="AC1" s="86"/>
      <c r="AD1" s="85"/>
      <c r="AE1" s="85"/>
      <c r="AF1" s="86"/>
      <c r="AG1" s="85"/>
      <c r="AH1" s="85"/>
      <c r="AI1" s="86"/>
      <c r="AJ1" s="85"/>
      <c r="AK1" s="85"/>
      <c r="AL1" s="86"/>
      <c r="AM1" s="85"/>
      <c r="AN1" s="85"/>
      <c r="AO1" s="86"/>
      <c r="AP1" s="85"/>
      <c r="AQ1" s="85"/>
      <c r="AR1" s="86"/>
      <c r="AS1" s="85"/>
      <c r="AT1" s="85"/>
      <c r="AU1" s="86"/>
      <c r="AV1" s="85"/>
      <c r="AW1" s="85"/>
      <c r="AX1" s="86"/>
      <c r="AY1" s="85"/>
      <c r="AZ1" s="85"/>
      <c r="BA1" s="85"/>
      <c r="BB1" s="84"/>
      <c r="BC1" s="85"/>
      <c r="BD1" s="86"/>
      <c r="BE1" s="85"/>
      <c r="BF1" s="85"/>
      <c r="BG1" s="86"/>
      <c r="BH1" s="84"/>
      <c r="BI1" s="85"/>
      <c r="BJ1" s="86"/>
      <c r="BK1" s="84"/>
      <c r="BL1" s="85"/>
      <c r="BM1" s="85"/>
      <c r="BN1" s="85"/>
      <c r="BO1" s="86"/>
      <c r="BP1" s="85"/>
      <c r="BQ1" s="85"/>
      <c r="BR1" s="85"/>
      <c r="BS1" s="85"/>
      <c r="BT1" s="85"/>
      <c r="BU1" s="84"/>
      <c r="BV1" s="85"/>
      <c r="BW1" s="85"/>
      <c r="BX1" s="85"/>
      <c r="BY1" s="86"/>
      <c r="BZ1" s="85"/>
      <c r="CA1" s="85"/>
      <c r="CB1" s="85"/>
      <c r="CC1" s="85"/>
      <c r="CD1" s="85"/>
      <c r="CE1" s="85"/>
      <c r="CF1" s="85"/>
      <c r="CG1" s="85"/>
      <c r="CH1" s="85"/>
      <c r="CI1" s="85"/>
      <c r="CJ1" s="85"/>
      <c r="CK1" s="85"/>
      <c r="CL1" s="85"/>
      <c r="CM1" s="85"/>
      <c r="CN1" s="85"/>
      <c r="CO1" s="85"/>
      <c r="CP1" s="85"/>
      <c r="CQ1" s="86"/>
      <c r="CR1" s="85"/>
      <c r="CS1" s="85"/>
      <c r="CT1" s="86"/>
      <c r="CU1" s="85"/>
      <c r="CV1" s="85"/>
      <c r="CW1" s="86"/>
      <c r="CX1" s="85"/>
      <c r="CY1" s="85"/>
      <c r="CZ1" s="86"/>
      <c r="DA1" s="85"/>
      <c r="DB1" s="85"/>
      <c r="DC1" s="86"/>
      <c r="DD1" s="84"/>
      <c r="DE1" s="85"/>
      <c r="DF1" s="86"/>
      <c r="DG1" s="84"/>
      <c r="DH1" s="85"/>
      <c r="DI1" s="86"/>
      <c r="DJ1" s="85"/>
      <c r="DK1" s="85"/>
      <c r="DL1" s="85"/>
      <c r="DM1" s="85"/>
      <c r="DN1" s="85"/>
      <c r="DO1" s="86"/>
      <c r="DP1" s="84"/>
      <c r="DQ1" s="85"/>
      <c r="DR1" s="86"/>
      <c r="DS1" s="84"/>
      <c r="DT1" s="85"/>
      <c r="DU1" s="86"/>
      <c r="DV1" s="84"/>
      <c r="DW1" s="85"/>
      <c r="DX1" s="86"/>
      <c r="DY1" s="84"/>
      <c r="DZ1" s="85"/>
      <c r="EA1" s="86"/>
      <c r="EB1" s="84"/>
      <c r="EC1" s="85"/>
      <c r="ED1" s="86"/>
      <c r="EE1" s="85"/>
      <c r="EF1" s="85"/>
      <c r="EG1" s="85"/>
      <c r="EH1" s="85"/>
      <c r="EI1" s="85"/>
      <c r="EJ1" s="86"/>
      <c r="EK1" s="84"/>
      <c r="EL1" s="85"/>
      <c r="EM1" s="86"/>
      <c r="EN1" s="84"/>
      <c r="EO1" s="85"/>
      <c r="EP1" s="86"/>
      <c r="EQ1" s="84"/>
      <c r="ER1" s="85"/>
      <c r="ES1" s="86"/>
      <c r="ET1" s="85"/>
      <c r="EU1" s="85"/>
      <c r="EV1" s="85"/>
      <c r="EW1" s="85"/>
      <c r="EX1" s="85"/>
      <c r="EY1" s="86"/>
      <c r="EZ1" s="84"/>
      <c r="FA1" s="85"/>
      <c r="FB1" s="86"/>
      <c r="FC1" s="84"/>
      <c r="FD1" s="85"/>
      <c r="FE1" s="86"/>
      <c r="FF1" s="84"/>
      <c r="FG1" s="85"/>
      <c r="FH1" s="86"/>
      <c r="FI1" s="85"/>
      <c r="FJ1" s="85"/>
      <c r="FK1" s="85"/>
      <c r="FL1" s="84"/>
      <c r="FM1" s="85"/>
      <c r="FN1" s="86"/>
      <c r="FO1" s="84"/>
      <c r="FP1" s="85"/>
      <c r="FQ1" s="86"/>
      <c r="FR1" s="474"/>
      <c r="FS1" s="475"/>
      <c r="FT1" s="475"/>
      <c r="FU1" s="475"/>
      <c r="FV1" s="476"/>
      <c r="FW1" s="474"/>
      <c r="FX1" s="475"/>
      <c r="FY1" s="475"/>
      <c r="FZ1" s="475"/>
      <c r="GA1" s="476"/>
      <c r="GB1" s="474"/>
      <c r="GC1" s="475"/>
      <c r="GD1" s="475"/>
      <c r="GE1" s="475"/>
      <c r="GF1" s="476"/>
      <c r="GG1" s="471"/>
      <c r="GH1" s="472"/>
      <c r="GI1" s="472"/>
      <c r="GJ1" s="472"/>
      <c r="GK1" s="473"/>
      <c r="GL1" s="474"/>
      <c r="GM1" s="475"/>
      <c r="GN1" s="475"/>
      <c r="GO1" s="475"/>
      <c r="GP1" s="476"/>
      <c r="GQ1" s="474"/>
      <c r="GR1" s="475"/>
      <c r="GS1" s="475"/>
      <c r="GT1" s="475"/>
      <c r="GU1" s="476"/>
    </row>
    <row r="2" spans="1:203" s="20" customFormat="1" ht="20.100000000000001" customHeight="1">
      <c r="A2" s="490"/>
      <c r="B2" s="490"/>
      <c r="C2" s="495" t="s">
        <v>260</v>
      </c>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7"/>
      <c r="BB2" s="255"/>
      <c r="BC2" s="256"/>
      <c r="BD2" s="257"/>
      <c r="BE2" s="256"/>
      <c r="BF2" s="256"/>
      <c r="BG2" s="257"/>
      <c r="BH2" s="255"/>
      <c r="BI2" s="256"/>
      <c r="BJ2" s="257"/>
      <c r="BK2" s="510" t="s">
        <v>342</v>
      </c>
      <c r="BL2" s="511"/>
      <c r="BM2" s="511"/>
      <c r="BN2" s="511"/>
      <c r="BO2" s="512"/>
      <c r="BP2" s="510" t="s">
        <v>342</v>
      </c>
      <c r="BQ2" s="511"/>
      <c r="BR2" s="511"/>
      <c r="BS2" s="511"/>
      <c r="BT2" s="512"/>
      <c r="BU2" s="510" t="s">
        <v>342</v>
      </c>
      <c r="BV2" s="511"/>
      <c r="BW2" s="511"/>
      <c r="BX2" s="511"/>
      <c r="BY2" s="512"/>
      <c r="BZ2" s="88" t="s">
        <v>259</v>
      </c>
      <c r="CA2" s="88"/>
      <c r="CB2" s="88"/>
      <c r="CC2" s="88"/>
      <c r="CD2" s="88"/>
      <c r="CE2" s="88"/>
      <c r="CF2" s="88"/>
      <c r="CG2" s="88"/>
      <c r="CH2" s="88"/>
      <c r="CI2" s="88"/>
      <c r="CJ2" s="88"/>
      <c r="CK2" s="88"/>
      <c r="CL2" s="88"/>
      <c r="CM2" s="88"/>
      <c r="CN2" s="88"/>
      <c r="CO2" s="88"/>
      <c r="CP2" s="88"/>
      <c r="CQ2" s="89"/>
      <c r="CR2" s="88"/>
      <c r="CS2" s="88"/>
      <c r="CT2" s="89"/>
      <c r="CU2" s="88"/>
      <c r="CV2" s="88"/>
      <c r="CW2" s="89"/>
      <c r="CX2" s="88"/>
      <c r="CY2" s="88"/>
      <c r="CZ2" s="89"/>
      <c r="DA2" s="88"/>
      <c r="DB2" s="88"/>
      <c r="DC2" s="89"/>
      <c r="DD2" s="87"/>
      <c r="DE2" s="88"/>
      <c r="DF2" s="89"/>
      <c r="DG2" s="87"/>
      <c r="DH2" s="88"/>
      <c r="DI2" s="89"/>
      <c r="DJ2" s="88"/>
      <c r="DK2" s="88"/>
      <c r="DL2" s="88"/>
      <c r="DM2" s="88"/>
      <c r="DN2" s="88"/>
      <c r="DO2" s="89"/>
      <c r="DP2" s="87"/>
      <c r="DQ2" s="88"/>
      <c r="DR2" s="89"/>
      <c r="DS2" s="87"/>
      <c r="DT2" s="88"/>
      <c r="DU2" s="89"/>
      <c r="DV2" s="87"/>
      <c r="DW2" s="88"/>
      <c r="DX2" s="89"/>
      <c r="DY2" s="87"/>
      <c r="DZ2" s="88"/>
      <c r="EA2" s="89"/>
      <c r="EB2" s="87"/>
      <c r="EC2" s="88"/>
      <c r="ED2" s="89"/>
      <c r="EE2" s="88"/>
      <c r="EF2" s="88"/>
      <c r="EG2" s="88"/>
      <c r="EH2" s="88"/>
      <c r="EI2" s="88"/>
      <c r="EJ2" s="89"/>
      <c r="EK2" s="87"/>
      <c r="EL2" s="88"/>
      <c r="EM2" s="89"/>
      <c r="EN2" s="87"/>
      <c r="EO2" s="88"/>
      <c r="EP2" s="89"/>
      <c r="EQ2" s="87"/>
      <c r="ER2" s="88"/>
      <c r="ES2" s="89"/>
      <c r="ET2" s="88"/>
      <c r="EU2" s="88"/>
      <c r="EV2" s="88"/>
      <c r="EW2" s="88"/>
      <c r="EX2" s="88"/>
      <c r="EY2" s="89"/>
      <c r="EZ2" s="87"/>
      <c r="FA2" s="88"/>
      <c r="FB2" s="89"/>
      <c r="FC2" s="87"/>
      <c r="FD2" s="88"/>
      <c r="FE2" s="89"/>
      <c r="FF2" s="87"/>
      <c r="FG2" s="88"/>
      <c r="FH2" s="89"/>
      <c r="FI2" s="88"/>
      <c r="FJ2" s="88"/>
      <c r="FK2" s="88"/>
      <c r="FL2" s="87"/>
      <c r="FM2" s="88"/>
      <c r="FN2" s="89"/>
      <c r="FO2" s="87"/>
      <c r="FP2" s="88"/>
      <c r="FQ2" s="89"/>
      <c r="FR2" s="480" t="s">
        <v>321</v>
      </c>
      <c r="FS2" s="481"/>
      <c r="FT2" s="481"/>
      <c r="FU2" s="481"/>
      <c r="FV2" s="482"/>
      <c r="FW2" s="480" t="s">
        <v>321</v>
      </c>
      <c r="FX2" s="481"/>
      <c r="FY2" s="481"/>
      <c r="FZ2" s="481"/>
      <c r="GA2" s="482"/>
      <c r="GB2" s="480" t="s">
        <v>321</v>
      </c>
      <c r="GC2" s="481"/>
      <c r="GD2" s="481"/>
      <c r="GE2" s="481"/>
      <c r="GF2" s="482"/>
      <c r="GG2" s="477" t="s">
        <v>321</v>
      </c>
      <c r="GH2" s="478"/>
      <c r="GI2" s="478"/>
      <c r="GJ2" s="478"/>
      <c r="GK2" s="479"/>
      <c r="GL2" s="480" t="s">
        <v>321</v>
      </c>
      <c r="GM2" s="481"/>
      <c r="GN2" s="481"/>
      <c r="GO2" s="481"/>
      <c r="GP2" s="482"/>
      <c r="GQ2" s="480" t="s">
        <v>321</v>
      </c>
      <c r="GR2" s="481"/>
      <c r="GS2" s="481"/>
      <c r="GT2" s="481"/>
      <c r="GU2" s="482"/>
    </row>
    <row r="3" spans="1:203" s="20" customFormat="1" ht="70.5" customHeight="1">
      <c r="A3" s="490"/>
      <c r="B3" s="490"/>
      <c r="C3" s="498" t="s">
        <v>214</v>
      </c>
      <c r="D3" s="499"/>
      <c r="E3" s="500"/>
      <c r="F3" s="498" t="s">
        <v>215</v>
      </c>
      <c r="G3" s="499"/>
      <c r="H3" s="500"/>
      <c r="I3" s="462" t="s">
        <v>329</v>
      </c>
      <c r="J3" s="463"/>
      <c r="K3" s="464"/>
      <c r="L3" s="462" t="s">
        <v>330</v>
      </c>
      <c r="M3" s="463"/>
      <c r="N3" s="464"/>
      <c r="O3" s="462" t="s">
        <v>331</v>
      </c>
      <c r="P3" s="463"/>
      <c r="Q3" s="464"/>
      <c r="R3" s="498" t="s">
        <v>216</v>
      </c>
      <c r="S3" s="499"/>
      <c r="T3" s="500"/>
      <c r="U3" s="498" t="s">
        <v>232</v>
      </c>
      <c r="V3" s="499"/>
      <c r="W3" s="500"/>
      <c r="X3" s="498" t="s">
        <v>338</v>
      </c>
      <c r="Y3" s="499"/>
      <c r="Z3" s="500"/>
      <c r="AA3" s="498" t="s">
        <v>337</v>
      </c>
      <c r="AB3" s="499"/>
      <c r="AC3" s="500"/>
      <c r="AD3" s="498" t="s">
        <v>217</v>
      </c>
      <c r="AE3" s="499"/>
      <c r="AF3" s="500"/>
      <c r="AG3" s="501" t="s">
        <v>332</v>
      </c>
      <c r="AH3" s="502"/>
      <c r="AI3" s="503"/>
      <c r="AJ3" s="498" t="s">
        <v>218</v>
      </c>
      <c r="AK3" s="499"/>
      <c r="AL3" s="500"/>
      <c r="AM3" s="498" t="s">
        <v>219</v>
      </c>
      <c r="AN3" s="499"/>
      <c r="AO3" s="500"/>
      <c r="AP3" s="499" t="s">
        <v>245</v>
      </c>
      <c r="AQ3" s="499"/>
      <c r="AR3" s="500"/>
      <c r="AS3" s="501" t="s">
        <v>220</v>
      </c>
      <c r="AT3" s="502"/>
      <c r="AU3" s="503"/>
      <c r="AV3" s="498" t="s">
        <v>246</v>
      </c>
      <c r="AW3" s="499"/>
      <c r="AX3" s="500"/>
      <c r="AY3" s="501" t="s">
        <v>221</v>
      </c>
      <c r="AZ3" s="502"/>
      <c r="BA3" s="503"/>
      <c r="BB3" s="501" t="s">
        <v>333</v>
      </c>
      <c r="BC3" s="502"/>
      <c r="BD3" s="503"/>
      <c r="BE3" s="462" t="s">
        <v>334</v>
      </c>
      <c r="BF3" s="463"/>
      <c r="BG3" s="464"/>
      <c r="BH3" s="462" t="s">
        <v>335</v>
      </c>
      <c r="BI3" s="463"/>
      <c r="BJ3" s="464"/>
      <c r="BK3" s="234" t="s">
        <v>316</v>
      </c>
      <c r="BL3" s="235" t="s">
        <v>317</v>
      </c>
      <c r="BM3" s="235" t="s">
        <v>339</v>
      </c>
      <c r="BN3" s="235" t="s">
        <v>340</v>
      </c>
      <c r="BO3" s="236" t="s">
        <v>341</v>
      </c>
      <c r="BP3" s="234" t="s">
        <v>316</v>
      </c>
      <c r="BQ3" s="235" t="s">
        <v>317</v>
      </c>
      <c r="BR3" s="235" t="s">
        <v>339</v>
      </c>
      <c r="BS3" s="235" t="s">
        <v>340</v>
      </c>
      <c r="BT3" s="236" t="s">
        <v>341</v>
      </c>
      <c r="BU3" s="234" t="s">
        <v>316</v>
      </c>
      <c r="BV3" s="235" t="s">
        <v>317</v>
      </c>
      <c r="BW3" s="235" t="s">
        <v>339</v>
      </c>
      <c r="BX3" s="235" t="s">
        <v>340</v>
      </c>
      <c r="BY3" s="236" t="s">
        <v>341</v>
      </c>
      <c r="BZ3" s="553" t="s">
        <v>222</v>
      </c>
      <c r="CA3" s="554"/>
      <c r="CB3" s="555"/>
      <c r="CC3" s="483" t="s">
        <v>223</v>
      </c>
      <c r="CD3" s="484"/>
      <c r="CE3" s="485"/>
      <c r="CF3" s="483" t="s">
        <v>224</v>
      </c>
      <c r="CG3" s="484"/>
      <c r="CH3" s="485"/>
      <c r="CI3" s="483" t="s">
        <v>225</v>
      </c>
      <c r="CJ3" s="484"/>
      <c r="CK3" s="485"/>
      <c r="CL3" s="486" t="s">
        <v>241</v>
      </c>
      <c r="CM3" s="487"/>
      <c r="CN3" s="488"/>
      <c r="CO3" s="483" t="s">
        <v>308</v>
      </c>
      <c r="CP3" s="484"/>
      <c r="CQ3" s="485"/>
      <c r="CR3" s="483" t="s">
        <v>248</v>
      </c>
      <c r="CS3" s="484"/>
      <c r="CT3" s="485"/>
      <c r="CU3" s="483" t="s">
        <v>249</v>
      </c>
      <c r="CV3" s="484"/>
      <c r="CW3" s="485"/>
      <c r="CX3" s="483" t="s">
        <v>250</v>
      </c>
      <c r="CY3" s="484"/>
      <c r="CZ3" s="485"/>
      <c r="DA3" s="483" t="s">
        <v>251</v>
      </c>
      <c r="DB3" s="484"/>
      <c r="DC3" s="485"/>
      <c r="DD3" s="483" t="s">
        <v>252</v>
      </c>
      <c r="DE3" s="484"/>
      <c r="DF3" s="485"/>
      <c r="DG3" s="483" t="s">
        <v>253</v>
      </c>
      <c r="DH3" s="484"/>
      <c r="DI3" s="485"/>
      <c r="DJ3" s="483" t="s">
        <v>300</v>
      </c>
      <c r="DK3" s="484"/>
      <c r="DL3" s="485"/>
      <c r="DM3" s="486" t="s">
        <v>301</v>
      </c>
      <c r="DN3" s="487"/>
      <c r="DO3" s="488"/>
      <c r="DP3" s="507" t="s">
        <v>302</v>
      </c>
      <c r="DQ3" s="508"/>
      <c r="DR3" s="509"/>
      <c r="DS3" s="483" t="s">
        <v>303</v>
      </c>
      <c r="DT3" s="484"/>
      <c r="DU3" s="485"/>
      <c r="DV3" s="483" t="s">
        <v>343</v>
      </c>
      <c r="DW3" s="484"/>
      <c r="DX3" s="485"/>
      <c r="DY3" s="483" t="s">
        <v>305</v>
      </c>
      <c r="DZ3" s="484"/>
      <c r="EA3" s="485"/>
      <c r="EB3" s="483" t="s">
        <v>217</v>
      </c>
      <c r="EC3" s="484"/>
      <c r="ED3" s="485"/>
      <c r="EE3" s="486" t="s">
        <v>244</v>
      </c>
      <c r="EF3" s="487"/>
      <c r="EG3" s="488"/>
      <c r="EH3" s="483" t="s">
        <v>306</v>
      </c>
      <c r="EI3" s="484"/>
      <c r="EJ3" s="485"/>
      <c r="EK3" s="483" t="s">
        <v>307</v>
      </c>
      <c r="EL3" s="484"/>
      <c r="EM3" s="485"/>
      <c r="EN3" s="486" t="s">
        <v>309</v>
      </c>
      <c r="EO3" s="487"/>
      <c r="EP3" s="488"/>
      <c r="EQ3" s="486" t="s">
        <v>310</v>
      </c>
      <c r="ER3" s="487"/>
      <c r="ES3" s="488"/>
      <c r="ET3" s="483" t="s">
        <v>240</v>
      </c>
      <c r="EU3" s="484"/>
      <c r="EV3" s="485"/>
      <c r="EW3" s="486" t="s">
        <v>243</v>
      </c>
      <c r="EX3" s="487"/>
      <c r="EY3" s="488"/>
      <c r="EZ3" s="483" t="s">
        <v>312</v>
      </c>
      <c r="FA3" s="484"/>
      <c r="FB3" s="485"/>
      <c r="FC3" s="483" t="s">
        <v>313</v>
      </c>
      <c r="FD3" s="484"/>
      <c r="FE3" s="485"/>
      <c r="FF3" s="486" t="s">
        <v>314</v>
      </c>
      <c r="FG3" s="487"/>
      <c r="FH3" s="488"/>
      <c r="FI3" s="483" t="s">
        <v>315</v>
      </c>
      <c r="FJ3" s="484"/>
      <c r="FK3" s="485"/>
      <c r="FL3" s="483" t="s">
        <v>226</v>
      </c>
      <c r="FM3" s="484"/>
      <c r="FN3" s="485"/>
      <c r="FO3" s="483" t="s">
        <v>227</v>
      </c>
      <c r="FP3" s="484"/>
      <c r="FQ3" s="485"/>
      <c r="FR3" s="258" t="s">
        <v>316</v>
      </c>
      <c r="FS3" s="258" t="s">
        <v>317</v>
      </c>
      <c r="FT3" s="258" t="s">
        <v>318</v>
      </c>
      <c r="FU3" s="258" t="s">
        <v>319</v>
      </c>
      <c r="FV3" s="120" t="s">
        <v>320</v>
      </c>
      <c r="FW3" s="258" t="s">
        <v>316</v>
      </c>
      <c r="FX3" s="258" t="s">
        <v>317</v>
      </c>
      <c r="FY3" s="258" t="s">
        <v>318</v>
      </c>
      <c r="FZ3" s="258" t="s">
        <v>319</v>
      </c>
      <c r="GA3" s="120" t="s">
        <v>320</v>
      </c>
      <c r="GB3" s="258" t="s">
        <v>316</v>
      </c>
      <c r="GC3" s="258" t="s">
        <v>317</v>
      </c>
      <c r="GD3" s="258" t="s">
        <v>318</v>
      </c>
      <c r="GE3" s="258" t="s">
        <v>319</v>
      </c>
      <c r="GF3" s="120" t="s">
        <v>320</v>
      </c>
      <c r="GG3" s="121" t="s">
        <v>316</v>
      </c>
      <c r="GH3" s="121" t="s">
        <v>317</v>
      </c>
      <c r="GI3" s="121" t="s">
        <v>318</v>
      </c>
      <c r="GJ3" s="121" t="s">
        <v>319</v>
      </c>
      <c r="GK3" s="122" t="s">
        <v>320</v>
      </c>
      <c r="GL3" s="258" t="s">
        <v>316</v>
      </c>
      <c r="GM3" s="258" t="s">
        <v>317</v>
      </c>
      <c r="GN3" s="258" t="s">
        <v>318</v>
      </c>
      <c r="GO3" s="258" t="s">
        <v>319</v>
      </c>
      <c r="GP3" s="120" t="s">
        <v>320</v>
      </c>
      <c r="GQ3" s="258" t="s">
        <v>316</v>
      </c>
      <c r="GR3" s="258" t="s">
        <v>317</v>
      </c>
      <c r="GS3" s="258" t="s">
        <v>318</v>
      </c>
      <c r="GT3" s="258" t="s">
        <v>319</v>
      </c>
      <c r="GU3" s="120" t="s">
        <v>320</v>
      </c>
    </row>
    <row r="4" spans="1:203" s="159" customFormat="1" ht="15">
      <c r="A4" s="491"/>
      <c r="B4" s="491"/>
      <c r="C4" s="268" t="s">
        <v>228</v>
      </c>
      <c r="D4" s="152" t="s">
        <v>229</v>
      </c>
      <c r="E4" s="153" t="s">
        <v>230</v>
      </c>
      <c r="F4" s="152" t="s">
        <v>228</v>
      </c>
      <c r="G4" s="152" t="s">
        <v>229</v>
      </c>
      <c r="H4" s="153" t="s">
        <v>230</v>
      </c>
      <c r="I4" s="263" t="s">
        <v>328</v>
      </c>
      <c r="J4" s="263" t="s">
        <v>229</v>
      </c>
      <c r="K4" s="269" t="s">
        <v>230</v>
      </c>
      <c r="L4" s="263" t="s">
        <v>328</v>
      </c>
      <c r="M4" s="263" t="s">
        <v>229</v>
      </c>
      <c r="N4" s="269" t="s">
        <v>230</v>
      </c>
      <c r="O4" s="263" t="s">
        <v>328</v>
      </c>
      <c r="P4" s="263" t="s">
        <v>229</v>
      </c>
      <c r="Q4" s="269" t="s">
        <v>230</v>
      </c>
      <c r="R4" s="152" t="s">
        <v>228</v>
      </c>
      <c r="S4" s="152" t="s">
        <v>229</v>
      </c>
      <c r="T4" s="153" t="s">
        <v>230</v>
      </c>
      <c r="U4" s="152" t="s">
        <v>228</v>
      </c>
      <c r="V4" s="152" t="s">
        <v>229</v>
      </c>
      <c r="W4" s="153" t="s">
        <v>230</v>
      </c>
      <c r="X4" s="152" t="s">
        <v>228</v>
      </c>
      <c r="Y4" s="152" t="s">
        <v>229</v>
      </c>
      <c r="Z4" s="153" t="s">
        <v>230</v>
      </c>
      <c r="AA4" s="152" t="s">
        <v>228</v>
      </c>
      <c r="AB4" s="152" t="s">
        <v>229</v>
      </c>
      <c r="AC4" s="153" t="s">
        <v>230</v>
      </c>
      <c r="AD4" s="152" t="s">
        <v>228</v>
      </c>
      <c r="AE4" s="152" t="s">
        <v>229</v>
      </c>
      <c r="AF4" s="153" t="s">
        <v>230</v>
      </c>
      <c r="AG4" s="299" t="s">
        <v>228</v>
      </c>
      <c r="AH4" s="299" t="s">
        <v>229</v>
      </c>
      <c r="AI4" s="300" t="s">
        <v>230</v>
      </c>
      <c r="AJ4" s="152" t="s">
        <v>228</v>
      </c>
      <c r="AK4" s="152" t="s">
        <v>229</v>
      </c>
      <c r="AL4" s="153" t="s">
        <v>230</v>
      </c>
      <c r="AM4" s="152" t="s">
        <v>228</v>
      </c>
      <c r="AN4" s="152" t="s">
        <v>229</v>
      </c>
      <c r="AO4" s="153" t="s">
        <v>230</v>
      </c>
      <c r="AP4" s="152" t="s">
        <v>228</v>
      </c>
      <c r="AQ4" s="152" t="s">
        <v>229</v>
      </c>
      <c r="AR4" s="153" t="s">
        <v>230</v>
      </c>
      <c r="AS4" s="299" t="s">
        <v>228</v>
      </c>
      <c r="AT4" s="299" t="s">
        <v>229</v>
      </c>
      <c r="AU4" s="300" t="s">
        <v>230</v>
      </c>
      <c r="AV4" s="152" t="s">
        <v>228</v>
      </c>
      <c r="AW4" s="152" t="s">
        <v>229</v>
      </c>
      <c r="AX4" s="153" t="s">
        <v>230</v>
      </c>
      <c r="AY4" s="299" t="s">
        <v>228</v>
      </c>
      <c r="AZ4" s="299" t="s">
        <v>229</v>
      </c>
      <c r="BA4" s="299" t="s">
        <v>230</v>
      </c>
      <c r="BB4" s="268" t="s">
        <v>328</v>
      </c>
      <c r="BC4" s="152" t="s">
        <v>229</v>
      </c>
      <c r="BD4" s="153" t="s">
        <v>230</v>
      </c>
      <c r="BE4" s="263" t="s">
        <v>328</v>
      </c>
      <c r="BF4" s="263" t="s">
        <v>229</v>
      </c>
      <c r="BG4" s="269" t="s">
        <v>230</v>
      </c>
      <c r="BH4" s="301" t="s">
        <v>328</v>
      </c>
      <c r="BI4" s="263" t="s">
        <v>229</v>
      </c>
      <c r="BJ4" s="269" t="s">
        <v>230</v>
      </c>
      <c r="BK4" s="524" t="s">
        <v>228</v>
      </c>
      <c r="BL4" s="525"/>
      <c r="BM4" s="525"/>
      <c r="BN4" s="525"/>
      <c r="BO4" s="526"/>
      <c r="BP4" s="524" t="s">
        <v>229</v>
      </c>
      <c r="BQ4" s="525"/>
      <c r="BR4" s="525"/>
      <c r="BS4" s="525"/>
      <c r="BT4" s="526"/>
      <c r="BU4" s="524" t="s">
        <v>230</v>
      </c>
      <c r="BV4" s="525"/>
      <c r="BW4" s="525"/>
      <c r="BX4" s="525"/>
      <c r="BY4" s="526"/>
      <c r="BZ4" s="154" t="s">
        <v>228</v>
      </c>
      <c r="CA4" s="154" t="s">
        <v>229</v>
      </c>
      <c r="CB4" s="155" t="s">
        <v>230</v>
      </c>
      <c r="CC4" s="260" t="s">
        <v>228</v>
      </c>
      <c r="CD4" s="260" t="s">
        <v>229</v>
      </c>
      <c r="CE4" s="261" t="s">
        <v>230</v>
      </c>
      <c r="CF4" s="260" t="s">
        <v>228</v>
      </c>
      <c r="CG4" s="260" t="s">
        <v>229</v>
      </c>
      <c r="CH4" s="261" t="s">
        <v>230</v>
      </c>
      <c r="CI4" s="260" t="s">
        <v>228</v>
      </c>
      <c r="CJ4" s="260" t="s">
        <v>229</v>
      </c>
      <c r="CK4" s="261" t="s">
        <v>230</v>
      </c>
      <c r="CL4" s="154" t="s">
        <v>228</v>
      </c>
      <c r="CM4" s="154" t="s">
        <v>229</v>
      </c>
      <c r="CN4" s="155" t="s">
        <v>230</v>
      </c>
      <c r="CO4" s="260" t="s">
        <v>228</v>
      </c>
      <c r="CP4" s="260" t="s">
        <v>229</v>
      </c>
      <c r="CQ4" s="261" t="s">
        <v>230</v>
      </c>
      <c r="CR4" s="260" t="s">
        <v>228</v>
      </c>
      <c r="CS4" s="260" t="s">
        <v>229</v>
      </c>
      <c r="CT4" s="261" t="s">
        <v>230</v>
      </c>
      <c r="CU4" s="260" t="s">
        <v>228</v>
      </c>
      <c r="CV4" s="260" t="s">
        <v>229</v>
      </c>
      <c r="CW4" s="261" t="s">
        <v>230</v>
      </c>
      <c r="CX4" s="260" t="s">
        <v>228</v>
      </c>
      <c r="CY4" s="260" t="s">
        <v>229</v>
      </c>
      <c r="CZ4" s="261" t="s">
        <v>230</v>
      </c>
      <c r="DA4" s="260" t="s">
        <v>228</v>
      </c>
      <c r="DB4" s="260" t="s">
        <v>229</v>
      </c>
      <c r="DC4" s="261" t="s">
        <v>230</v>
      </c>
      <c r="DD4" s="259" t="s">
        <v>228</v>
      </c>
      <c r="DE4" s="260" t="s">
        <v>229</v>
      </c>
      <c r="DF4" s="261" t="s">
        <v>230</v>
      </c>
      <c r="DG4" s="259" t="s">
        <v>228</v>
      </c>
      <c r="DH4" s="260" t="s">
        <v>229</v>
      </c>
      <c r="DI4" s="261" t="s">
        <v>230</v>
      </c>
      <c r="DJ4" s="260" t="s">
        <v>228</v>
      </c>
      <c r="DK4" s="260" t="s">
        <v>229</v>
      </c>
      <c r="DL4" s="261" t="s">
        <v>230</v>
      </c>
      <c r="DM4" s="154" t="s">
        <v>228</v>
      </c>
      <c r="DN4" s="154" t="s">
        <v>229</v>
      </c>
      <c r="DO4" s="155" t="s">
        <v>230</v>
      </c>
      <c r="DP4" s="259" t="s">
        <v>228</v>
      </c>
      <c r="DQ4" s="260" t="s">
        <v>229</v>
      </c>
      <c r="DR4" s="261" t="s">
        <v>230</v>
      </c>
      <c r="DS4" s="259" t="s">
        <v>228</v>
      </c>
      <c r="DT4" s="260" t="s">
        <v>229</v>
      </c>
      <c r="DU4" s="261" t="s">
        <v>230</v>
      </c>
      <c r="DV4" s="259" t="s">
        <v>228</v>
      </c>
      <c r="DW4" s="260" t="s">
        <v>229</v>
      </c>
      <c r="DX4" s="261" t="s">
        <v>230</v>
      </c>
      <c r="DY4" s="259" t="s">
        <v>228</v>
      </c>
      <c r="DZ4" s="260" t="s">
        <v>229</v>
      </c>
      <c r="EA4" s="261" t="s">
        <v>230</v>
      </c>
      <c r="EB4" s="259" t="s">
        <v>228</v>
      </c>
      <c r="EC4" s="260" t="s">
        <v>229</v>
      </c>
      <c r="ED4" s="261" t="s">
        <v>230</v>
      </c>
      <c r="EE4" s="154" t="s">
        <v>228</v>
      </c>
      <c r="EF4" s="154" t="s">
        <v>229</v>
      </c>
      <c r="EG4" s="155" t="s">
        <v>230</v>
      </c>
      <c r="EH4" s="260" t="s">
        <v>228</v>
      </c>
      <c r="EI4" s="260" t="s">
        <v>229</v>
      </c>
      <c r="EJ4" s="261" t="s">
        <v>230</v>
      </c>
      <c r="EK4" s="259" t="s">
        <v>228</v>
      </c>
      <c r="EL4" s="260" t="s">
        <v>229</v>
      </c>
      <c r="EM4" s="261" t="s">
        <v>230</v>
      </c>
      <c r="EN4" s="158" t="s">
        <v>228</v>
      </c>
      <c r="EO4" s="154" t="s">
        <v>229</v>
      </c>
      <c r="EP4" s="155" t="s">
        <v>230</v>
      </c>
      <c r="EQ4" s="158" t="s">
        <v>228</v>
      </c>
      <c r="ER4" s="154" t="s">
        <v>229</v>
      </c>
      <c r="ES4" s="155" t="s">
        <v>230</v>
      </c>
      <c r="ET4" s="260" t="s">
        <v>228</v>
      </c>
      <c r="EU4" s="260" t="s">
        <v>229</v>
      </c>
      <c r="EV4" s="261" t="s">
        <v>230</v>
      </c>
      <c r="EW4" s="154" t="s">
        <v>228</v>
      </c>
      <c r="EX4" s="154" t="s">
        <v>229</v>
      </c>
      <c r="EY4" s="155" t="s">
        <v>230</v>
      </c>
      <c r="EZ4" s="259" t="s">
        <v>228</v>
      </c>
      <c r="FA4" s="260" t="s">
        <v>229</v>
      </c>
      <c r="FB4" s="261" t="s">
        <v>230</v>
      </c>
      <c r="FC4" s="259" t="s">
        <v>228</v>
      </c>
      <c r="FD4" s="260" t="s">
        <v>229</v>
      </c>
      <c r="FE4" s="261" t="s">
        <v>230</v>
      </c>
      <c r="FF4" s="158" t="s">
        <v>228</v>
      </c>
      <c r="FG4" s="154" t="s">
        <v>229</v>
      </c>
      <c r="FH4" s="155" t="s">
        <v>230</v>
      </c>
      <c r="FI4" s="260" t="s">
        <v>228</v>
      </c>
      <c r="FJ4" s="260" t="s">
        <v>229</v>
      </c>
      <c r="FK4" s="261" t="s">
        <v>230</v>
      </c>
      <c r="FL4" s="259" t="s">
        <v>228</v>
      </c>
      <c r="FM4" s="260" t="s">
        <v>229</v>
      </c>
      <c r="FN4" s="261" t="s">
        <v>230</v>
      </c>
      <c r="FO4" s="259" t="s">
        <v>228</v>
      </c>
      <c r="FP4" s="260" t="s">
        <v>229</v>
      </c>
      <c r="FQ4" s="261" t="s">
        <v>230</v>
      </c>
      <c r="FR4" s="480" t="s">
        <v>228</v>
      </c>
      <c r="FS4" s="481"/>
      <c r="FT4" s="481"/>
      <c r="FU4" s="481"/>
      <c r="FV4" s="482"/>
      <c r="FW4" s="480" t="s">
        <v>229</v>
      </c>
      <c r="FX4" s="481"/>
      <c r="FY4" s="481"/>
      <c r="FZ4" s="481"/>
      <c r="GA4" s="482"/>
      <c r="GB4" s="480" t="s">
        <v>230</v>
      </c>
      <c r="GC4" s="481"/>
      <c r="GD4" s="481"/>
      <c r="GE4" s="481"/>
      <c r="GF4" s="482"/>
      <c r="GG4" s="477" t="s">
        <v>228</v>
      </c>
      <c r="GH4" s="478"/>
      <c r="GI4" s="478"/>
      <c r="GJ4" s="478"/>
      <c r="GK4" s="479"/>
      <c r="GL4" s="480" t="s">
        <v>229</v>
      </c>
      <c r="GM4" s="481"/>
      <c r="GN4" s="481"/>
      <c r="GO4" s="481"/>
      <c r="GP4" s="482"/>
      <c r="GQ4" s="480" t="s">
        <v>230</v>
      </c>
      <c r="GR4" s="481"/>
      <c r="GS4" s="481"/>
      <c r="GT4" s="481"/>
      <c r="GU4" s="482"/>
    </row>
    <row r="5" spans="1:203" s="44" customFormat="1" ht="20.100000000000001" customHeight="1">
      <c r="A5" s="50" t="s">
        <v>113</v>
      </c>
      <c r="B5" s="288" t="s">
        <v>2</v>
      </c>
      <c r="C5" s="37">
        <v>18235</v>
      </c>
      <c r="D5" s="37">
        <v>27834</v>
      </c>
      <c r="E5" s="37">
        <v>46069</v>
      </c>
      <c r="F5" s="37">
        <v>16504</v>
      </c>
      <c r="G5" s="37">
        <v>18330</v>
      </c>
      <c r="H5" s="37">
        <v>34834</v>
      </c>
      <c r="I5" s="291">
        <v>0.83270722249151718</v>
      </c>
      <c r="J5" s="291">
        <v>0.80103655210038194</v>
      </c>
      <c r="K5" s="291">
        <v>0.81604179824309586</v>
      </c>
      <c r="L5" s="291">
        <v>8.1131846825012122E-2</v>
      </c>
      <c r="M5" s="291">
        <v>9.5090016366612115E-2</v>
      </c>
      <c r="N5" s="291">
        <v>8.8476775564104035E-2</v>
      </c>
      <c r="O5" s="291">
        <v>8.616093068347068E-2</v>
      </c>
      <c r="P5" s="291">
        <v>0.103873431533006</v>
      </c>
      <c r="Q5" s="291">
        <v>9.5481426192800131E-2</v>
      </c>
      <c r="R5" s="37">
        <v>1731</v>
      </c>
      <c r="S5" s="37">
        <v>9504</v>
      </c>
      <c r="T5" s="37">
        <v>11235</v>
      </c>
      <c r="U5" s="37">
        <v>1455</v>
      </c>
      <c r="V5" s="37">
        <v>2000</v>
      </c>
      <c r="W5" s="37">
        <v>3455</v>
      </c>
      <c r="X5" s="37">
        <v>4112</v>
      </c>
      <c r="Y5" s="37">
        <v>1540</v>
      </c>
      <c r="Z5" s="37">
        <v>5652</v>
      </c>
      <c r="AA5" s="291">
        <v>0.24915172079495879</v>
      </c>
      <c r="AB5" s="291">
        <v>8.4015275504637207E-2</v>
      </c>
      <c r="AC5" s="291">
        <v>0.16225526784176381</v>
      </c>
      <c r="AD5" s="37">
        <v>4442</v>
      </c>
      <c r="AE5" s="37">
        <v>1721</v>
      </c>
      <c r="AF5" s="37">
        <v>6163</v>
      </c>
      <c r="AG5" s="291">
        <v>0.26914687348521571</v>
      </c>
      <c r="AH5" s="291">
        <v>9.388979814511729E-2</v>
      </c>
      <c r="AI5" s="291">
        <v>0.17692484354366422</v>
      </c>
      <c r="AJ5" s="293">
        <v>63.054736629503964</v>
      </c>
      <c r="AK5" s="293">
        <v>63.542530823786137</v>
      </c>
      <c r="AL5" s="293">
        <v>63.311418824520103</v>
      </c>
      <c r="AM5" s="293">
        <v>76.991303813038186</v>
      </c>
      <c r="AN5" s="293">
        <v>74.946960834616576</v>
      </c>
      <c r="AO5" s="293">
        <v>75.299762966108133</v>
      </c>
      <c r="AP5" s="37">
        <v>2130</v>
      </c>
      <c r="AQ5" s="37">
        <v>2683</v>
      </c>
      <c r="AR5" s="37">
        <v>4813</v>
      </c>
      <c r="AS5" s="270">
        <v>0.12905962190984005</v>
      </c>
      <c r="AT5" s="270">
        <v>0.1463720676486634</v>
      </c>
      <c r="AU5" s="270">
        <v>0.13816960440948498</v>
      </c>
      <c r="AV5" s="37">
        <v>2850</v>
      </c>
      <c r="AW5" s="37">
        <v>3524</v>
      </c>
      <c r="AX5" s="37">
        <v>6374</v>
      </c>
      <c r="AY5" s="270">
        <v>0.17268540959767328</v>
      </c>
      <c r="AZ5" s="270">
        <v>0.19225313693398799</v>
      </c>
      <c r="BA5" s="270">
        <v>0.18298214388241374</v>
      </c>
      <c r="BB5" s="270">
        <v>0.2772055259331071</v>
      </c>
      <c r="BC5" s="270">
        <v>0.4491543917075832</v>
      </c>
      <c r="BD5" s="270">
        <v>0.36768674283745767</v>
      </c>
      <c r="BE5" s="270">
        <v>0.32682375726275015</v>
      </c>
      <c r="BF5" s="270">
        <v>0.46688505062537222</v>
      </c>
      <c r="BG5" s="270">
        <v>0.4074086765814543</v>
      </c>
      <c r="BH5" s="270">
        <v>0.12767509727626458</v>
      </c>
      <c r="BI5" s="270">
        <v>0.25584415584415582</v>
      </c>
      <c r="BJ5" s="270">
        <v>0.16259731068648267</v>
      </c>
      <c r="BK5" s="291">
        <v>0.33143480368395539</v>
      </c>
      <c r="BL5" s="291">
        <v>0.20395055744062046</v>
      </c>
      <c r="BM5" s="291">
        <v>0.35209646146388757</v>
      </c>
      <c r="BN5" s="291">
        <v>3.8111972855065436E-2</v>
      </c>
      <c r="BO5" s="291">
        <v>7.4406204556471164E-2</v>
      </c>
      <c r="BP5" s="291">
        <v>0.18406983087834153</v>
      </c>
      <c r="BQ5" s="291">
        <v>0.46955810147299509</v>
      </c>
      <c r="BR5" s="291">
        <v>0.36933987997817785</v>
      </c>
      <c r="BS5" s="291">
        <v>8.4888161483906169E-2</v>
      </c>
      <c r="BT5" s="291">
        <v>7.5777414075286417E-2</v>
      </c>
      <c r="BU5" s="291">
        <v>0.25388987770568983</v>
      </c>
      <c r="BV5" s="291">
        <v>0.2470861801688006</v>
      </c>
      <c r="BW5" s="291">
        <v>0.36117012114600677</v>
      </c>
      <c r="BX5" s="291">
        <v>6.2726072228282706E-2</v>
      </c>
      <c r="BY5" s="291">
        <v>7.5127748751220066E-2</v>
      </c>
      <c r="BZ5" s="295">
        <v>354350</v>
      </c>
      <c r="CA5" s="295">
        <v>455808</v>
      </c>
      <c r="CB5" s="295">
        <v>810158</v>
      </c>
      <c r="CC5" s="295">
        <v>340699</v>
      </c>
      <c r="CD5" s="295">
        <v>335102</v>
      </c>
      <c r="CE5" s="295">
        <v>675801</v>
      </c>
      <c r="CF5" s="295">
        <v>1915</v>
      </c>
      <c r="CG5" s="295">
        <v>16425</v>
      </c>
      <c r="CH5" s="295">
        <v>18340</v>
      </c>
      <c r="CI5" s="295">
        <v>11736</v>
      </c>
      <c r="CJ5" s="295">
        <v>104281</v>
      </c>
      <c r="CK5" s="295">
        <v>116017</v>
      </c>
      <c r="CL5" s="295">
        <v>352435</v>
      </c>
      <c r="CM5" s="295">
        <v>439383</v>
      </c>
      <c r="CN5" s="295">
        <v>791818</v>
      </c>
      <c r="CO5" s="295">
        <v>352435</v>
      </c>
      <c r="CP5" s="295">
        <v>439372</v>
      </c>
      <c r="CQ5" s="295">
        <v>791807</v>
      </c>
      <c r="CR5" s="295">
        <v>310614</v>
      </c>
      <c r="CS5" s="295">
        <v>368489</v>
      </c>
      <c r="CT5" s="295">
        <v>679103</v>
      </c>
      <c r="CU5" s="295">
        <v>18043</v>
      </c>
      <c r="CV5" s="295">
        <v>25347</v>
      </c>
      <c r="CW5" s="295">
        <v>43390</v>
      </c>
      <c r="CX5" s="295">
        <v>23778</v>
      </c>
      <c r="CY5" s="295">
        <v>45536</v>
      </c>
      <c r="CZ5" s="295">
        <v>69314</v>
      </c>
      <c r="DA5" s="296">
        <v>0.88133698412473227</v>
      </c>
      <c r="DB5" s="296">
        <v>0.83867201369226985</v>
      </c>
      <c r="DC5" s="296">
        <v>0.85766228386462862</v>
      </c>
      <c r="DD5" s="296">
        <v>5.1195255862783208E-2</v>
      </c>
      <c r="DE5" s="296">
        <v>5.7689156341323523E-2</v>
      </c>
      <c r="DF5" s="296">
        <v>5.4798707260733992E-2</v>
      </c>
      <c r="DG5" s="296">
        <v>6.7467760012484571E-2</v>
      </c>
      <c r="DH5" s="296">
        <v>0.1036388299664066</v>
      </c>
      <c r="DI5" s="296">
        <v>8.7539008874637378E-2</v>
      </c>
      <c r="DJ5" s="295">
        <v>12422</v>
      </c>
      <c r="DK5" s="295">
        <v>18995</v>
      </c>
      <c r="DL5" s="295">
        <v>31417</v>
      </c>
      <c r="DM5" s="302">
        <v>3.5055735854381265E-2</v>
      </c>
      <c r="DN5" s="302">
        <v>4.1673248385285029E-2</v>
      </c>
      <c r="DO5" s="302">
        <v>3.8778855482510817E-2</v>
      </c>
      <c r="DP5" s="295">
        <v>84401</v>
      </c>
      <c r="DQ5" s="295">
        <v>36147</v>
      </c>
      <c r="DR5" s="295">
        <v>120548</v>
      </c>
      <c r="DS5" s="295">
        <v>1182</v>
      </c>
      <c r="DT5" s="295">
        <v>632</v>
      </c>
      <c r="DU5" s="295">
        <v>1814</v>
      </c>
      <c r="DV5" s="295">
        <v>2634</v>
      </c>
      <c r="DW5" s="295">
        <v>337</v>
      </c>
      <c r="DX5" s="295">
        <v>2971</v>
      </c>
      <c r="DY5" s="295">
        <v>1975</v>
      </c>
      <c r="DZ5" s="295">
        <v>1396</v>
      </c>
      <c r="EA5" s="295">
        <v>3371</v>
      </c>
      <c r="EB5" s="295">
        <v>90192</v>
      </c>
      <c r="EC5" s="295">
        <v>38512</v>
      </c>
      <c r="ED5" s="295">
        <v>128704</v>
      </c>
      <c r="EE5" s="296">
        <v>0.25591101905315872</v>
      </c>
      <c r="EF5" s="296">
        <v>8.7650182187294451E-2</v>
      </c>
      <c r="EG5" s="296">
        <v>0.16254240242075829</v>
      </c>
      <c r="EH5" s="295">
        <v>22714</v>
      </c>
      <c r="EI5" s="295">
        <v>41470</v>
      </c>
      <c r="EJ5" s="295">
        <v>64184</v>
      </c>
      <c r="EK5" s="295">
        <v>40379</v>
      </c>
      <c r="EL5" s="295">
        <v>41936</v>
      </c>
      <c r="EM5" s="295">
        <v>82315</v>
      </c>
      <c r="EN5" s="296">
        <v>6.4448763601798909E-2</v>
      </c>
      <c r="EO5" s="296">
        <v>9.4382349795053513E-2</v>
      </c>
      <c r="EP5" s="296">
        <v>8.1059031242027846E-2</v>
      </c>
      <c r="EQ5" s="296">
        <v>0.11457148126604906</v>
      </c>
      <c r="ER5" s="296">
        <v>9.5442927923929693E-2</v>
      </c>
      <c r="ES5" s="296">
        <v>0.10395696990975199</v>
      </c>
      <c r="ET5" s="295">
        <v>70517</v>
      </c>
      <c r="EU5" s="295">
        <v>200900</v>
      </c>
      <c r="EV5" s="295">
        <v>271417</v>
      </c>
      <c r="EW5" s="302">
        <v>0.20008512207924867</v>
      </c>
      <c r="EX5" s="302">
        <v>0.45723207315713171</v>
      </c>
      <c r="EY5" s="302">
        <v>0.34277700178576392</v>
      </c>
      <c r="EZ5" s="295">
        <v>477</v>
      </c>
      <c r="FA5" s="295">
        <v>1158</v>
      </c>
      <c r="FB5" s="295">
        <v>1635</v>
      </c>
      <c r="FC5" s="302">
        <v>1.3534410600536269E-3</v>
      </c>
      <c r="FD5" s="302">
        <v>2.6355138910699777E-3</v>
      </c>
      <c r="FE5" s="302">
        <v>2.0648684419904573E-3</v>
      </c>
      <c r="FF5" s="295">
        <v>13651</v>
      </c>
      <c r="FG5" s="295">
        <v>120706</v>
      </c>
      <c r="FH5" s="295">
        <v>134357</v>
      </c>
      <c r="FI5" s="295">
        <v>115</v>
      </c>
      <c r="FJ5" s="295">
        <v>8585</v>
      </c>
      <c r="FK5" s="295">
        <v>8700</v>
      </c>
      <c r="FL5" s="304">
        <v>73.810622745872735</v>
      </c>
      <c r="FM5" s="304">
        <v>75.495241702646737</v>
      </c>
      <c r="FN5" s="304">
        <v>74.758416629842571</v>
      </c>
      <c r="FO5" s="306">
        <v>916.02891722872869</v>
      </c>
      <c r="FP5" s="306">
        <v>723.81423842933862</v>
      </c>
      <c r="FQ5" s="306">
        <v>807.88582870254947</v>
      </c>
      <c r="FR5" s="295">
        <v>91434</v>
      </c>
      <c r="FS5" s="295">
        <v>139559</v>
      </c>
      <c r="FT5" s="295">
        <v>90950</v>
      </c>
      <c r="FU5" s="295">
        <v>15580</v>
      </c>
      <c r="FV5" s="295">
        <v>14912</v>
      </c>
      <c r="FW5" s="295">
        <v>42660</v>
      </c>
      <c r="FX5" s="295">
        <v>188719</v>
      </c>
      <c r="FY5" s="295">
        <v>104604</v>
      </c>
      <c r="FZ5" s="295">
        <v>78864</v>
      </c>
      <c r="GA5" s="295">
        <v>24536</v>
      </c>
      <c r="GB5" s="295">
        <v>134094</v>
      </c>
      <c r="GC5" s="295">
        <v>328278</v>
      </c>
      <c r="GD5" s="295">
        <v>195554</v>
      </c>
      <c r="GE5" s="295">
        <v>94444</v>
      </c>
      <c r="GF5" s="295">
        <v>39448</v>
      </c>
      <c r="GG5" s="296">
        <v>0.25943507313405306</v>
      </c>
      <c r="GH5" s="296">
        <v>0.39598507526210508</v>
      </c>
      <c r="GI5" s="296">
        <v>0.25806177025550808</v>
      </c>
      <c r="GJ5" s="296">
        <v>4.4206733156468565E-2</v>
      </c>
      <c r="GK5" s="296">
        <v>4.2311348191865168E-2</v>
      </c>
      <c r="GL5" s="296">
        <v>9.7090693085531296E-2</v>
      </c>
      <c r="GM5" s="296">
        <v>0.42950910708880408</v>
      </c>
      <c r="GN5" s="296">
        <v>0.23807020298919165</v>
      </c>
      <c r="GO5" s="296">
        <v>0.17948805484053776</v>
      </c>
      <c r="GP5" s="296">
        <v>5.5841941995935208E-2</v>
      </c>
      <c r="GQ5" s="296">
        <v>0.16934952223869626</v>
      </c>
      <c r="GR5" s="296">
        <v>0.41458769565733539</v>
      </c>
      <c r="GS5" s="296">
        <v>0.24696836899388497</v>
      </c>
      <c r="GT5" s="296">
        <v>0.11927488387482982</v>
      </c>
      <c r="GU5" s="313">
        <v>4.9819529235253554E-2</v>
      </c>
    </row>
    <row r="6" spans="1:203" s="2" customFormat="1" ht="20.100000000000001" customHeight="1">
      <c r="A6" s="51" t="s">
        <v>138</v>
      </c>
      <c r="B6" s="289" t="s">
        <v>12</v>
      </c>
      <c r="C6" s="21">
        <v>2580</v>
      </c>
      <c r="D6" s="21">
        <v>3997</v>
      </c>
      <c r="E6" s="21">
        <v>6577</v>
      </c>
      <c r="F6" s="21">
        <v>2283</v>
      </c>
      <c r="G6" s="21">
        <v>2558</v>
      </c>
      <c r="H6" s="21">
        <v>4841</v>
      </c>
      <c r="I6" s="292">
        <v>0.80770915462111259</v>
      </c>
      <c r="J6" s="292">
        <v>0.80062548866301797</v>
      </c>
      <c r="K6" s="292">
        <v>0.80396612270192114</v>
      </c>
      <c r="L6" s="292">
        <v>8.8480070083223825E-2</v>
      </c>
      <c r="M6" s="292">
        <v>9.3041438623924944E-2</v>
      </c>
      <c r="N6" s="292">
        <v>9.0890311919024996E-2</v>
      </c>
      <c r="O6" s="292">
        <v>0.1038107752956636</v>
      </c>
      <c r="P6" s="292">
        <v>0.10633307271305707</v>
      </c>
      <c r="Q6" s="292">
        <v>0.10514356537905391</v>
      </c>
      <c r="R6" s="21">
        <v>297</v>
      </c>
      <c r="S6" s="21">
        <v>1439</v>
      </c>
      <c r="T6" s="21">
        <v>1736</v>
      </c>
      <c r="U6" s="21">
        <v>225</v>
      </c>
      <c r="V6" s="21">
        <v>311</v>
      </c>
      <c r="W6" s="21">
        <v>536</v>
      </c>
      <c r="X6" s="21">
        <v>613</v>
      </c>
      <c r="Y6" s="21">
        <v>245</v>
      </c>
      <c r="Z6" s="21">
        <v>858</v>
      </c>
      <c r="AA6" s="292">
        <v>0.26850635129215944</v>
      </c>
      <c r="AB6" s="292">
        <v>9.5777951524628618E-2</v>
      </c>
      <c r="AC6" s="292">
        <v>0.17723610824209873</v>
      </c>
      <c r="AD6" s="21">
        <v>659</v>
      </c>
      <c r="AE6" s="21">
        <v>286</v>
      </c>
      <c r="AF6" s="21">
        <v>945</v>
      </c>
      <c r="AG6" s="292">
        <v>0.28865527814279457</v>
      </c>
      <c r="AH6" s="292">
        <v>0.11180609851446442</v>
      </c>
      <c r="AI6" s="292">
        <v>0.19520760173517868</v>
      </c>
      <c r="AJ6" s="294">
        <v>62.923651627974884</v>
      </c>
      <c r="AK6" s="294">
        <v>63.465290591608031</v>
      </c>
      <c r="AL6" s="294">
        <v>63.209855401776501</v>
      </c>
      <c r="AM6" s="294">
        <v>76.519754901960781</v>
      </c>
      <c r="AN6" s="294">
        <v>74.430011757790325</v>
      </c>
      <c r="AO6" s="294">
        <v>74.748627304435146</v>
      </c>
      <c r="AP6" s="21">
        <v>285</v>
      </c>
      <c r="AQ6" s="21">
        <v>358</v>
      </c>
      <c r="AR6" s="21">
        <v>643</v>
      </c>
      <c r="AS6" s="246">
        <v>0.12483574244415244</v>
      </c>
      <c r="AT6" s="246">
        <v>0.13995308835027365</v>
      </c>
      <c r="AU6" s="246">
        <v>0.13282379673621153</v>
      </c>
      <c r="AV6" s="21">
        <v>328</v>
      </c>
      <c r="AW6" s="21">
        <v>458</v>
      </c>
      <c r="AX6" s="21">
        <v>786</v>
      </c>
      <c r="AY6" s="246">
        <v>0.143670608848007</v>
      </c>
      <c r="AZ6" s="246">
        <v>0.17904612978889758</v>
      </c>
      <c r="BA6" s="246">
        <v>0.16236314810989466</v>
      </c>
      <c r="BB6" s="246">
        <v>0.30223390275952694</v>
      </c>
      <c r="BC6" s="246">
        <v>0.47380766223612197</v>
      </c>
      <c r="BD6" s="246">
        <v>0.39289403015905805</v>
      </c>
      <c r="BE6" s="246">
        <v>0.36227544910179643</v>
      </c>
      <c r="BF6" s="246">
        <v>0.49070471249459574</v>
      </c>
      <c r="BG6" s="246">
        <v>0.43685664072307306</v>
      </c>
      <c r="BH6" s="246">
        <v>0.13866231647634583</v>
      </c>
      <c r="BI6" s="246">
        <v>0.31428571428571428</v>
      </c>
      <c r="BJ6" s="246">
        <v>0.1888111888111888</v>
      </c>
      <c r="BK6" s="292">
        <v>0.35567236092860272</v>
      </c>
      <c r="BL6" s="292">
        <v>0.22514235654840123</v>
      </c>
      <c r="BM6" s="292">
        <v>0.31800262812089358</v>
      </c>
      <c r="BN6" s="292">
        <v>2.9347349978098992E-2</v>
      </c>
      <c r="BO6" s="292">
        <v>7.1835304424003502E-2</v>
      </c>
      <c r="BP6" s="292">
        <v>0.18725566849100861</v>
      </c>
      <c r="BQ6" s="292">
        <v>0.5003909304143862</v>
      </c>
      <c r="BR6" s="292">
        <v>0.35027365129007038</v>
      </c>
      <c r="BS6" s="292">
        <v>9.1086786551993745E-2</v>
      </c>
      <c r="BT6" s="292">
        <v>7.1931196247068022E-2</v>
      </c>
      <c r="BU6" s="292">
        <v>0.26668043792604834</v>
      </c>
      <c r="BV6" s="292">
        <v>0.26440818012807271</v>
      </c>
      <c r="BW6" s="292">
        <v>0.33505474075604214</v>
      </c>
      <c r="BX6" s="292">
        <v>6.1970667217517039E-2</v>
      </c>
      <c r="BY6" s="292">
        <v>7.1885973972319772E-2</v>
      </c>
      <c r="BZ6" s="297">
        <v>50623</v>
      </c>
      <c r="CA6" s="297">
        <v>64111</v>
      </c>
      <c r="CB6" s="297">
        <v>114734</v>
      </c>
      <c r="CC6" s="297">
        <v>48234</v>
      </c>
      <c r="CD6" s="297">
        <v>46261</v>
      </c>
      <c r="CE6" s="297">
        <v>94495</v>
      </c>
      <c r="CF6" s="297">
        <v>379</v>
      </c>
      <c r="CG6" s="297">
        <v>2501</v>
      </c>
      <c r="CH6" s="297">
        <v>2880</v>
      </c>
      <c r="CI6" s="297">
        <v>2010</v>
      </c>
      <c r="CJ6" s="297">
        <v>15349</v>
      </c>
      <c r="CK6" s="297">
        <v>17359</v>
      </c>
      <c r="CL6" s="297">
        <v>50244</v>
      </c>
      <c r="CM6" s="297">
        <v>61610</v>
      </c>
      <c r="CN6" s="297">
        <v>111854</v>
      </c>
      <c r="CO6" s="297">
        <v>50244</v>
      </c>
      <c r="CP6" s="297">
        <v>61609</v>
      </c>
      <c r="CQ6" s="297">
        <v>111853</v>
      </c>
      <c r="CR6" s="297">
        <v>44082</v>
      </c>
      <c r="CS6" s="297">
        <v>51774</v>
      </c>
      <c r="CT6" s="297">
        <v>95856</v>
      </c>
      <c r="CU6" s="297">
        <v>2445</v>
      </c>
      <c r="CV6" s="297">
        <v>3242</v>
      </c>
      <c r="CW6" s="297">
        <v>5687</v>
      </c>
      <c r="CX6" s="297">
        <v>3717</v>
      </c>
      <c r="CY6" s="297">
        <v>6593</v>
      </c>
      <c r="CZ6" s="297">
        <v>10310</v>
      </c>
      <c r="DA6" s="298">
        <v>0.87735849056603776</v>
      </c>
      <c r="DB6" s="298">
        <v>0.84036423249849856</v>
      </c>
      <c r="DC6" s="298">
        <v>0.85698193164242353</v>
      </c>
      <c r="DD6" s="298">
        <v>4.8662526868879868E-2</v>
      </c>
      <c r="DE6" s="298">
        <v>5.2622181824084145E-2</v>
      </c>
      <c r="DF6" s="298">
        <v>5.0843517831439478E-2</v>
      </c>
      <c r="DG6" s="298">
        <v>7.3978982565082396E-2</v>
      </c>
      <c r="DH6" s="298">
        <v>0.10701358567741726</v>
      </c>
      <c r="DI6" s="298">
        <v>9.2174550526136989E-2</v>
      </c>
      <c r="DJ6" s="297">
        <v>1783</v>
      </c>
      <c r="DK6" s="297">
        <v>2626</v>
      </c>
      <c r="DL6" s="297">
        <v>4409</v>
      </c>
      <c r="DM6" s="303">
        <v>3.5486824297428547E-2</v>
      </c>
      <c r="DN6" s="303">
        <v>4.2622950819672129E-2</v>
      </c>
      <c r="DO6" s="303">
        <v>3.9417454896561586E-2</v>
      </c>
      <c r="DP6" s="297">
        <v>12822</v>
      </c>
      <c r="DQ6" s="297">
        <v>5689</v>
      </c>
      <c r="DR6" s="297">
        <v>18511</v>
      </c>
      <c r="DS6" s="297">
        <v>183</v>
      </c>
      <c r="DT6" s="297">
        <v>82</v>
      </c>
      <c r="DU6" s="297">
        <v>265</v>
      </c>
      <c r="DV6" s="297">
        <v>512</v>
      </c>
      <c r="DW6" s="297">
        <v>52</v>
      </c>
      <c r="DX6" s="297">
        <v>564</v>
      </c>
      <c r="DY6" s="297">
        <v>322</v>
      </c>
      <c r="DZ6" s="297">
        <v>225</v>
      </c>
      <c r="EA6" s="297">
        <v>547</v>
      </c>
      <c r="EB6" s="297">
        <v>13839</v>
      </c>
      <c r="EC6" s="297">
        <v>6048</v>
      </c>
      <c r="ED6" s="297">
        <v>19887</v>
      </c>
      <c r="EE6" s="298">
        <v>0.27543587294005256</v>
      </c>
      <c r="EF6" s="298">
        <v>9.8165882161986684E-2</v>
      </c>
      <c r="EG6" s="298">
        <v>0.17779426752731239</v>
      </c>
      <c r="EH6" s="297">
        <v>3573</v>
      </c>
      <c r="EI6" s="297">
        <v>6041</v>
      </c>
      <c r="EJ6" s="297">
        <v>9614</v>
      </c>
      <c r="EK6" s="297">
        <v>4790</v>
      </c>
      <c r="EL6" s="297">
        <v>5428</v>
      </c>
      <c r="EM6" s="297">
        <v>10218</v>
      </c>
      <c r="EN6" s="298">
        <v>7.1112968712682106E-2</v>
      </c>
      <c r="EO6" s="298">
        <v>9.8052264242817724E-2</v>
      </c>
      <c r="EP6" s="298">
        <v>8.5951329411554353E-2</v>
      </c>
      <c r="EQ6" s="298">
        <v>9.533476634025953E-2</v>
      </c>
      <c r="ER6" s="298">
        <v>8.810258074987827E-2</v>
      </c>
      <c r="ES6" s="298">
        <v>9.1351225704936798E-2</v>
      </c>
      <c r="ET6" s="297">
        <v>11793</v>
      </c>
      <c r="EU6" s="297">
        <v>29184</v>
      </c>
      <c r="EV6" s="297">
        <v>40977</v>
      </c>
      <c r="EW6" s="303">
        <v>0.23471459278719847</v>
      </c>
      <c r="EX6" s="303">
        <v>0.47368933614672942</v>
      </c>
      <c r="EY6" s="303">
        <v>0.36634362651313318</v>
      </c>
      <c r="EZ6" s="297">
        <v>35</v>
      </c>
      <c r="FA6" s="297">
        <v>110</v>
      </c>
      <c r="FB6" s="297">
        <v>145</v>
      </c>
      <c r="FC6" s="303">
        <v>6.9660058912506971E-4</v>
      </c>
      <c r="FD6" s="303">
        <v>1.7854244440837527E-3</v>
      </c>
      <c r="FE6" s="303">
        <v>1.2963327194378386E-3</v>
      </c>
      <c r="FF6" s="297">
        <v>2389</v>
      </c>
      <c r="FG6" s="297">
        <v>17850</v>
      </c>
      <c r="FH6" s="297">
        <v>20239</v>
      </c>
      <c r="FI6" s="297">
        <v>14</v>
      </c>
      <c r="FJ6" s="297">
        <v>1289</v>
      </c>
      <c r="FK6" s="297">
        <v>1303</v>
      </c>
      <c r="FL6" s="305">
        <v>73.709999999999994</v>
      </c>
      <c r="FM6" s="305">
        <v>75.45</v>
      </c>
      <c r="FN6" s="305">
        <v>74.683295448602863</v>
      </c>
      <c r="FO6" s="307">
        <v>855.35</v>
      </c>
      <c r="FP6" s="307">
        <v>695.11</v>
      </c>
      <c r="FQ6" s="307">
        <v>765.81447234472785</v>
      </c>
      <c r="FR6" s="297">
        <v>13928</v>
      </c>
      <c r="FS6" s="297">
        <v>20724</v>
      </c>
      <c r="FT6" s="297">
        <v>11479</v>
      </c>
      <c r="FU6" s="297">
        <v>2147</v>
      </c>
      <c r="FV6" s="297">
        <v>1966</v>
      </c>
      <c r="FW6" s="297">
        <v>6456</v>
      </c>
      <c r="FX6" s="297">
        <v>27497</v>
      </c>
      <c r="FY6" s="297">
        <v>14107</v>
      </c>
      <c r="FZ6" s="297">
        <v>10344</v>
      </c>
      <c r="GA6" s="297">
        <v>3206</v>
      </c>
      <c r="GB6" s="297">
        <v>20384</v>
      </c>
      <c r="GC6" s="297">
        <v>48221</v>
      </c>
      <c r="GD6" s="297">
        <v>25586</v>
      </c>
      <c r="GE6" s="297">
        <v>12491</v>
      </c>
      <c r="GF6" s="297">
        <v>5172</v>
      </c>
      <c r="GG6" s="298">
        <v>0.27720722872382775</v>
      </c>
      <c r="GH6" s="298">
        <v>0.41246716025794122</v>
      </c>
      <c r="GI6" s="298">
        <v>0.22846509035904786</v>
      </c>
      <c r="GJ6" s="298">
        <v>4.2731470424329274E-2</v>
      </c>
      <c r="GK6" s="298">
        <v>3.9129050234853913E-2</v>
      </c>
      <c r="GL6" s="298">
        <v>0.10478818373640643</v>
      </c>
      <c r="GM6" s="298">
        <v>0.4463074176270086</v>
      </c>
      <c r="GN6" s="298">
        <v>0.22897256938808636</v>
      </c>
      <c r="GO6" s="298">
        <v>0.16789482226911215</v>
      </c>
      <c r="GP6" s="298">
        <v>5.2037006979386465E-2</v>
      </c>
      <c r="GQ6" s="298">
        <v>0.18223755967600622</v>
      </c>
      <c r="GR6" s="298">
        <v>0.43110662113111736</v>
      </c>
      <c r="GS6" s="298">
        <v>0.2287446135140451</v>
      </c>
      <c r="GT6" s="298">
        <v>0.11167235861033133</v>
      </c>
      <c r="GU6" s="314">
        <v>4.6238847068500011E-2</v>
      </c>
    </row>
    <row r="7" spans="1:203" s="2" customFormat="1" ht="20.100000000000001" customHeight="1">
      <c r="A7" s="51" t="s">
        <v>147</v>
      </c>
      <c r="B7" s="289" t="s">
        <v>13</v>
      </c>
      <c r="C7" s="21">
        <v>7601</v>
      </c>
      <c r="D7" s="21">
        <v>11254</v>
      </c>
      <c r="E7" s="21">
        <v>18855</v>
      </c>
      <c r="F7" s="21">
        <v>7049</v>
      </c>
      <c r="G7" s="21">
        <v>7543</v>
      </c>
      <c r="H7" s="21">
        <v>14592</v>
      </c>
      <c r="I7" s="292">
        <v>0.83699815576677539</v>
      </c>
      <c r="J7" s="292">
        <v>0.79398117459896589</v>
      </c>
      <c r="K7" s="292">
        <v>0.81476151315789469</v>
      </c>
      <c r="L7" s="292">
        <v>8.0862533692722366E-2</v>
      </c>
      <c r="M7" s="292">
        <v>0.10022537451942198</v>
      </c>
      <c r="N7" s="292">
        <v>9.0871710526315791E-2</v>
      </c>
      <c r="O7" s="292">
        <v>8.2139310540502206E-2</v>
      </c>
      <c r="P7" s="292">
        <v>0.10579345088161209</v>
      </c>
      <c r="Q7" s="292">
        <v>9.4366776315789477E-2</v>
      </c>
      <c r="R7" s="21">
        <v>552</v>
      </c>
      <c r="S7" s="21">
        <v>3711</v>
      </c>
      <c r="T7" s="21">
        <v>4263</v>
      </c>
      <c r="U7" s="21">
        <v>628</v>
      </c>
      <c r="V7" s="21">
        <v>831</v>
      </c>
      <c r="W7" s="21">
        <v>1459</v>
      </c>
      <c r="X7" s="21">
        <v>1477</v>
      </c>
      <c r="Y7" s="21">
        <v>573</v>
      </c>
      <c r="Z7" s="21">
        <v>2050</v>
      </c>
      <c r="AA7" s="292">
        <v>0.20953326713008938</v>
      </c>
      <c r="AB7" s="292">
        <v>7.5964470369879356E-2</v>
      </c>
      <c r="AC7" s="292">
        <v>0.14048793859649122</v>
      </c>
      <c r="AD7" s="21">
        <v>1596</v>
      </c>
      <c r="AE7" s="21">
        <v>632</v>
      </c>
      <c r="AF7" s="21">
        <v>2228</v>
      </c>
      <c r="AG7" s="292">
        <v>0.22641509433962265</v>
      </c>
      <c r="AH7" s="292">
        <v>8.378629192628928E-2</v>
      </c>
      <c r="AI7" s="292">
        <v>0.15268640350877194</v>
      </c>
      <c r="AJ7" s="294">
        <v>63.32671773774058</v>
      </c>
      <c r="AK7" s="294">
        <v>63.624361659817048</v>
      </c>
      <c r="AL7" s="294">
        <v>63.480577942251465</v>
      </c>
      <c r="AM7" s="294">
        <v>78.981959064327484</v>
      </c>
      <c r="AN7" s="294">
        <v>75.186369710467915</v>
      </c>
      <c r="AO7" s="294">
        <v>75.954925991711249</v>
      </c>
      <c r="AP7" s="21">
        <v>967</v>
      </c>
      <c r="AQ7" s="21">
        <v>1057</v>
      </c>
      <c r="AR7" s="21">
        <v>2024</v>
      </c>
      <c r="AS7" s="246">
        <v>0.13718257908923251</v>
      </c>
      <c r="AT7" s="246">
        <v>0.14012992178178443</v>
      </c>
      <c r="AU7" s="246">
        <v>0.13870614035087719</v>
      </c>
      <c r="AV7" s="21">
        <v>1433</v>
      </c>
      <c r="AW7" s="21">
        <v>1633</v>
      </c>
      <c r="AX7" s="21">
        <v>3066</v>
      </c>
      <c r="AY7" s="246">
        <v>0.203291246985388</v>
      </c>
      <c r="AZ7" s="246">
        <v>0.21649211189182024</v>
      </c>
      <c r="BA7" s="246">
        <v>0.21011513157894737</v>
      </c>
      <c r="BB7" s="246">
        <v>0.27365583770747626</v>
      </c>
      <c r="BC7" s="246">
        <v>0.44796500066286621</v>
      </c>
      <c r="BD7" s="246">
        <v>0.36376096491228072</v>
      </c>
      <c r="BE7" s="246">
        <v>0.31335247666905958</v>
      </c>
      <c r="BF7" s="246">
        <v>0.46571018651362983</v>
      </c>
      <c r="BG7" s="246">
        <v>0.39802264391644077</v>
      </c>
      <c r="BH7" s="246">
        <v>0.12389979688557888</v>
      </c>
      <c r="BI7" s="246">
        <v>0.23211169284467714</v>
      </c>
      <c r="BJ7" s="246">
        <v>0.15414634146341463</v>
      </c>
      <c r="BK7" s="292">
        <v>0.28543055752589019</v>
      </c>
      <c r="BL7" s="292">
        <v>0.2008795573840261</v>
      </c>
      <c r="BM7" s="292">
        <v>0.38828202581926513</v>
      </c>
      <c r="BN7" s="292">
        <v>3.9721946375372394E-2</v>
      </c>
      <c r="BO7" s="292">
        <v>8.5685912895446165E-2</v>
      </c>
      <c r="BP7" s="292">
        <v>0.17314066021476865</v>
      </c>
      <c r="BQ7" s="292">
        <v>0.46413893676256129</v>
      </c>
      <c r="BR7" s="292">
        <v>0.3897653453533077</v>
      </c>
      <c r="BS7" s="292">
        <v>8.232798621238234E-2</v>
      </c>
      <c r="BT7" s="292">
        <v>7.8350788810817973E-2</v>
      </c>
      <c r="BU7" s="292">
        <v>0.22738486842105263</v>
      </c>
      <c r="BV7" s="292">
        <v>0.23992598684210525</v>
      </c>
      <c r="BW7" s="292">
        <v>0.38904879385964913</v>
      </c>
      <c r="BX7" s="292">
        <v>6.1746162280701754E-2</v>
      </c>
      <c r="BY7" s="292">
        <v>8.1894188596491224E-2</v>
      </c>
      <c r="BZ7" s="297">
        <v>143771</v>
      </c>
      <c r="CA7" s="297">
        <v>185570</v>
      </c>
      <c r="CB7" s="297">
        <v>329341</v>
      </c>
      <c r="CC7" s="297">
        <v>139073</v>
      </c>
      <c r="CD7" s="297">
        <v>138029</v>
      </c>
      <c r="CE7" s="297">
        <v>277102</v>
      </c>
      <c r="CF7" s="297">
        <v>567</v>
      </c>
      <c r="CG7" s="297">
        <v>6552</v>
      </c>
      <c r="CH7" s="297">
        <v>7119</v>
      </c>
      <c r="CI7" s="297">
        <v>4131</v>
      </c>
      <c r="CJ7" s="297">
        <v>40989</v>
      </c>
      <c r="CK7" s="297">
        <v>45120</v>
      </c>
      <c r="CL7" s="297">
        <v>143204</v>
      </c>
      <c r="CM7" s="297">
        <v>179018</v>
      </c>
      <c r="CN7" s="297">
        <v>322222</v>
      </c>
      <c r="CO7" s="297">
        <v>143204</v>
      </c>
      <c r="CP7" s="297">
        <v>179012</v>
      </c>
      <c r="CQ7" s="297">
        <v>322216</v>
      </c>
      <c r="CR7" s="297">
        <v>125595</v>
      </c>
      <c r="CS7" s="297">
        <v>148769</v>
      </c>
      <c r="CT7" s="297">
        <v>274364</v>
      </c>
      <c r="CU7" s="297">
        <v>7753</v>
      </c>
      <c r="CV7" s="297">
        <v>11159</v>
      </c>
      <c r="CW7" s="297">
        <v>18912</v>
      </c>
      <c r="CX7" s="297">
        <v>9856</v>
      </c>
      <c r="CY7" s="297">
        <v>19084</v>
      </c>
      <c r="CZ7" s="297">
        <v>28940</v>
      </c>
      <c r="DA7" s="298">
        <v>0.87703555766598695</v>
      </c>
      <c r="DB7" s="298">
        <v>0.83105601859093248</v>
      </c>
      <c r="DC7" s="298">
        <v>0.85149092534200665</v>
      </c>
      <c r="DD7" s="298">
        <v>5.4139549174604062E-2</v>
      </c>
      <c r="DE7" s="298">
        <v>6.2336603132750877E-2</v>
      </c>
      <c r="DF7" s="298">
        <v>5.8693547185738756E-2</v>
      </c>
      <c r="DG7" s="298">
        <v>6.8824893159408956E-2</v>
      </c>
      <c r="DH7" s="298">
        <v>0.10660737827631667</v>
      </c>
      <c r="DI7" s="298">
        <v>8.981552747225463E-2</v>
      </c>
      <c r="DJ7" s="297">
        <v>5418</v>
      </c>
      <c r="DK7" s="297">
        <v>7909</v>
      </c>
      <c r="DL7" s="297">
        <v>13327</v>
      </c>
      <c r="DM7" s="303">
        <v>3.7834138711209185E-2</v>
      </c>
      <c r="DN7" s="303">
        <v>4.4179914868895866E-2</v>
      </c>
      <c r="DO7" s="303">
        <v>4.1359683696333582E-2</v>
      </c>
      <c r="DP7" s="297">
        <v>30845</v>
      </c>
      <c r="DQ7" s="297">
        <v>13628</v>
      </c>
      <c r="DR7" s="297">
        <v>44473</v>
      </c>
      <c r="DS7" s="297">
        <v>395</v>
      </c>
      <c r="DT7" s="297">
        <v>240</v>
      </c>
      <c r="DU7" s="297">
        <v>635</v>
      </c>
      <c r="DV7" s="297">
        <v>1240</v>
      </c>
      <c r="DW7" s="297">
        <v>179</v>
      </c>
      <c r="DX7" s="297">
        <v>1419</v>
      </c>
      <c r="DY7" s="297">
        <v>759</v>
      </c>
      <c r="DZ7" s="297">
        <v>540</v>
      </c>
      <c r="EA7" s="297">
        <v>1299</v>
      </c>
      <c r="EB7" s="297">
        <v>33239</v>
      </c>
      <c r="EC7" s="297">
        <v>14587</v>
      </c>
      <c r="ED7" s="297">
        <v>47826</v>
      </c>
      <c r="EE7" s="298">
        <v>0.23210943828384681</v>
      </c>
      <c r="EF7" s="298">
        <v>8.1483426247639906E-2</v>
      </c>
      <c r="EG7" s="298">
        <v>0.1484256196038756</v>
      </c>
      <c r="EH7" s="297">
        <v>9216</v>
      </c>
      <c r="EI7" s="297">
        <v>17017</v>
      </c>
      <c r="EJ7" s="297">
        <v>26233</v>
      </c>
      <c r="EK7" s="297">
        <v>19059</v>
      </c>
      <c r="EL7" s="297">
        <v>19331</v>
      </c>
      <c r="EM7" s="297">
        <v>38390</v>
      </c>
      <c r="EN7" s="298">
        <v>6.4355744252953831E-2</v>
      </c>
      <c r="EO7" s="298">
        <v>9.5057480253382343E-2</v>
      </c>
      <c r="EP7" s="298">
        <v>8.1412814767458458E-2</v>
      </c>
      <c r="EQ7" s="298">
        <v>0.13308985782520041</v>
      </c>
      <c r="ER7" s="298">
        <v>0.10798355472634037</v>
      </c>
      <c r="ES7" s="298">
        <v>0.11914146147686998</v>
      </c>
      <c r="ET7" s="297">
        <v>26360</v>
      </c>
      <c r="EU7" s="297">
        <v>76915</v>
      </c>
      <c r="EV7" s="297">
        <v>103275</v>
      </c>
      <c r="EW7" s="303">
        <v>0.18407307058462055</v>
      </c>
      <c r="EX7" s="303">
        <v>0.42964953244925091</v>
      </c>
      <c r="EY7" s="303">
        <v>0.32050884173023569</v>
      </c>
      <c r="EZ7" s="297">
        <v>216</v>
      </c>
      <c r="FA7" s="297">
        <v>461</v>
      </c>
      <c r="FB7" s="297">
        <v>677</v>
      </c>
      <c r="FC7" s="303">
        <v>1.5083377559286053E-3</v>
      </c>
      <c r="FD7" s="303">
        <v>2.5751600397725368E-3</v>
      </c>
      <c r="FE7" s="303">
        <v>2.1010359317489183E-3</v>
      </c>
      <c r="FF7" s="297">
        <v>4698</v>
      </c>
      <c r="FG7" s="297">
        <v>47541</v>
      </c>
      <c r="FH7" s="297">
        <v>52239</v>
      </c>
      <c r="FI7" s="297">
        <v>46</v>
      </c>
      <c r="FJ7" s="297">
        <v>3327</v>
      </c>
      <c r="FK7" s="297">
        <v>3373</v>
      </c>
      <c r="FL7" s="305">
        <v>73.81</v>
      </c>
      <c r="FM7" s="305">
        <v>75.41</v>
      </c>
      <c r="FN7" s="305">
        <v>74.712678044944298</v>
      </c>
      <c r="FO7" s="307">
        <v>941.52</v>
      </c>
      <c r="FP7" s="307">
        <v>739.82</v>
      </c>
      <c r="FQ7" s="307">
        <v>827.87081927242582</v>
      </c>
      <c r="FR7" s="297">
        <v>33654</v>
      </c>
      <c r="FS7" s="297">
        <v>55678</v>
      </c>
      <c r="FT7" s="297">
        <v>40470</v>
      </c>
      <c r="FU7" s="297">
        <v>6533</v>
      </c>
      <c r="FV7" s="297">
        <v>6869</v>
      </c>
      <c r="FW7" s="297">
        <v>16108</v>
      </c>
      <c r="FX7" s="297">
        <v>74979</v>
      </c>
      <c r="FY7" s="297">
        <v>45460</v>
      </c>
      <c r="FZ7" s="297">
        <v>31623</v>
      </c>
      <c r="GA7" s="297">
        <v>10848</v>
      </c>
      <c r="GB7" s="297">
        <v>49762</v>
      </c>
      <c r="GC7" s="297">
        <v>130657</v>
      </c>
      <c r="GD7" s="297">
        <v>85930</v>
      </c>
      <c r="GE7" s="297">
        <v>38156</v>
      </c>
      <c r="GF7" s="297">
        <v>17717</v>
      </c>
      <c r="GG7" s="298">
        <v>0.23500740202787632</v>
      </c>
      <c r="GH7" s="298">
        <v>0.38880198877126337</v>
      </c>
      <c r="GI7" s="298">
        <v>0.28260383788162341</v>
      </c>
      <c r="GJ7" s="298">
        <v>4.5620234071673975E-2</v>
      </c>
      <c r="GK7" s="298">
        <v>4.7966537247562918E-2</v>
      </c>
      <c r="GL7" s="298">
        <v>8.9979778569752769E-2</v>
      </c>
      <c r="GM7" s="298">
        <v>0.41883497748829729</v>
      </c>
      <c r="GN7" s="298">
        <v>0.25394094448602933</v>
      </c>
      <c r="GO7" s="298">
        <v>0.17664704107966797</v>
      </c>
      <c r="GP7" s="298">
        <v>6.0597258376252669E-2</v>
      </c>
      <c r="GQ7" s="298">
        <v>0.15443389960958595</v>
      </c>
      <c r="GR7" s="298">
        <v>0.4054875210258766</v>
      </c>
      <c r="GS7" s="298">
        <v>0.26667949426172016</v>
      </c>
      <c r="GT7" s="298">
        <v>0.11841525407948557</v>
      </c>
      <c r="GU7" s="314">
        <v>5.4983831023331743E-2</v>
      </c>
    </row>
    <row r="8" spans="1:203" s="2" customFormat="1" ht="20.100000000000001" customHeight="1">
      <c r="A8" s="51" t="s">
        <v>154</v>
      </c>
      <c r="B8" s="289" t="s">
        <v>14</v>
      </c>
      <c r="C8" s="21">
        <v>2456</v>
      </c>
      <c r="D8" s="21">
        <v>3843</v>
      </c>
      <c r="E8" s="21">
        <v>6299</v>
      </c>
      <c r="F8" s="21">
        <v>2201</v>
      </c>
      <c r="G8" s="21">
        <v>2497</v>
      </c>
      <c r="H8" s="21">
        <v>4698</v>
      </c>
      <c r="I8" s="292">
        <v>0.83552930486142662</v>
      </c>
      <c r="J8" s="292">
        <v>0.80696836203444133</v>
      </c>
      <c r="K8" s="292">
        <v>0.82034908471690082</v>
      </c>
      <c r="L8" s="292">
        <v>9.8137210358927765E-2</v>
      </c>
      <c r="M8" s="292">
        <v>9.7316780136163392E-2</v>
      </c>
      <c r="N8" s="292">
        <v>9.7701149425287362E-2</v>
      </c>
      <c r="O8" s="292">
        <v>6.633348477964561E-2</v>
      </c>
      <c r="P8" s="292">
        <v>9.5714857829395275E-2</v>
      </c>
      <c r="Q8" s="292">
        <v>8.1949765857811829E-2</v>
      </c>
      <c r="R8" s="21">
        <v>255</v>
      </c>
      <c r="S8" s="21">
        <v>1346</v>
      </c>
      <c r="T8" s="21">
        <v>1601</v>
      </c>
      <c r="U8" s="21">
        <v>142</v>
      </c>
      <c r="V8" s="21">
        <v>237</v>
      </c>
      <c r="W8" s="21">
        <v>379</v>
      </c>
      <c r="X8" s="21">
        <v>659</v>
      </c>
      <c r="Y8" s="21">
        <v>231</v>
      </c>
      <c r="Z8" s="21">
        <v>890</v>
      </c>
      <c r="AA8" s="292">
        <v>0.29940935938209906</v>
      </c>
      <c r="AB8" s="292">
        <v>9.2511013215859028E-2</v>
      </c>
      <c r="AC8" s="292">
        <v>0.18944231587909749</v>
      </c>
      <c r="AD8" s="21">
        <v>717</v>
      </c>
      <c r="AE8" s="21">
        <v>265</v>
      </c>
      <c r="AF8" s="21">
        <v>982</v>
      </c>
      <c r="AG8" s="292">
        <v>0.32576101771921856</v>
      </c>
      <c r="AH8" s="292">
        <v>0.10612735282338806</v>
      </c>
      <c r="AI8" s="292">
        <v>0.20902511707109409</v>
      </c>
      <c r="AJ8" s="294">
        <v>62.772406481902159</v>
      </c>
      <c r="AK8" s="294">
        <v>63.410415164864503</v>
      </c>
      <c r="AL8" s="294">
        <v>63.111509862352776</v>
      </c>
      <c r="AM8" s="294">
        <v>77.180394736842103</v>
      </c>
      <c r="AN8" s="294">
        <v>74.511905458090098</v>
      </c>
      <c r="AO8" s="294">
        <v>74.997085326954107</v>
      </c>
      <c r="AP8" s="21">
        <v>232</v>
      </c>
      <c r="AQ8" s="21">
        <v>397</v>
      </c>
      <c r="AR8" s="21">
        <v>629</v>
      </c>
      <c r="AS8" s="246">
        <v>0.10540663334847797</v>
      </c>
      <c r="AT8" s="246">
        <v>0.15899078894673607</v>
      </c>
      <c r="AU8" s="246">
        <v>0.13388676032354194</v>
      </c>
      <c r="AV8" s="21">
        <v>314</v>
      </c>
      <c r="AW8" s="21">
        <v>378</v>
      </c>
      <c r="AX8" s="21">
        <v>692</v>
      </c>
      <c r="AY8" s="246">
        <v>0.14266242616992275</v>
      </c>
      <c r="AZ8" s="246">
        <v>0.1513816579895875</v>
      </c>
      <c r="BA8" s="246">
        <v>0.14729672200936569</v>
      </c>
      <c r="BB8" s="246">
        <v>0.28032712403452975</v>
      </c>
      <c r="BC8" s="246">
        <v>0.46255506607929514</v>
      </c>
      <c r="BD8" s="246">
        <v>0.37718177948063003</v>
      </c>
      <c r="BE8" s="246">
        <v>0.33203631647211412</v>
      </c>
      <c r="BF8" s="246">
        <v>0.48146513680494263</v>
      </c>
      <c r="BG8" s="246">
        <v>0.42095588235294118</v>
      </c>
      <c r="BH8" s="246">
        <v>0.15933232169954475</v>
      </c>
      <c r="BI8" s="246">
        <v>0.27705627705627706</v>
      </c>
      <c r="BJ8" s="246">
        <v>0.18988764044943821</v>
      </c>
      <c r="BK8" s="292">
        <v>0.38437074057246706</v>
      </c>
      <c r="BL8" s="292">
        <v>0.20763289413902772</v>
      </c>
      <c r="BM8" s="292">
        <v>0.29940935938209906</v>
      </c>
      <c r="BN8" s="292">
        <v>4.0436165379373015E-2</v>
      </c>
      <c r="BO8" s="292">
        <v>6.8150840527033171E-2</v>
      </c>
      <c r="BP8" s="292">
        <v>0.19102923508209851</v>
      </c>
      <c r="BQ8" s="292">
        <v>0.48418101722066481</v>
      </c>
      <c r="BR8" s="292">
        <v>0.34601521826191428</v>
      </c>
      <c r="BS8" s="292">
        <v>8.2098518221866243E-2</v>
      </c>
      <c r="BT8" s="292">
        <v>7.9695634761714054E-2</v>
      </c>
      <c r="BU8" s="292">
        <v>0.28160919540229884</v>
      </c>
      <c r="BV8" s="292">
        <v>0.25734355044699875</v>
      </c>
      <c r="BW8" s="292">
        <v>0.32418050234142187</v>
      </c>
      <c r="BX8" s="292">
        <v>6.2579821200510852E-2</v>
      </c>
      <c r="BY8" s="292">
        <v>7.4286930608769688E-2</v>
      </c>
      <c r="BZ8" s="297">
        <v>49364</v>
      </c>
      <c r="CA8" s="297">
        <v>62273</v>
      </c>
      <c r="CB8" s="297">
        <v>111637</v>
      </c>
      <c r="CC8" s="297">
        <v>47407</v>
      </c>
      <c r="CD8" s="297">
        <v>45788</v>
      </c>
      <c r="CE8" s="297">
        <v>93195</v>
      </c>
      <c r="CF8" s="297">
        <v>296</v>
      </c>
      <c r="CG8" s="297">
        <v>2321</v>
      </c>
      <c r="CH8" s="297">
        <v>2617</v>
      </c>
      <c r="CI8" s="297">
        <v>1661</v>
      </c>
      <c r="CJ8" s="297">
        <v>14164</v>
      </c>
      <c r="CK8" s="297">
        <v>15825</v>
      </c>
      <c r="CL8" s="297">
        <v>49068</v>
      </c>
      <c r="CM8" s="297">
        <v>59952</v>
      </c>
      <c r="CN8" s="297">
        <v>109020</v>
      </c>
      <c r="CO8" s="297">
        <v>49068</v>
      </c>
      <c r="CP8" s="297">
        <v>59950</v>
      </c>
      <c r="CQ8" s="297">
        <v>109018</v>
      </c>
      <c r="CR8" s="297">
        <v>43755</v>
      </c>
      <c r="CS8" s="297">
        <v>50895</v>
      </c>
      <c r="CT8" s="297">
        <v>94650</v>
      </c>
      <c r="CU8" s="297">
        <v>2500</v>
      </c>
      <c r="CV8" s="297">
        <v>3485</v>
      </c>
      <c r="CW8" s="297">
        <v>5985</v>
      </c>
      <c r="CX8" s="297">
        <v>2813</v>
      </c>
      <c r="CY8" s="297">
        <v>5570</v>
      </c>
      <c r="CZ8" s="297">
        <v>8383</v>
      </c>
      <c r="DA8" s="298">
        <v>0.89172169234531673</v>
      </c>
      <c r="DB8" s="298">
        <v>0.84895746455379484</v>
      </c>
      <c r="DC8" s="298">
        <v>0.86820525050909025</v>
      </c>
      <c r="DD8" s="298">
        <v>5.0949702453737672E-2</v>
      </c>
      <c r="DE8" s="298">
        <v>5.8131776480400334E-2</v>
      </c>
      <c r="DF8" s="298">
        <v>5.4899190959291126E-2</v>
      </c>
      <c r="DG8" s="298">
        <v>5.7328605200945626E-2</v>
      </c>
      <c r="DH8" s="298">
        <v>9.2910758965804835E-2</v>
      </c>
      <c r="DI8" s="298">
        <v>7.6895558531618627E-2</v>
      </c>
      <c r="DJ8" s="297">
        <v>1300</v>
      </c>
      <c r="DK8" s="297">
        <v>2127</v>
      </c>
      <c r="DL8" s="297">
        <v>3427</v>
      </c>
      <c r="DM8" s="303">
        <v>2.6493845275943589E-2</v>
      </c>
      <c r="DN8" s="303">
        <v>3.5478382706164935E-2</v>
      </c>
      <c r="DO8" s="303">
        <v>3.1434599156118147E-2</v>
      </c>
      <c r="DP8" s="297">
        <v>13836</v>
      </c>
      <c r="DQ8" s="297">
        <v>5941</v>
      </c>
      <c r="DR8" s="297">
        <v>19777</v>
      </c>
      <c r="DS8" s="297">
        <v>192</v>
      </c>
      <c r="DT8" s="297">
        <v>82</v>
      </c>
      <c r="DU8" s="297">
        <v>274</v>
      </c>
      <c r="DV8" s="297">
        <v>246</v>
      </c>
      <c r="DW8" s="297">
        <v>30</v>
      </c>
      <c r="DX8" s="297">
        <v>276</v>
      </c>
      <c r="DY8" s="297">
        <v>301</v>
      </c>
      <c r="DZ8" s="297">
        <v>244</v>
      </c>
      <c r="EA8" s="297">
        <v>545</v>
      </c>
      <c r="EB8" s="297">
        <v>14575</v>
      </c>
      <c r="EC8" s="297">
        <v>6297</v>
      </c>
      <c r="ED8" s="297">
        <v>20872</v>
      </c>
      <c r="EE8" s="298">
        <v>0.29703676530529061</v>
      </c>
      <c r="EF8" s="298">
        <v>0.10503402722177742</v>
      </c>
      <c r="EG8" s="298">
        <v>0.19145110988809394</v>
      </c>
      <c r="EH8" s="297">
        <v>3117</v>
      </c>
      <c r="EI8" s="297">
        <v>6108</v>
      </c>
      <c r="EJ8" s="297">
        <v>9225</v>
      </c>
      <c r="EK8" s="297">
        <v>4791</v>
      </c>
      <c r="EL8" s="297">
        <v>4609</v>
      </c>
      <c r="EM8" s="297">
        <v>9400</v>
      </c>
      <c r="EN8" s="298">
        <v>6.3524089019320121E-2</v>
      </c>
      <c r="EO8" s="298">
        <v>0.10188150520416334</v>
      </c>
      <c r="EP8" s="298">
        <v>8.4617501375894327E-2</v>
      </c>
      <c r="EQ8" s="298">
        <v>9.7640009782342871E-2</v>
      </c>
      <c r="ER8" s="298">
        <v>7.6878169202028293E-2</v>
      </c>
      <c r="ES8" s="298">
        <v>8.6222711429095572E-2</v>
      </c>
      <c r="ET8" s="297">
        <v>9246</v>
      </c>
      <c r="EU8" s="297">
        <v>27805</v>
      </c>
      <c r="EV8" s="297">
        <v>37051</v>
      </c>
      <c r="EW8" s="303">
        <v>0.18843237955490341</v>
      </c>
      <c r="EX8" s="303">
        <v>0.46378769682412596</v>
      </c>
      <c r="EY8" s="303">
        <v>0.33985507246376812</v>
      </c>
      <c r="EZ8" s="297">
        <v>45</v>
      </c>
      <c r="FA8" s="297">
        <v>145</v>
      </c>
      <c r="FB8" s="297">
        <v>190</v>
      </c>
      <c r="FC8" s="303">
        <v>9.1709464416727803E-4</v>
      </c>
      <c r="FD8" s="303">
        <v>2.4186015479049907E-3</v>
      </c>
      <c r="FE8" s="303">
        <v>1.742799486332783E-3</v>
      </c>
      <c r="FF8" s="297">
        <v>1957</v>
      </c>
      <c r="FG8" s="297">
        <v>16485</v>
      </c>
      <c r="FH8" s="297">
        <v>18442</v>
      </c>
      <c r="FI8" s="297">
        <v>16</v>
      </c>
      <c r="FJ8" s="297">
        <v>1131</v>
      </c>
      <c r="FK8" s="297">
        <v>1147</v>
      </c>
      <c r="FL8" s="305">
        <v>73.599999999999994</v>
      </c>
      <c r="FM8" s="305">
        <v>75.13</v>
      </c>
      <c r="FN8" s="305">
        <v>74.454379820310464</v>
      </c>
      <c r="FO8" s="307">
        <v>894.08</v>
      </c>
      <c r="FP8" s="307">
        <v>707.62</v>
      </c>
      <c r="FQ8" s="307">
        <v>790.06692315271812</v>
      </c>
      <c r="FR8" s="297">
        <v>14726</v>
      </c>
      <c r="FS8" s="297">
        <v>19588</v>
      </c>
      <c r="FT8" s="297">
        <v>11254</v>
      </c>
      <c r="FU8" s="297">
        <v>1808</v>
      </c>
      <c r="FV8" s="297">
        <v>1692</v>
      </c>
      <c r="FW8" s="297">
        <v>6797</v>
      </c>
      <c r="FX8" s="297">
        <v>26351</v>
      </c>
      <c r="FY8" s="297">
        <v>13017</v>
      </c>
      <c r="FZ8" s="297">
        <v>10979</v>
      </c>
      <c r="GA8" s="297">
        <v>2808</v>
      </c>
      <c r="GB8" s="297">
        <v>21523</v>
      </c>
      <c r="GC8" s="297">
        <v>45939</v>
      </c>
      <c r="GD8" s="297">
        <v>24271</v>
      </c>
      <c r="GE8" s="297">
        <v>12787</v>
      </c>
      <c r="GF8" s="297">
        <v>4500</v>
      </c>
      <c r="GG8" s="298">
        <v>0.30011412733349635</v>
      </c>
      <c r="GH8" s="298">
        <v>0.39920110866552538</v>
      </c>
      <c r="GI8" s="298">
        <v>0.2293551805657455</v>
      </c>
      <c r="GJ8" s="298">
        <v>3.6846824814543086E-2</v>
      </c>
      <c r="GK8" s="298">
        <v>3.4482758620689655E-2</v>
      </c>
      <c r="GL8" s="298">
        <v>0.11337403255938083</v>
      </c>
      <c r="GM8" s="298">
        <v>0.43953496130237524</v>
      </c>
      <c r="GN8" s="298">
        <v>0.21712369895916733</v>
      </c>
      <c r="GO8" s="298">
        <v>0.18312983720309581</v>
      </c>
      <c r="GP8" s="298">
        <v>4.6837469975980782E-2</v>
      </c>
      <c r="GQ8" s="298">
        <v>0.19742249128600256</v>
      </c>
      <c r="GR8" s="298">
        <v>0.4213813979086406</v>
      </c>
      <c r="GS8" s="298">
        <v>0.22262887543569987</v>
      </c>
      <c r="GT8" s="298">
        <v>0.1172904054301963</v>
      </c>
      <c r="GU8" s="314">
        <v>4.1276829939460649E-2</v>
      </c>
    </row>
    <row r="9" spans="1:203" s="2" customFormat="1" ht="20.100000000000001" customHeight="1">
      <c r="A9" s="51" t="s">
        <v>161</v>
      </c>
      <c r="B9" s="289" t="s">
        <v>76</v>
      </c>
      <c r="C9" s="21">
        <v>1831</v>
      </c>
      <c r="D9" s="21">
        <v>2847</v>
      </c>
      <c r="E9" s="21">
        <v>4678</v>
      </c>
      <c r="F9" s="21">
        <v>1583</v>
      </c>
      <c r="G9" s="21">
        <v>1744</v>
      </c>
      <c r="H9" s="21">
        <v>3327</v>
      </c>
      <c r="I9" s="292">
        <v>0.82817435249526217</v>
      </c>
      <c r="J9" s="292">
        <v>0.8165137614678899</v>
      </c>
      <c r="K9" s="292">
        <v>0.82206191764352265</v>
      </c>
      <c r="L9" s="292">
        <v>7.1383449147188888E-2</v>
      </c>
      <c r="M9" s="292">
        <v>8.9449541284403675E-2</v>
      </c>
      <c r="N9" s="292">
        <v>8.0853621881574994E-2</v>
      </c>
      <c r="O9" s="292">
        <v>0.10044219835754896</v>
      </c>
      <c r="P9" s="292">
        <v>9.4036697247706427E-2</v>
      </c>
      <c r="Q9" s="292">
        <v>9.7084460474902309E-2</v>
      </c>
      <c r="R9" s="21">
        <v>248</v>
      </c>
      <c r="S9" s="21">
        <v>1103</v>
      </c>
      <c r="T9" s="21">
        <v>1351</v>
      </c>
      <c r="U9" s="21">
        <v>164</v>
      </c>
      <c r="V9" s="21">
        <v>206</v>
      </c>
      <c r="W9" s="21">
        <v>370</v>
      </c>
      <c r="X9" s="21">
        <v>427</v>
      </c>
      <c r="Y9" s="21">
        <v>123</v>
      </c>
      <c r="Z9" s="21">
        <v>550</v>
      </c>
      <c r="AA9" s="292">
        <v>0.26974099810486418</v>
      </c>
      <c r="AB9" s="292">
        <v>7.052752293577981E-2</v>
      </c>
      <c r="AC9" s="292">
        <v>0.16531409678388939</v>
      </c>
      <c r="AD9" s="21">
        <v>480</v>
      </c>
      <c r="AE9" s="21">
        <v>140</v>
      </c>
      <c r="AF9" s="21">
        <v>620</v>
      </c>
      <c r="AG9" s="292">
        <v>0.30322173089071386</v>
      </c>
      <c r="AH9" s="292">
        <v>8.027522935779817E-2</v>
      </c>
      <c r="AI9" s="292">
        <v>0.18635407273820259</v>
      </c>
      <c r="AJ9" s="294">
        <v>62.888096441356076</v>
      </c>
      <c r="AK9" s="294">
        <v>63.556318807339451</v>
      </c>
      <c r="AL9" s="294">
        <v>63.238375914237047</v>
      </c>
      <c r="AM9" s="294">
        <v>79.059818181818187</v>
      </c>
      <c r="AN9" s="294">
        <v>75.781546610169713</v>
      </c>
      <c r="AO9" s="294">
        <v>76.401151202749318</v>
      </c>
      <c r="AP9" s="21">
        <v>192</v>
      </c>
      <c r="AQ9" s="21">
        <v>246</v>
      </c>
      <c r="AR9" s="21">
        <v>438</v>
      </c>
      <c r="AS9" s="246">
        <v>0.12128869235628553</v>
      </c>
      <c r="AT9" s="246">
        <v>0.14105504587155962</v>
      </c>
      <c r="AU9" s="246">
        <v>0.13165013525698827</v>
      </c>
      <c r="AV9" s="21">
        <v>242</v>
      </c>
      <c r="AW9" s="21">
        <v>348</v>
      </c>
      <c r="AX9" s="21">
        <v>590</v>
      </c>
      <c r="AY9" s="246">
        <v>0.15287428932406821</v>
      </c>
      <c r="AZ9" s="246">
        <v>0.19954128440366972</v>
      </c>
      <c r="BA9" s="246">
        <v>0.17733694018635407</v>
      </c>
      <c r="BB9" s="246">
        <v>0.28553379658875555</v>
      </c>
      <c r="BC9" s="246">
        <v>0.45699541284403672</v>
      </c>
      <c r="BD9" s="246">
        <v>0.37541328524195972</v>
      </c>
      <c r="BE9" s="246">
        <v>0.356401384083045</v>
      </c>
      <c r="BF9" s="246">
        <v>0.47686613201727329</v>
      </c>
      <c r="BG9" s="246">
        <v>0.42671948145480737</v>
      </c>
      <c r="BH9" s="246">
        <v>9.3676814988290405E-2</v>
      </c>
      <c r="BI9" s="246">
        <v>0.1951219512195122</v>
      </c>
      <c r="BJ9" s="246">
        <v>0.11636363636363636</v>
      </c>
      <c r="BK9" s="292">
        <v>0.35818066961465572</v>
      </c>
      <c r="BL9" s="292">
        <v>0.20025268477574226</v>
      </c>
      <c r="BM9" s="292">
        <v>0.33859759949463047</v>
      </c>
      <c r="BN9" s="292">
        <v>3.5375868603916616E-2</v>
      </c>
      <c r="BO9" s="292">
        <v>6.7593177511054953E-2</v>
      </c>
      <c r="BP9" s="292">
        <v>0.16857798165137614</v>
      </c>
      <c r="BQ9" s="292">
        <v>0.46272935779816515</v>
      </c>
      <c r="BR9" s="292">
        <v>0.37614678899082571</v>
      </c>
      <c r="BS9" s="292">
        <v>0.1003440366972477</v>
      </c>
      <c r="BT9" s="292">
        <v>7.3967889908256881E-2</v>
      </c>
      <c r="BU9" s="292">
        <v>0.25879170423805231</v>
      </c>
      <c r="BV9" s="292">
        <v>0.24256086564472498</v>
      </c>
      <c r="BW9" s="292">
        <v>0.35828073339344757</v>
      </c>
      <c r="BX9" s="292">
        <v>6.943192064923355E-2</v>
      </c>
      <c r="BY9" s="292">
        <v>7.0934776074541628E-2</v>
      </c>
      <c r="BZ9" s="297">
        <v>36593</v>
      </c>
      <c r="CA9" s="297">
        <v>47155</v>
      </c>
      <c r="CB9" s="297">
        <v>83748</v>
      </c>
      <c r="CC9" s="297">
        <v>34706</v>
      </c>
      <c r="CD9" s="297">
        <v>33539</v>
      </c>
      <c r="CE9" s="297">
        <v>68245</v>
      </c>
      <c r="CF9" s="297">
        <v>294</v>
      </c>
      <c r="CG9" s="297">
        <v>2005</v>
      </c>
      <c r="CH9" s="297">
        <v>2299</v>
      </c>
      <c r="CI9" s="297">
        <v>1593</v>
      </c>
      <c r="CJ9" s="297">
        <v>11611</v>
      </c>
      <c r="CK9" s="297">
        <v>13204</v>
      </c>
      <c r="CL9" s="297">
        <v>36299</v>
      </c>
      <c r="CM9" s="297">
        <v>45150</v>
      </c>
      <c r="CN9" s="297">
        <v>81449</v>
      </c>
      <c r="CO9" s="297">
        <v>36299</v>
      </c>
      <c r="CP9" s="297">
        <v>45148</v>
      </c>
      <c r="CQ9" s="297">
        <v>81447</v>
      </c>
      <c r="CR9" s="297">
        <v>31500</v>
      </c>
      <c r="CS9" s="297">
        <v>36987</v>
      </c>
      <c r="CT9" s="297">
        <v>68487</v>
      </c>
      <c r="CU9" s="297">
        <v>1994</v>
      </c>
      <c r="CV9" s="297">
        <v>2596</v>
      </c>
      <c r="CW9" s="297">
        <v>4590</v>
      </c>
      <c r="CX9" s="297">
        <v>2805</v>
      </c>
      <c r="CY9" s="297">
        <v>5565</v>
      </c>
      <c r="CZ9" s="297">
        <v>8370</v>
      </c>
      <c r="DA9" s="298">
        <v>0.86779250117083118</v>
      </c>
      <c r="DB9" s="298">
        <v>0.81923894746168158</v>
      </c>
      <c r="DC9" s="298">
        <v>0.84087811705771853</v>
      </c>
      <c r="DD9" s="298">
        <v>5.493264277252817E-2</v>
      </c>
      <c r="DE9" s="298">
        <v>5.7499778506246123E-2</v>
      </c>
      <c r="DF9" s="298">
        <v>5.6355666875391355E-2</v>
      </c>
      <c r="DG9" s="298">
        <v>7.7274856056640681E-2</v>
      </c>
      <c r="DH9" s="298">
        <v>0.12326127403207229</v>
      </c>
      <c r="DI9" s="298">
        <v>0.10276621606689013</v>
      </c>
      <c r="DJ9" s="297">
        <v>1514</v>
      </c>
      <c r="DK9" s="297">
        <v>2271</v>
      </c>
      <c r="DL9" s="297">
        <v>3785</v>
      </c>
      <c r="DM9" s="303">
        <v>4.1709137992782169E-2</v>
      </c>
      <c r="DN9" s="303">
        <v>5.0299003322259138E-2</v>
      </c>
      <c r="DO9" s="303">
        <v>4.6470797677073995E-2</v>
      </c>
      <c r="DP9" s="297">
        <v>8053</v>
      </c>
      <c r="DQ9" s="297">
        <v>3069</v>
      </c>
      <c r="DR9" s="297">
        <v>11122</v>
      </c>
      <c r="DS9" s="297">
        <v>119</v>
      </c>
      <c r="DT9" s="297">
        <v>58</v>
      </c>
      <c r="DU9" s="297">
        <v>177</v>
      </c>
      <c r="DV9" s="297">
        <v>512</v>
      </c>
      <c r="DW9" s="297">
        <v>64</v>
      </c>
      <c r="DX9" s="297">
        <v>576</v>
      </c>
      <c r="DY9" s="297">
        <v>237</v>
      </c>
      <c r="DZ9" s="297">
        <v>118</v>
      </c>
      <c r="EA9" s="297">
        <v>355</v>
      </c>
      <c r="EB9" s="297">
        <v>8921</v>
      </c>
      <c r="EC9" s="297">
        <v>3309</v>
      </c>
      <c r="ED9" s="297">
        <v>12230</v>
      </c>
      <c r="EE9" s="298">
        <v>0.24576434612523762</v>
      </c>
      <c r="EF9" s="298">
        <v>7.32890365448505E-2</v>
      </c>
      <c r="EG9" s="298">
        <v>0.15015531191297621</v>
      </c>
      <c r="EH9" s="297">
        <v>2125</v>
      </c>
      <c r="EI9" s="297">
        <v>3702</v>
      </c>
      <c r="EJ9" s="297">
        <v>5827</v>
      </c>
      <c r="EK9" s="297">
        <v>3658</v>
      </c>
      <c r="EL9" s="297">
        <v>4121</v>
      </c>
      <c r="EM9" s="297">
        <v>7779</v>
      </c>
      <c r="EN9" s="298">
        <v>5.8541557618667181E-2</v>
      </c>
      <c r="EO9" s="298">
        <v>8.1993355481727578E-2</v>
      </c>
      <c r="EP9" s="298">
        <v>7.154170094169357E-2</v>
      </c>
      <c r="EQ9" s="298">
        <v>0.10077412600898096</v>
      </c>
      <c r="ER9" s="298">
        <v>9.127353266888151E-2</v>
      </c>
      <c r="ES9" s="298">
        <v>9.5507618264189867E-2</v>
      </c>
      <c r="ET9" s="297">
        <v>9079</v>
      </c>
      <c r="EU9" s="297">
        <v>23550</v>
      </c>
      <c r="EV9" s="297">
        <v>32629</v>
      </c>
      <c r="EW9" s="303">
        <v>0.25011708311523734</v>
      </c>
      <c r="EX9" s="303">
        <v>0.52159468438538203</v>
      </c>
      <c r="EY9" s="303">
        <v>0.40060651450600987</v>
      </c>
      <c r="EZ9" s="297">
        <v>31</v>
      </c>
      <c r="FA9" s="297">
        <v>89</v>
      </c>
      <c r="FB9" s="297">
        <v>120</v>
      </c>
      <c r="FC9" s="303">
        <v>8.5401801702526239E-4</v>
      </c>
      <c r="FD9" s="303">
        <v>1.9712070874861572E-3</v>
      </c>
      <c r="FE9" s="303">
        <v>1.4733145894977224E-3</v>
      </c>
      <c r="FF9" s="297">
        <v>1887</v>
      </c>
      <c r="FG9" s="297">
        <v>13616</v>
      </c>
      <c r="FH9" s="297">
        <v>15503</v>
      </c>
      <c r="FI9" s="297">
        <v>15</v>
      </c>
      <c r="FJ9" s="297">
        <v>961</v>
      </c>
      <c r="FK9" s="297">
        <v>976</v>
      </c>
      <c r="FL9" s="305">
        <v>74.2</v>
      </c>
      <c r="FM9" s="305">
        <v>75.86</v>
      </c>
      <c r="FN9" s="305">
        <v>75.136122534269475</v>
      </c>
      <c r="FO9" s="307">
        <v>858.57</v>
      </c>
      <c r="FP9" s="307">
        <v>686.38</v>
      </c>
      <c r="FQ9" s="307">
        <v>761.61329930266993</v>
      </c>
      <c r="FR9" s="297">
        <v>8980</v>
      </c>
      <c r="FS9" s="297">
        <v>15338</v>
      </c>
      <c r="FT9" s="297">
        <v>8832</v>
      </c>
      <c r="FU9" s="297">
        <v>1730</v>
      </c>
      <c r="FV9" s="297">
        <v>1419</v>
      </c>
      <c r="FW9" s="297">
        <v>3639</v>
      </c>
      <c r="FX9" s="297">
        <v>20570</v>
      </c>
      <c r="FY9" s="297">
        <v>10699</v>
      </c>
      <c r="FZ9" s="297">
        <v>7841</v>
      </c>
      <c r="GA9" s="297">
        <v>2401</v>
      </c>
      <c r="GB9" s="297">
        <v>12619</v>
      </c>
      <c r="GC9" s="297">
        <v>35908</v>
      </c>
      <c r="GD9" s="297">
        <v>19531</v>
      </c>
      <c r="GE9" s="297">
        <v>9571</v>
      </c>
      <c r="GF9" s="297">
        <v>3820</v>
      </c>
      <c r="GG9" s="298">
        <v>0.24738973525441471</v>
      </c>
      <c r="GH9" s="298">
        <v>0.42254607564946695</v>
      </c>
      <c r="GI9" s="298">
        <v>0.24331248794732638</v>
      </c>
      <c r="GJ9" s="298">
        <v>4.7659715143667868E-2</v>
      </c>
      <c r="GK9" s="298">
        <v>3.9091986005124105E-2</v>
      </c>
      <c r="GL9" s="298">
        <v>8.0598006644518272E-2</v>
      </c>
      <c r="GM9" s="298">
        <v>0.45559246954595795</v>
      </c>
      <c r="GN9" s="298">
        <v>0.23696566998892579</v>
      </c>
      <c r="GO9" s="298">
        <v>0.17366555924695459</v>
      </c>
      <c r="GP9" s="298">
        <v>5.3178294573643412E-2</v>
      </c>
      <c r="GQ9" s="298">
        <v>0.15493130670726468</v>
      </c>
      <c r="GR9" s="298">
        <v>0.44086483566403517</v>
      </c>
      <c r="GS9" s="298">
        <v>0.2397942270623335</v>
      </c>
      <c r="GT9" s="298">
        <v>0.11750911613402251</v>
      </c>
      <c r="GU9" s="314">
        <v>4.6900514432344165E-2</v>
      </c>
    </row>
    <row r="10" spans="1:203" s="2" customFormat="1" ht="20.100000000000001" customHeight="1">
      <c r="A10" s="51" t="s">
        <v>178</v>
      </c>
      <c r="B10" s="289" t="s">
        <v>58</v>
      </c>
      <c r="C10" s="21">
        <v>3767</v>
      </c>
      <c r="D10" s="21">
        <v>5893</v>
      </c>
      <c r="E10" s="21">
        <v>9660</v>
      </c>
      <c r="F10" s="21">
        <v>3388</v>
      </c>
      <c r="G10" s="21">
        <v>3988</v>
      </c>
      <c r="H10" s="21">
        <v>7376</v>
      </c>
      <c r="I10" s="292">
        <v>0.84090909090909094</v>
      </c>
      <c r="J10" s="292">
        <v>0.80416248746238717</v>
      </c>
      <c r="K10" s="292">
        <v>0.82104121475054226</v>
      </c>
      <c r="L10" s="292">
        <v>7.0247933884297523E-2</v>
      </c>
      <c r="M10" s="292">
        <v>8.7763289869608824E-2</v>
      </c>
      <c r="N10" s="292">
        <v>7.9718004338394793E-2</v>
      </c>
      <c r="O10" s="292">
        <v>8.8842975206611566E-2</v>
      </c>
      <c r="P10" s="292">
        <v>0.10807422266800401</v>
      </c>
      <c r="Q10" s="292">
        <v>9.9240780911062906E-2</v>
      </c>
      <c r="R10" s="21">
        <v>379</v>
      </c>
      <c r="S10" s="21">
        <v>1905</v>
      </c>
      <c r="T10" s="21">
        <v>2284</v>
      </c>
      <c r="U10" s="21">
        <v>296</v>
      </c>
      <c r="V10" s="21">
        <v>415</v>
      </c>
      <c r="W10" s="21">
        <v>711</v>
      </c>
      <c r="X10" s="21">
        <v>936</v>
      </c>
      <c r="Y10" s="21">
        <v>368</v>
      </c>
      <c r="Z10" s="21">
        <v>1304</v>
      </c>
      <c r="AA10" s="292">
        <v>0.27626918536009443</v>
      </c>
      <c r="AB10" s="292">
        <v>9.2276830491474421E-2</v>
      </c>
      <c r="AC10" s="292">
        <v>0.17678958785249457</v>
      </c>
      <c r="AD10" s="21">
        <v>990</v>
      </c>
      <c r="AE10" s="21">
        <v>398</v>
      </c>
      <c r="AF10" s="21">
        <v>1388</v>
      </c>
      <c r="AG10" s="292">
        <v>0.29220779220779219</v>
      </c>
      <c r="AH10" s="292">
        <v>9.9799398194583749E-2</v>
      </c>
      <c r="AI10" s="292">
        <v>0.18817787418655096</v>
      </c>
      <c r="AJ10" s="294">
        <v>62.838465171192446</v>
      </c>
      <c r="AK10" s="294">
        <v>63.513989468405221</v>
      </c>
      <c r="AL10" s="294">
        <v>63.203702548806945</v>
      </c>
      <c r="AM10" s="294">
        <v>76.063485915492947</v>
      </c>
      <c r="AN10" s="294">
        <v>74.833582596873555</v>
      </c>
      <c r="AO10" s="294">
        <v>75.032609686610257</v>
      </c>
      <c r="AP10" s="21">
        <v>454</v>
      </c>
      <c r="AQ10" s="21">
        <v>625</v>
      </c>
      <c r="AR10" s="21">
        <v>1079</v>
      </c>
      <c r="AS10" s="246">
        <v>0.13400236127508855</v>
      </c>
      <c r="AT10" s="246">
        <v>0.15672016048144433</v>
      </c>
      <c r="AU10" s="246">
        <v>0.14628524945770066</v>
      </c>
      <c r="AV10" s="21">
        <v>533</v>
      </c>
      <c r="AW10" s="21">
        <v>707</v>
      </c>
      <c r="AX10" s="21">
        <v>1240</v>
      </c>
      <c r="AY10" s="246">
        <v>0.15731995277449823</v>
      </c>
      <c r="AZ10" s="246">
        <v>0.17728184553660983</v>
      </c>
      <c r="BA10" s="246">
        <v>0.16811279826464209</v>
      </c>
      <c r="BB10" s="246">
        <v>0.2618063754427391</v>
      </c>
      <c r="BC10" s="246">
        <v>0.42377131394182549</v>
      </c>
      <c r="BD10" s="246">
        <v>0.34937635574837311</v>
      </c>
      <c r="BE10" s="246">
        <v>0.31606851549755299</v>
      </c>
      <c r="BF10" s="246">
        <v>0.44033149171270719</v>
      </c>
      <c r="BG10" s="246">
        <v>0.39015151515151514</v>
      </c>
      <c r="BH10" s="246">
        <v>0.11965811965811966</v>
      </c>
      <c r="BI10" s="246">
        <v>0.2608695652173913</v>
      </c>
      <c r="BJ10" s="246">
        <v>0.15950920245398773</v>
      </c>
      <c r="BK10" s="292">
        <v>0.36393152302243209</v>
      </c>
      <c r="BL10" s="292">
        <v>0.19539551357733176</v>
      </c>
      <c r="BM10" s="292">
        <v>0.34031877213695394</v>
      </c>
      <c r="BN10" s="292">
        <v>4.0436835891381348E-2</v>
      </c>
      <c r="BO10" s="292">
        <v>5.9917355371900828E-2</v>
      </c>
      <c r="BP10" s="292">
        <v>0.20536609829488464</v>
      </c>
      <c r="BQ10" s="292">
        <v>0.4538615847542628</v>
      </c>
      <c r="BR10" s="292">
        <v>0.35406218655967903</v>
      </c>
      <c r="BS10" s="292">
        <v>8.0742226680040122E-2</v>
      </c>
      <c r="BT10" s="292">
        <v>6.845536609829489E-2</v>
      </c>
      <c r="BU10" s="292">
        <v>0.27806399132321041</v>
      </c>
      <c r="BV10" s="292">
        <v>0.24539045553145336</v>
      </c>
      <c r="BW10" s="292">
        <v>0.34802060737527113</v>
      </c>
      <c r="BX10" s="292">
        <v>6.2228850325379607E-2</v>
      </c>
      <c r="BY10" s="292">
        <v>6.6296095444685468E-2</v>
      </c>
      <c r="BZ10" s="297">
        <v>73999</v>
      </c>
      <c r="CA10" s="297">
        <v>96699</v>
      </c>
      <c r="CB10" s="297">
        <v>170698</v>
      </c>
      <c r="CC10" s="297">
        <v>71279</v>
      </c>
      <c r="CD10" s="297">
        <v>71485</v>
      </c>
      <c r="CE10" s="297">
        <v>142764</v>
      </c>
      <c r="CF10" s="297">
        <v>379</v>
      </c>
      <c r="CG10" s="297">
        <v>3046</v>
      </c>
      <c r="CH10" s="297">
        <v>3425</v>
      </c>
      <c r="CI10" s="297">
        <v>2341</v>
      </c>
      <c r="CJ10" s="297">
        <v>22168</v>
      </c>
      <c r="CK10" s="297">
        <v>24509</v>
      </c>
      <c r="CL10" s="297">
        <v>73620</v>
      </c>
      <c r="CM10" s="297">
        <v>93653</v>
      </c>
      <c r="CN10" s="297">
        <v>167273</v>
      </c>
      <c r="CO10" s="297">
        <v>73620</v>
      </c>
      <c r="CP10" s="297">
        <v>93653</v>
      </c>
      <c r="CQ10" s="297">
        <v>167273</v>
      </c>
      <c r="CR10" s="297">
        <v>65682</v>
      </c>
      <c r="CS10" s="297">
        <v>80064</v>
      </c>
      <c r="CT10" s="297">
        <v>145746</v>
      </c>
      <c r="CU10" s="297">
        <v>3351</v>
      </c>
      <c r="CV10" s="297">
        <v>4865</v>
      </c>
      <c r="CW10" s="297">
        <v>8216</v>
      </c>
      <c r="CX10" s="297">
        <v>4587</v>
      </c>
      <c r="CY10" s="297">
        <v>8724</v>
      </c>
      <c r="CZ10" s="297">
        <v>13311</v>
      </c>
      <c r="DA10" s="298">
        <v>0.89217603911980436</v>
      </c>
      <c r="DB10" s="298">
        <v>0.85490053708904146</v>
      </c>
      <c r="DC10" s="298">
        <v>0.87130618808773685</v>
      </c>
      <c r="DD10" s="298">
        <v>4.5517522412387941E-2</v>
      </c>
      <c r="DE10" s="298">
        <v>5.1947081246729948E-2</v>
      </c>
      <c r="DF10" s="298">
        <v>4.9117311221775185E-2</v>
      </c>
      <c r="DG10" s="298">
        <v>6.2306438467807659E-2</v>
      </c>
      <c r="DH10" s="298">
        <v>9.3152381664228595E-2</v>
      </c>
      <c r="DI10" s="298">
        <v>7.9576500690488008E-2</v>
      </c>
      <c r="DJ10" s="297">
        <v>2407</v>
      </c>
      <c r="DK10" s="297">
        <v>4062</v>
      </c>
      <c r="DL10" s="297">
        <v>6469</v>
      </c>
      <c r="DM10" s="303">
        <v>3.2694919858734038E-2</v>
      </c>
      <c r="DN10" s="303">
        <v>4.3372876469520462E-2</v>
      </c>
      <c r="DO10" s="303">
        <v>3.8673306510913295E-2</v>
      </c>
      <c r="DP10" s="297">
        <v>18845</v>
      </c>
      <c r="DQ10" s="297">
        <v>7820</v>
      </c>
      <c r="DR10" s="297">
        <v>26665</v>
      </c>
      <c r="DS10" s="297">
        <v>293</v>
      </c>
      <c r="DT10" s="297">
        <v>170</v>
      </c>
      <c r="DU10" s="297">
        <v>463</v>
      </c>
      <c r="DV10" s="297">
        <v>124</v>
      </c>
      <c r="DW10" s="297">
        <v>12</v>
      </c>
      <c r="DX10" s="297">
        <v>136</v>
      </c>
      <c r="DY10" s="297">
        <v>356</v>
      </c>
      <c r="DZ10" s="297">
        <v>269</v>
      </c>
      <c r="EA10" s="297">
        <v>625</v>
      </c>
      <c r="EB10" s="297">
        <v>19618</v>
      </c>
      <c r="EC10" s="297">
        <v>8271</v>
      </c>
      <c r="ED10" s="297">
        <v>27889</v>
      </c>
      <c r="EE10" s="298">
        <v>0.26647650095082859</v>
      </c>
      <c r="EF10" s="298">
        <v>8.8315376976711907E-2</v>
      </c>
      <c r="EG10" s="298">
        <v>0.16672744555307789</v>
      </c>
      <c r="EH10" s="297">
        <v>4683</v>
      </c>
      <c r="EI10" s="297">
        <v>8602</v>
      </c>
      <c r="EJ10" s="297">
        <v>13285</v>
      </c>
      <c r="EK10" s="297">
        <v>8081</v>
      </c>
      <c r="EL10" s="297">
        <v>8447</v>
      </c>
      <c r="EM10" s="297">
        <v>16528</v>
      </c>
      <c r="EN10" s="298">
        <v>6.361043194784026E-2</v>
      </c>
      <c r="EO10" s="298">
        <v>9.18497004901071E-2</v>
      </c>
      <c r="EP10" s="298">
        <v>7.9421066161305176E-2</v>
      </c>
      <c r="EQ10" s="298">
        <v>0.10976636783482749</v>
      </c>
      <c r="ER10" s="298">
        <v>9.0194654736100291E-2</v>
      </c>
      <c r="ES10" s="298">
        <v>9.8808534551302368E-2</v>
      </c>
      <c r="ET10" s="297">
        <v>14039</v>
      </c>
      <c r="EU10" s="297">
        <v>43446</v>
      </c>
      <c r="EV10" s="297">
        <v>57485</v>
      </c>
      <c r="EW10" s="303">
        <v>0.19069546318935071</v>
      </c>
      <c r="EX10" s="303">
        <v>0.46390398599083854</v>
      </c>
      <c r="EY10" s="303">
        <v>0.34365976577212104</v>
      </c>
      <c r="EZ10" s="297">
        <v>150</v>
      </c>
      <c r="FA10" s="297">
        <v>353</v>
      </c>
      <c r="FB10" s="297">
        <v>503</v>
      </c>
      <c r="FC10" s="303">
        <v>2.0374898125509371E-3</v>
      </c>
      <c r="FD10" s="303">
        <v>3.7692332333187405E-3</v>
      </c>
      <c r="FE10" s="303">
        <v>3.0070603145755741E-3</v>
      </c>
      <c r="FF10" s="297">
        <v>2720</v>
      </c>
      <c r="FG10" s="297">
        <v>25214</v>
      </c>
      <c r="FH10" s="297">
        <v>27934</v>
      </c>
      <c r="FI10" s="297">
        <v>24</v>
      </c>
      <c r="FJ10" s="297">
        <v>1877</v>
      </c>
      <c r="FK10" s="297">
        <v>1901</v>
      </c>
      <c r="FL10" s="305">
        <v>73.83</v>
      </c>
      <c r="FM10" s="305">
        <v>75.739999999999995</v>
      </c>
      <c r="FN10" s="305">
        <v>74.910686651278866</v>
      </c>
      <c r="FO10" s="307">
        <v>951.06</v>
      </c>
      <c r="FP10" s="307">
        <v>740.82</v>
      </c>
      <c r="FQ10" s="307">
        <v>831.96120845001121</v>
      </c>
      <c r="FR10" s="297">
        <v>20146</v>
      </c>
      <c r="FS10" s="297">
        <v>28231</v>
      </c>
      <c r="FT10" s="297">
        <v>18915</v>
      </c>
      <c r="FU10" s="297">
        <v>3362</v>
      </c>
      <c r="FV10" s="297">
        <v>2966</v>
      </c>
      <c r="FW10" s="297">
        <v>9660</v>
      </c>
      <c r="FX10" s="297">
        <v>39322</v>
      </c>
      <c r="FY10" s="297">
        <v>21321</v>
      </c>
      <c r="FZ10" s="297">
        <v>18077</v>
      </c>
      <c r="GA10" s="297">
        <v>5273</v>
      </c>
      <c r="GB10" s="297">
        <v>29806</v>
      </c>
      <c r="GC10" s="297">
        <v>67553</v>
      </c>
      <c r="GD10" s="297">
        <v>40236</v>
      </c>
      <c r="GE10" s="297">
        <v>21439</v>
      </c>
      <c r="GF10" s="297">
        <v>8239</v>
      </c>
      <c r="GG10" s="298">
        <v>0.27364846509100788</v>
      </c>
      <c r="GH10" s="298">
        <v>0.38346916598750341</v>
      </c>
      <c r="GI10" s="298">
        <v>0.25692746536267319</v>
      </c>
      <c r="GJ10" s="298">
        <v>4.5666938331975007E-2</v>
      </c>
      <c r="GK10" s="298">
        <v>4.0287965226840534E-2</v>
      </c>
      <c r="GL10" s="298">
        <v>0.10314672247552134</v>
      </c>
      <c r="GM10" s="298">
        <v>0.41986909121971533</v>
      </c>
      <c r="GN10" s="298">
        <v>0.22765955174954353</v>
      </c>
      <c r="GO10" s="298">
        <v>0.19302104577536225</v>
      </c>
      <c r="GP10" s="298">
        <v>5.6303588779857562E-2</v>
      </c>
      <c r="GQ10" s="298">
        <v>0.17818775295475062</v>
      </c>
      <c r="GR10" s="298">
        <v>0.40384879807261181</v>
      </c>
      <c r="GS10" s="298">
        <v>0.24054091216155626</v>
      </c>
      <c r="GT10" s="298">
        <v>0.12816772581349054</v>
      </c>
      <c r="GU10" s="314">
        <v>4.9254810997590763E-2</v>
      </c>
    </row>
    <row r="11" spans="1:203" s="44" customFormat="1" ht="20.100000000000001" customHeight="1">
      <c r="A11" s="50" t="s">
        <v>114</v>
      </c>
      <c r="B11" s="288" t="s">
        <v>3</v>
      </c>
      <c r="C11" s="37">
        <v>7394</v>
      </c>
      <c r="D11" s="37">
        <v>11541</v>
      </c>
      <c r="E11" s="37">
        <v>18935</v>
      </c>
      <c r="F11" s="37">
        <v>6541</v>
      </c>
      <c r="G11" s="37">
        <v>7456</v>
      </c>
      <c r="H11" s="37">
        <v>13997</v>
      </c>
      <c r="I11" s="291">
        <v>0.81776486775722368</v>
      </c>
      <c r="J11" s="291">
        <v>0.78795600858369097</v>
      </c>
      <c r="K11" s="291">
        <v>0.80188611845395441</v>
      </c>
      <c r="L11" s="291">
        <v>0.10411252102125057</v>
      </c>
      <c r="M11" s="291">
        <v>0.10957618025751073</v>
      </c>
      <c r="N11" s="291">
        <v>0.10702293348574694</v>
      </c>
      <c r="O11" s="291">
        <v>7.8122611221525765E-2</v>
      </c>
      <c r="P11" s="291">
        <v>0.10246781115879829</v>
      </c>
      <c r="Q11" s="291">
        <v>9.1090948060298632E-2</v>
      </c>
      <c r="R11" s="37">
        <v>853</v>
      </c>
      <c r="S11" s="37">
        <v>4085</v>
      </c>
      <c r="T11" s="37">
        <v>4938</v>
      </c>
      <c r="U11" s="37">
        <v>461</v>
      </c>
      <c r="V11" s="37">
        <v>657</v>
      </c>
      <c r="W11" s="37">
        <v>1118</v>
      </c>
      <c r="X11" s="37">
        <v>2083</v>
      </c>
      <c r="Y11" s="37">
        <v>625</v>
      </c>
      <c r="Z11" s="37">
        <v>2708</v>
      </c>
      <c r="AA11" s="291">
        <v>0.3184528359578046</v>
      </c>
      <c r="AB11" s="291">
        <v>8.3825107296137333E-2</v>
      </c>
      <c r="AC11" s="291">
        <v>0.19347002929199114</v>
      </c>
      <c r="AD11" s="37">
        <v>2211</v>
      </c>
      <c r="AE11" s="37">
        <v>700</v>
      </c>
      <c r="AF11" s="37">
        <v>2911</v>
      </c>
      <c r="AG11" s="291">
        <v>0.33802170921877389</v>
      </c>
      <c r="AH11" s="291">
        <v>9.3884120171673816E-2</v>
      </c>
      <c r="AI11" s="291">
        <v>0.20797313710080731</v>
      </c>
      <c r="AJ11" s="293">
        <v>62.494181827447377</v>
      </c>
      <c r="AK11" s="293">
        <v>63.343346745350502</v>
      </c>
      <c r="AL11" s="293">
        <v>62.946519730418423</v>
      </c>
      <c r="AM11" s="293">
        <v>76.865841666666668</v>
      </c>
      <c r="AN11" s="293">
        <v>74.564795458994439</v>
      </c>
      <c r="AO11" s="293">
        <v>75.002464732921638</v>
      </c>
      <c r="AP11" s="37">
        <v>658</v>
      </c>
      <c r="AQ11" s="37">
        <v>916</v>
      </c>
      <c r="AR11" s="37">
        <v>1574</v>
      </c>
      <c r="AS11" s="270">
        <v>0.10059623910717015</v>
      </c>
      <c r="AT11" s="270">
        <v>0.12285407725321888</v>
      </c>
      <c r="AU11" s="270">
        <v>0.11245266842894906</v>
      </c>
      <c r="AV11" s="37">
        <v>906</v>
      </c>
      <c r="AW11" s="37">
        <v>1383</v>
      </c>
      <c r="AX11" s="37">
        <v>2289</v>
      </c>
      <c r="AY11" s="270">
        <v>0.13851093105029813</v>
      </c>
      <c r="AZ11" s="270">
        <v>0.1854881974248927</v>
      </c>
      <c r="BA11" s="270">
        <v>0.16353504322354789</v>
      </c>
      <c r="BB11" s="270">
        <v>0.28298425317229781</v>
      </c>
      <c r="BC11" s="270">
        <v>0.49476931330472101</v>
      </c>
      <c r="BD11" s="270">
        <v>0.39579909980710154</v>
      </c>
      <c r="BE11" s="270">
        <v>0.3465679676985195</v>
      </c>
      <c r="BF11" s="270">
        <v>0.51471234079929729</v>
      </c>
      <c r="BG11" s="270">
        <v>0.4483125166090885</v>
      </c>
      <c r="BH11" s="270">
        <v>0.1469035045607297</v>
      </c>
      <c r="BI11" s="270">
        <v>0.27679999999999999</v>
      </c>
      <c r="BJ11" s="270">
        <v>0.17688330871491875</v>
      </c>
      <c r="BK11" s="291">
        <v>0.38954288335116954</v>
      </c>
      <c r="BL11" s="291">
        <v>0.24155327931508944</v>
      </c>
      <c r="BM11" s="291">
        <v>0.28879376242164806</v>
      </c>
      <c r="BN11" s="291">
        <v>2.9200428069102585E-2</v>
      </c>
      <c r="BO11" s="291">
        <v>5.0909646842990368E-2</v>
      </c>
      <c r="BP11" s="291">
        <v>0.17207618025751073</v>
      </c>
      <c r="BQ11" s="291">
        <v>0.56357296137339052</v>
      </c>
      <c r="BR11" s="291">
        <v>0.33328862660944208</v>
      </c>
      <c r="BS11" s="291">
        <v>7.6180257510729613E-2</v>
      </c>
      <c r="BT11" s="291">
        <v>6.6791845493562235E-2</v>
      </c>
      <c r="BU11" s="291">
        <v>0.27370150746588556</v>
      </c>
      <c r="BV11" s="291">
        <v>0.30020718725441164</v>
      </c>
      <c r="BW11" s="291">
        <v>0.31249553475744801</v>
      </c>
      <c r="BX11" s="291">
        <v>5.4225905551189543E-2</v>
      </c>
      <c r="BY11" s="291">
        <v>5.936986497106523E-2</v>
      </c>
      <c r="BZ11" s="295">
        <v>150303</v>
      </c>
      <c r="CA11" s="295">
        <v>191137</v>
      </c>
      <c r="CB11" s="295">
        <v>341440</v>
      </c>
      <c r="CC11" s="295">
        <v>143357</v>
      </c>
      <c r="CD11" s="295">
        <v>135858</v>
      </c>
      <c r="CE11" s="295">
        <v>279215</v>
      </c>
      <c r="CF11" s="295">
        <v>1057</v>
      </c>
      <c r="CG11" s="295">
        <v>6764</v>
      </c>
      <c r="CH11" s="295">
        <v>7821</v>
      </c>
      <c r="CI11" s="295">
        <v>5889</v>
      </c>
      <c r="CJ11" s="295">
        <v>48515</v>
      </c>
      <c r="CK11" s="295">
        <v>54404</v>
      </c>
      <c r="CL11" s="295">
        <v>149246</v>
      </c>
      <c r="CM11" s="295">
        <v>184373</v>
      </c>
      <c r="CN11" s="295">
        <v>333619</v>
      </c>
      <c r="CO11" s="295">
        <v>149246</v>
      </c>
      <c r="CP11" s="295">
        <v>184369</v>
      </c>
      <c r="CQ11" s="295">
        <v>333615</v>
      </c>
      <c r="CR11" s="295">
        <v>127189</v>
      </c>
      <c r="CS11" s="295">
        <v>141845</v>
      </c>
      <c r="CT11" s="295">
        <v>269034</v>
      </c>
      <c r="CU11" s="295">
        <v>11131</v>
      </c>
      <c r="CV11" s="295">
        <v>15408</v>
      </c>
      <c r="CW11" s="295">
        <v>26539</v>
      </c>
      <c r="CX11" s="295">
        <v>10926</v>
      </c>
      <c r="CY11" s="295">
        <v>27116</v>
      </c>
      <c r="CZ11" s="295">
        <v>38042</v>
      </c>
      <c r="DA11" s="296">
        <v>0.85221044450102512</v>
      </c>
      <c r="DB11" s="296">
        <v>0.76935385015919167</v>
      </c>
      <c r="DC11" s="296">
        <v>0.80642057461445082</v>
      </c>
      <c r="DD11" s="296">
        <v>7.4581563324980241E-2</v>
      </c>
      <c r="DE11" s="296">
        <v>8.3571533175316889E-2</v>
      </c>
      <c r="DF11" s="296">
        <v>7.9549780435531972E-2</v>
      </c>
      <c r="DG11" s="296">
        <v>7.320799217399461E-2</v>
      </c>
      <c r="DH11" s="296">
        <v>0.14707461666549149</v>
      </c>
      <c r="DI11" s="296">
        <v>0.11402964495001723</v>
      </c>
      <c r="DJ11" s="295">
        <v>4678</v>
      </c>
      <c r="DK11" s="295">
        <v>7037</v>
      </c>
      <c r="DL11" s="295">
        <v>11715</v>
      </c>
      <c r="DM11" s="302">
        <v>3.1123796597539638E-2</v>
      </c>
      <c r="DN11" s="302">
        <v>3.681652427316532E-2</v>
      </c>
      <c r="DO11" s="302">
        <v>3.4310567010309281E-2</v>
      </c>
      <c r="DP11" s="295">
        <v>40959</v>
      </c>
      <c r="DQ11" s="295">
        <v>14292</v>
      </c>
      <c r="DR11" s="295">
        <v>55251</v>
      </c>
      <c r="DS11" s="295">
        <v>680</v>
      </c>
      <c r="DT11" s="295">
        <v>388</v>
      </c>
      <c r="DU11" s="295">
        <v>1068</v>
      </c>
      <c r="DV11" s="295">
        <v>655</v>
      </c>
      <c r="DW11" s="295">
        <v>138</v>
      </c>
      <c r="DX11" s="295">
        <v>793</v>
      </c>
      <c r="DY11" s="295">
        <v>825</v>
      </c>
      <c r="DZ11" s="295">
        <v>424</v>
      </c>
      <c r="EA11" s="295">
        <v>1249</v>
      </c>
      <c r="EB11" s="295">
        <v>43119</v>
      </c>
      <c r="EC11" s="295">
        <v>15242</v>
      </c>
      <c r="ED11" s="295">
        <v>58361</v>
      </c>
      <c r="EE11" s="296">
        <v>0.28891226565536093</v>
      </c>
      <c r="EF11" s="296">
        <v>8.2669371328773736E-2</v>
      </c>
      <c r="EG11" s="296">
        <v>0.17493308234842739</v>
      </c>
      <c r="EH11" s="295">
        <v>7966</v>
      </c>
      <c r="EI11" s="295">
        <v>14204</v>
      </c>
      <c r="EJ11" s="295">
        <v>22170</v>
      </c>
      <c r="EK11" s="295">
        <v>13294</v>
      </c>
      <c r="EL11" s="295">
        <v>16446</v>
      </c>
      <c r="EM11" s="295">
        <v>29740</v>
      </c>
      <c r="EN11" s="296">
        <v>5.3374964823177842E-2</v>
      </c>
      <c r="EO11" s="296">
        <v>7.7039479750288811E-2</v>
      </c>
      <c r="EP11" s="296">
        <v>6.6453049736375933E-2</v>
      </c>
      <c r="EQ11" s="296">
        <v>8.9074414054648027E-2</v>
      </c>
      <c r="ER11" s="296">
        <v>8.9199611656804415E-2</v>
      </c>
      <c r="ES11" s="296">
        <v>8.9143603931430768E-2</v>
      </c>
      <c r="ET11" s="295">
        <v>30777</v>
      </c>
      <c r="EU11" s="295">
        <v>91038</v>
      </c>
      <c r="EV11" s="295">
        <v>121815</v>
      </c>
      <c r="EW11" s="302">
        <v>0.20621658201894857</v>
      </c>
      <c r="EX11" s="302">
        <v>0.49377077988642587</v>
      </c>
      <c r="EY11" s="302">
        <v>0.36513208180589235</v>
      </c>
      <c r="EZ11" s="295">
        <v>164</v>
      </c>
      <c r="FA11" s="295">
        <v>486</v>
      </c>
      <c r="FB11" s="295">
        <v>650</v>
      </c>
      <c r="FC11" s="302">
        <v>1.0988569207884969E-3</v>
      </c>
      <c r="FD11" s="302">
        <v>2.6359607968628814E-3</v>
      </c>
      <c r="FE11" s="302">
        <v>1.9483302809492264E-3</v>
      </c>
      <c r="FF11" s="295">
        <v>6946</v>
      </c>
      <c r="FG11" s="295">
        <v>55279</v>
      </c>
      <c r="FH11" s="295">
        <v>62225</v>
      </c>
      <c r="FI11" s="295">
        <v>38</v>
      </c>
      <c r="FJ11" s="295">
        <v>3780</v>
      </c>
      <c r="FK11" s="295">
        <v>3818</v>
      </c>
      <c r="FL11" s="304">
        <v>73.519635602749105</v>
      </c>
      <c r="FM11" s="304">
        <v>75.513627555104449</v>
      </c>
      <c r="FN11" s="304">
        <v>74.635865803655108</v>
      </c>
      <c r="FO11" s="306">
        <v>914.50745440876085</v>
      </c>
      <c r="FP11" s="306">
        <v>721.20029486703254</v>
      </c>
      <c r="FQ11" s="306">
        <v>806.29473605904411</v>
      </c>
      <c r="FR11" s="295">
        <v>43709</v>
      </c>
      <c r="FS11" s="295">
        <v>64630</v>
      </c>
      <c r="FT11" s="295">
        <v>31272</v>
      </c>
      <c r="FU11" s="295">
        <v>5251</v>
      </c>
      <c r="FV11" s="295">
        <v>4384</v>
      </c>
      <c r="FW11" s="295">
        <v>17049</v>
      </c>
      <c r="FX11" s="295">
        <v>89884</v>
      </c>
      <c r="FY11" s="295">
        <v>42260</v>
      </c>
      <c r="FZ11" s="295">
        <v>26744</v>
      </c>
      <c r="GA11" s="295">
        <v>8436</v>
      </c>
      <c r="GB11" s="295">
        <v>60758</v>
      </c>
      <c r="GC11" s="295">
        <v>154514</v>
      </c>
      <c r="GD11" s="295">
        <v>73532</v>
      </c>
      <c r="GE11" s="295">
        <v>31995</v>
      </c>
      <c r="GF11" s="295">
        <v>12820</v>
      </c>
      <c r="GG11" s="296">
        <v>0.29286547043136835</v>
      </c>
      <c r="GH11" s="296">
        <v>0.43304343164975945</v>
      </c>
      <c r="GI11" s="296">
        <v>0.209533253822548</v>
      </c>
      <c r="GJ11" s="296">
        <v>3.5183522506465836E-2</v>
      </c>
      <c r="GK11" s="296">
        <v>2.9374321589858355E-2</v>
      </c>
      <c r="GL11" s="296">
        <v>9.2470155608467622E-2</v>
      </c>
      <c r="GM11" s="296">
        <v>0.48751172894078854</v>
      </c>
      <c r="GN11" s="296">
        <v>0.22920926599881761</v>
      </c>
      <c r="GO11" s="296">
        <v>0.14505377685452858</v>
      </c>
      <c r="GP11" s="296">
        <v>4.5755072597397667E-2</v>
      </c>
      <c r="GQ11" s="296">
        <v>0.18211792493832785</v>
      </c>
      <c r="GR11" s="296">
        <v>0.46314508466244431</v>
      </c>
      <c r="GS11" s="296">
        <v>0.22040711110578234</v>
      </c>
      <c r="GT11" s="296">
        <v>9.5902811290723852E-2</v>
      </c>
      <c r="GU11" s="313">
        <v>3.8427068002721665E-2</v>
      </c>
    </row>
    <row r="12" spans="1:203" s="2" customFormat="1" ht="20.100000000000001" customHeight="1">
      <c r="A12" s="51" t="s">
        <v>115</v>
      </c>
      <c r="B12" s="289" t="s">
        <v>15</v>
      </c>
      <c r="C12" s="21">
        <v>1894</v>
      </c>
      <c r="D12" s="21">
        <v>3142</v>
      </c>
      <c r="E12" s="21">
        <v>5036</v>
      </c>
      <c r="F12" s="21">
        <v>1645</v>
      </c>
      <c r="G12" s="21">
        <v>1974</v>
      </c>
      <c r="H12" s="21">
        <v>3619</v>
      </c>
      <c r="I12" s="292">
        <v>0.80303951367781157</v>
      </c>
      <c r="J12" s="292">
        <v>0.77203647416413379</v>
      </c>
      <c r="K12" s="292">
        <v>0.78612876485216909</v>
      </c>
      <c r="L12" s="292">
        <v>0.10759878419452888</v>
      </c>
      <c r="M12" s="292">
        <v>0.11904761904761904</v>
      </c>
      <c r="N12" s="292">
        <v>0.11384360320530533</v>
      </c>
      <c r="O12" s="292">
        <v>8.9361702127659579E-2</v>
      </c>
      <c r="P12" s="292">
        <v>0.10891590678824721</v>
      </c>
      <c r="Q12" s="292">
        <v>0.10002763194252556</v>
      </c>
      <c r="R12" s="21">
        <v>249</v>
      </c>
      <c r="S12" s="21">
        <v>1168</v>
      </c>
      <c r="T12" s="21">
        <v>1417</v>
      </c>
      <c r="U12" s="21">
        <v>150</v>
      </c>
      <c r="V12" s="21">
        <v>232</v>
      </c>
      <c r="W12" s="21">
        <v>382</v>
      </c>
      <c r="X12" s="21">
        <v>504</v>
      </c>
      <c r="Y12" s="21">
        <v>184</v>
      </c>
      <c r="Z12" s="21">
        <v>688</v>
      </c>
      <c r="AA12" s="292">
        <v>0.30638297872340425</v>
      </c>
      <c r="AB12" s="292">
        <v>9.3211752786220875E-2</v>
      </c>
      <c r="AC12" s="292">
        <v>0.19010776457584969</v>
      </c>
      <c r="AD12" s="21">
        <v>542</v>
      </c>
      <c r="AE12" s="21">
        <v>206</v>
      </c>
      <c r="AF12" s="21">
        <v>748</v>
      </c>
      <c r="AG12" s="292">
        <v>0.32948328267477206</v>
      </c>
      <c r="AH12" s="292">
        <v>0.10435663627152988</v>
      </c>
      <c r="AI12" s="292">
        <v>0.20668693009118541</v>
      </c>
      <c r="AJ12" s="294">
        <v>62.516688956433633</v>
      </c>
      <c r="AK12" s="294">
        <v>63.403012495778455</v>
      </c>
      <c r="AL12" s="294">
        <v>63.000138159712627</v>
      </c>
      <c r="AM12" s="294">
        <v>73.235925925925926</v>
      </c>
      <c r="AN12" s="294">
        <v>72.645692995529799</v>
      </c>
      <c r="AO12" s="294">
        <v>72.74455334987654</v>
      </c>
      <c r="AP12" s="21">
        <v>165</v>
      </c>
      <c r="AQ12" s="21">
        <v>226</v>
      </c>
      <c r="AR12" s="21">
        <v>391</v>
      </c>
      <c r="AS12" s="246">
        <v>0.10030395136778116</v>
      </c>
      <c r="AT12" s="246">
        <v>0.11448834853090173</v>
      </c>
      <c r="AU12" s="246">
        <v>0.10804089527493783</v>
      </c>
      <c r="AV12" s="21">
        <v>209</v>
      </c>
      <c r="AW12" s="21">
        <v>351</v>
      </c>
      <c r="AX12" s="21">
        <v>560</v>
      </c>
      <c r="AY12" s="246">
        <v>0.1270516717325228</v>
      </c>
      <c r="AZ12" s="246">
        <v>0.17781155015197569</v>
      </c>
      <c r="BA12" s="246">
        <v>0.15473887814313347</v>
      </c>
      <c r="BB12" s="246">
        <v>0.28328267477203645</v>
      </c>
      <c r="BC12" s="246">
        <v>0.50557244174265448</v>
      </c>
      <c r="BD12" s="246">
        <v>0.40453163857419178</v>
      </c>
      <c r="BE12" s="246">
        <v>0.34443470639789658</v>
      </c>
      <c r="BF12" s="246">
        <v>0.52793296089385477</v>
      </c>
      <c r="BG12" s="246">
        <v>0.45649948822927328</v>
      </c>
      <c r="BH12" s="246">
        <v>0.14484126984126985</v>
      </c>
      <c r="BI12" s="246">
        <v>0.28804347826086957</v>
      </c>
      <c r="BJ12" s="246">
        <v>0.18313953488372092</v>
      </c>
      <c r="BK12" s="292">
        <v>0.38297872340425532</v>
      </c>
      <c r="BL12" s="292">
        <v>0.2650455927051672</v>
      </c>
      <c r="BM12" s="292">
        <v>0.26747720364741639</v>
      </c>
      <c r="BN12" s="292">
        <v>3.1003039513677812E-2</v>
      </c>
      <c r="BO12" s="292">
        <v>5.3495440729483285E-2</v>
      </c>
      <c r="BP12" s="292">
        <v>0.17173252279635259</v>
      </c>
      <c r="BQ12" s="292">
        <v>0.58105369807497464</v>
      </c>
      <c r="BR12" s="292">
        <v>0.31509625126646401</v>
      </c>
      <c r="BS12" s="292">
        <v>8.1053698074974673E-2</v>
      </c>
      <c r="BT12" s="292">
        <v>7.1935157041540021E-2</v>
      </c>
      <c r="BU12" s="292">
        <v>0.26775352307267203</v>
      </c>
      <c r="BV12" s="292">
        <v>0.31693838076816799</v>
      </c>
      <c r="BW12" s="292">
        <v>0.29345122962144238</v>
      </c>
      <c r="BX12" s="292">
        <v>5.8303398728930644E-2</v>
      </c>
      <c r="BY12" s="292">
        <v>6.3553467808786956E-2</v>
      </c>
      <c r="BZ12" s="297">
        <v>39929</v>
      </c>
      <c r="CA12" s="297">
        <v>52770</v>
      </c>
      <c r="CB12" s="297">
        <v>92699</v>
      </c>
      <c r="CC12" s="297">
        <v>37980</v>
      </c>
      <c r="CD12" s="297">
        <v>36772</v>
      </c>
      <c r="CE12" s="297">
        <v>74752</v>
      </c>
      <c r="CF12" s="297">
        <v>315</v>
      </c>
      <c r="CG12" s="297">
        <v>1852</v>
      </c>
      <c r="CH12" s="297">
        <v>2167</v>
      </c>
      <c r="CI12" s="297">
        <v>1634</v>
      </c>
      <c r="CJ12" s="297">
        <v>14146</v>
      </c>
      <c r="CK12" s="297">
        <v>15780</v>
      </c>
      <c r="CL12" s="297">
        <v>39614</v>
      </c>
      <c r="CM12" s="297">
        <v>50918</v>
      </c>
      <c r="CN12" s="297">
        <v>90532</v>
      </c>
      <c r="CO12" s="297">
        <v>39614</v>
      </c>
      <c r="CP12" s="297">
        <v>50918</v>
      </c>
      <c r="CQ12" s="297">
        <v>90532</v>
      </c>
      <c r="CR12" s="297">
        <v>33685</v>
      </c>
      <c r="CS12" s="297">
        <v>39123</v>
      </c>
      <c r="CT12" s="297">
        <v>72808</v>
      </c>
      <c r="CU12" s="297">
        <v>2903</v>
      </c>
      <c r="CV12" s="297">
        <v>4149</v>
      </c>
      <c r="CW12" s="297">
        <v>7052</v>
      </c>
      <c r="CX12" s="297">
        <v>3026</v>
      </c>
      <c r="CY12" s="297">
        <v>7646</v>
      </c>
      <c r="CZ12" s="297">
        <v>10672</v>
      </c>
      <c r="DA12" s="298">
        <v>0.85033069116978843</v>
      </c>
      <c r="DB12" s="298">
        <v>0.7683530382183118</v>
      </c>
      <c r="DC12" s="298">
        <v>0.80422392082357619</v>
      </c>
      <c r="DD12" s="298">
        <v>7.328217296915232E-2</v>
      </c>
      <c r="DE12" s="298">
        <v>8.1483954593660396E-2</v>
      </c>
      <c r="DF12" s="298">
        <v>7.7895108911766001E-2</v>
      </c>
      <c r="DG12" s="298">
        <v>7.6387135861059219E-2</v>
      </c>
      <c r="DH12" s="298">
        <v>0.1501630071880278</v>
      </c>
      <c r="DI12" s="298">
        <v>0.1178809702646578</v>
      </c>
      <c r="DJ12" s="297">
        <v>1483</v>
      </c>
      <c r="DK12" s="297">
        <v>2392</v>
      </c>
      <c r="DL12" s="297">
        <v>3875</v>
      </c>
      <c r="DM12" s="303">
        <v>3.7436259908113292E-2</v>
      </c>
      <c r="DN12" s="303">
        <v>4.6977493224400015E-2</v>
      </c>
      <c r="DO12" s="303">
        <v>4.2802544956479477E-2</v>
      </c>
      <c r="DP12" s="297">
        <v>11027</v>
      </c>
      <c r="DQ12" s="297">
        <v>4291</v>
      </c>
      <c r="DR12" s="297">
        <v>15318</v>
      </c>
      <c r="DS12" s="297">
        <v>141</v>
      </c>
      <c r="DT12" s="297">
        <v>68</v>
      </c>
      <c r="DU12" s="297">
        <v>209</v>
      </c>
      <c r="DV12" s="297">
        <v>61</v>
      </c>
      <c r="DW12" s="297">
        <v>17</v>
      </c>
      <c r="DX12" s="297">
        <v>78</v>
      </c>
      <c r="DY12" s="297">
        <v>234</v>
      </c>
      <c r="DZ12" s="297">
        <v>137</v>
      </c>
      <c r="EA12" s="297">
        <v>371</v>
      </c>
      <c r="EB12" s="297">
        <v>11463</v>
      </c>
      <c r="EC12" s="297">
        <v>4513</v>
      </c>
      <c r="ED12" s="297">
        <v>15976</v>
      </c>
      <c r="EE12" s="298">
        <v>0.28936739536527489</v>
      </c>
      <c r="EF12" s="298">
        <v>8.8632703562590828E-2</v>
      </c>
      <c r="EG12" s="298">
        <v>0.17646798921928158</v>
      </c>
      <c r="EH12" s="297">
        <v>2116</v>
      </c>
      <c r="EI12" s="297">
        <v>4063</v>
      </c>
      <c r="EJ12" s="297">
        <v>6179</v>
      </c>
      <c r="EK12" s="297">
        <v>3409</v>
      </c>
      <c r="EL12" s="297">
        <v>4210</v>
      </c>
      <c r="EM12" s="297">
        <v>7619</v>
      </c>
      <c r="EN12" s="298">
        <v>5.3415459181097594E-2</v>
      </c>
      <c r="EO12" s="298">
        <v>7.9794964452649358E-2</v>
      </c>
      <c r="EP12" s="298">
        <v>6.825210975124818E-2</v>
      </c>
      <c r="EQ12" s="298">
        <v>8.6055434947240869E-2</v>
      </c>
      <c r="ER12" s="298">
        <v>8.268195922856357E-2</v>
      </c>
      <c r="ES12" s="298">
        <v>8.4158087747978616E-2</v>
      </c>
      <c r="ET12" s="297">
        <v>8180</v>
      </c>
      <c r="EU12" s="297">
        <v>25634</v>
      </c>
      <c r="EV12" s="297">
        <v>33814</v>
      </c>
      <c r="EW12" s="303">
        <v>0.20649265411218257</v>
      </c>
      <c r="EX12" s="303">
        <v>0.50343689854275497</v>
      </c>
      <c r="EY12" s="303">
        <v>0.37350329165377988</v>
      </c>
      <c r="EZ12" s="297">
        <v>26</v>
      </c>
      <c r="FA12" s="297">
        <v>77</v>
      </c>
      <c r="FB12" s="297">
        <v>103</v>
      </c>
      <c r="FC12" s="303">
        <v>6.5633361942747518E-4</v>
      </c>
      <c r="FD12" s="303">
        <v>1.5122353588122078E-3</v>
      </c>
      <c r="FE12" s="303">
        <v>1.1377192594883578E-3</v>
      </c>
      <c r="FF12" s="297">
        <v>1949</v>
      </c>
      <c r="FG12" s="297">
        <v>15998</v>
      </c>
      <c r="FH12" s="297">
        <v>17947</v>
      </c>
      <c r="FI12" s="297">
        <v>11</v>
      </c>
      <c r="FJ12" s="297">
        <v>1182</v>
      </c>
      <c r="FK12" s="297">
        <v>1193</v>
      </c>
      <c r="FL12" s="305">
        <v>73.83</v>
      </c>
      <c r="FM12" s="305">
        <v>75.790000000000006</v>
      </c>
      <c r="FN12" s="305">
        <v>74.945004045351084</v>
      </c>
      <c r="FO12" s="307">
        <v>908.19</v>
      </c>
      <c r="FP12" s="307">
        <v>728.24</v>
      </c>
      <c r="FQ12" s="307">
        <v>805.7531989557599</v>
      </c>
      <c r="FR12" s="297">
        <v>11571</v>
      </c>
      <c r="FS12" s="297">
        <v>17466</v>
      </c>
      <c r="FT12" s="297">
        <v>7974</v>
      </c>
      <c r="FU12" s="297">
        <v>1414</v>
      </c>
      <c r="FV12" s="297">
        <v>1189</v>
      </c>
      <c r="FW12" s="297">
        <v>4825</v>
      </c>
      <c r="FX12" s="297">
        <v>24673</v>
      </c>
      <c r="FY12" s="297">
        <v>11335</v>
      </c>
      <c r="FZ12" s="297">
        <v>7735</v>
      </c>
      <c r="GA12" s="297">
        <v>2350</v>
      </c>
      <c r="GB12" s="297">
        <v>16396</v>
      </c>
      <c r="GC12" s="297">
        <v>42139</v>
      </c>
      <c r="GD12" s="297">
        <v>19309</v>
      </c>
      <c r="GE12" s="297">
        <v>9149</v>
      </c>
      <c r="GF12" s="297">
        <v>3539</v>
      </c>
      <c r="GG12" s="298">
        <v>0.29209370424597364</v>
      </c>
      <c r="GH12" s="298">
        <v>0.44090473065078001</v>
      </c>
      <c r="GI12" s="298">
        <v>0.20129247235825717</v>
      </c>
      <c r="GJ12" s="298">
        <v>3.5694451456555761E-2</v>
      </c>
      <c r="GK12" s="298">
        <v>3.0014641288433383E-2</v>
      </c>
      <c r="GL12" s="298">
        <v>9.4760202678816921E-2</v>
      </c>
      <c r="GM12" s="298">
        <v>0.4845634156879689</v>
      </c>
      <c r="GN12" s="298">
        <v>0.22261282846930358</v>
      </c>
      <c r="GO12" s="298">
        <v>0.15191091558977179</v>
      </c>
      <c r="GP12" s="298">
        <v>4.6152637574138809E-2</v>
      </c>
      <c r="GQ12" s="298">
        <v>0.1811072328016613</v>
      </c>
      <c r="GR12" s="298">
        <v>0.46545972694737775</v>
      </c>
      <c r="GS12" s="298">
        <v>0.21328370079088058</v>
      </c>
      <c r="GT12" s="298">
        <v>0.10105818936950471</v>
      </c>
      <c r="GU12" s="314">
        <v>3.9091150090575705E-2</v>
      </c>
    </row>
    <row r="13" spans="1:203" s="2" customFormat="1" ht="20.100000000000001" customHeight="1">
      <c r="A13" s="51" t="s">
        <v>127</v>
      </c>
      <c r="B13" s="289" t="s">
        <v>30</v>
      </c>
      <c r="C13" s="21">
        <v>847</v>
      </c>
      <c r="D13" s="21">
        <v>1293</v>
      </c>
      <c r="E13" s="21">
        <v>2140</v>
      </c>
      <c r="F13" s="21">
        <v>723</v>
      </c>
      <c r="G13" s="21">
        <v>844</v>
      </c>
      <c r="H13" s="21">
        <v>1567</v>
      </c>
      <c r="I13" s="292">
        <v>0.80359612724757956</v>
      </c>
      <c r="J13" s="292">
        <v>0.77132701421800953</v>
      </c>
      <c r="K13" s="292">
        <v>0.78621569878749198</v>
      </c>
      <c r="L13" s="292">
        <v>0.12171507607192254</v>
      </c>
      <c r="M13" s="292">
        <v>9.3601895734597151E-2</v>
      </c>
      <c r="N13" s="292">
        <v>0.10657306955966815</v>
      </c>
      <c r="O13" s="292">
        <v>7.4688796680497924E-2</v>
      </c>
      <c r="P13" s="292">
        <v>0.13507109004739337</v>
      </c>
      <c r="Q13" s="292">
        <v>0.10721123165283983</v>
      </c>
      <c r="R13" s="21">
        <v>124</v>
      </c>
      <c r="S13" s="21">
        <v>449</v>
      </c>
      <c r="T13" s="21">
        <v>573</v>
      </c>
      <c r="U13" s="21">
        <v>52</v>
      </c>
      <c r="V13" s="21">
        <v>83</v>
      </c>
      <c r="W13" s="21">
        <v>135</v>
      </c>
      <c r="X13" s="21">
        <v>220</v>
      </c>
      <c r="Y13" s="21">
        <v>60</v>
      </c>
      <c r="Z13" s="21">
        <v>280</v>
      </c>
      <c r="AA13" s="292">
        <v>0.30428769017980634</v>
      </c>
      <c r="AB13" s="292">
        <v>7.1090047393364927E-2</v>
      </c>
      <c r="AC13" s="292">
        <v>0.17868538608806636</v>
      </c>
      <c r="AD13" s="21">
        <v>237</v>
      </c>
      <c r="AE13" s="21">
        <v>75</v>
      </c>
      <c r="AF13" s="21">
        <v>312</v>
      </c>
      <c r="AG13" s="292">
        <v>0.32780082987551867</v>
      </c>
      <c r="AH13" s="292">
        <v>8.8862559241706163E-2</v>
      </c>
      <c r="AI13" s="292">
        <v>0.19910657306955967</v>
      </c>
      <c r="AJ13" s="294">
        <v>62.626712770862149</v>
      </c>
      <c r="AK13" s="294">
        <v>63.308712480252765</v>
      </c>
      <c r="AL13" s="294">
        <v>62.994043820463737</v>
      </c>
      <c r="AM13" s="294">
        <v>74.451023302938211</v>
      </c>
      <c r="AN13" s="294">
        <v>74.077696410257644</v>
      </c>
      <c r="AO13" s="294">
        <v>74.140554418288303</v>
      </c>
      <c r="AP13" s="21">
        <v>80</v>
      </c>
      <c r="AQ13" s="21">
        <v>116</v>
      </c>
      <c r="AR13" s="21">
        <v>196</v>
      </c>
      <c r="AS13" s="246">
        <v>0.11065006915629322</v>
      </c>
      <c r="AT13" s="246">
        <v>0.13744075829383887</v>
      </c>
      <c r="AU13" s="246">
        <v>0.12507977026164646</v>
      </c>
      <c r="AV13" s="21">
        <v>104</v>
      </c>
      <c r="AW13" s="21">
        <v>145</v>
      </c>
      <c r="AX13" s="21">
        <v>249</v>
      </c>
      <c r="AY13" s="246">
        <v>0.14384508990318118</v>
      </c>
      <c r="AZ13" s="246">
        <v>0.17180094786729858</v>
      </c>
      <c r="BA13" s="246">
        <v>0.15890236119974474</v>
      </c>
      <c r="BB13" s="246">
        <v>0.31673582295988933</v>
      </c>
      <c r="BC13" s="246">
        <v>0.53436018957345977</v>
      </c>
      <c r="BD13" s="246">
        <v>0.43395022335673261</v>
      </c>
      <c r="BE13" s="246">
        <v>0.37375745526838966</v>
      </c>
      <c r="BF13" s="246">
        <v>0.54591836734693877</v>
      </c>
      <c r="BG13" s="246">
        <v>0.47863247863247865</v>
      </c>
      <c r="BH13" s="246">
        <v>0.18636363636363637</v>
      </c>
      <c r="BI13" s="246">
        <v>0.38333333333333336</v>
      </c>
      <c r="BJ13" s="246">
        <v>0.22857142857142856</v>
      </c>
      <c r="BK13" s="292">
        <v>0.39419087136929459</v>
      </c>
      <c r="BL13" s="292">
        <v>0.2351313969571231</v>
      </c>
      <c r="BM13" s="292">
        <v>0.28354080221300137</v>
      </c>
      <c r="BN13" s="292">
        <v>2.9045643153526972E-2</v>
      </c>
      <c r="BO13" s="292">
        <v>5.8091286307053944E-2</v>
      </c>
      <c r="BP13" s="292">
        <v>0.19075829383886256</v>
      </c>
      <c r="BQ13" s="292">
        <v>0.55687203791469198</v>
      </c>
      <c r="BR13" s="292">
        <v>0.33056872037914692</v>
      </c>
      <c r="BS13" s="292">
        <v>6.0426540284360189E-2</v>
      </c>
      <c r="BT13" s="292">
        <v>6.2796208530805683E-2</v>
      </c>
      <c r="BU13" s="292">
        <v>0.28462029355456286</v>
      </c>
      <c r="BV13" s="292">
        <v>0.29993618379068282</v>
      </c>
      <c r="BW13" s="292">
        <v>0.30887045309508615</v>
      </c>
      <c r="BX13" s="292">
        <v>4.5947670708359922E-2</v>
      </c>
      <c r="BY13" s="292">
        <v>6.0625398851308229E-2</v>
      </c>
      <c r="BZ13" s="297">
        <v>16484</v>
      </c>
      <c r="CA13" s="297">
        <v>21699</v>
      </c>
      <c r="CB13" s="297">
        <v>38183</v>
      </c>
      <c r="CC13" s="297">
        <v>15472</v>
      </c>
      <c r="CD13" s="297">
        <v>15413</v>
      </c>
      <c r="CE13" s="297">
        <v>30885</v>
      </c>
      <c r="CF13" s="297">
        <v>226</v>
      </c>
      <c r="CG13" s="297">
        <v>830</v>
      </c>
      <c r="CH13" s="297">
        <v>1056</v>
      </c>
      <c r="CI13" s="297">
        <v>786</v>
      </c>
      <c r="CJ13" s="297">
        <v>5456</v>
      </c>
      <c r="CK13" s="297">
        <v>6242</v>
      </c>
      <c r="CL13" s="297">
        <v>16258</v>
      </c>
      <c r="CM13" s="297">
        <v>20869</v>
      </c>
      <c r="CN13" s="297">
        <v>37127</v>
      </c>
      <c r="CO13" s="297">
        <v>16258</v>
      </c>
      <c r="CP13" s="297">
        <v>20868</v>
      </c>
      <c r="CQ13" s="297">
        <v>37126</v>
      </c>
      <c r="CR13" s="297">
        <v>13681</v>
      </c>
      <c r="CS13" s="297">
        <v>16215</v>
      </c>
      <c r="CT13" s="297">
        <v>29896</v>
      </c>
      <c r="CU13" s="297">
        <v>1275</v>
      </c>
      <c r="CV13" s="297">
        <v>1525</v>
      </c>
      <c r="CW13" s="297">
        <v>2800</v>
      </c>
      <c r="CX13" s="297">
        <v>1302</v>
      </c>
      <c r="CY13" s="297">
        <v>3128</v>
      </c>
      <c r="CZ13" s="297">
        <v>4430</v>
      </c>
      <c r="DA13" s="298">
        <v>0.84149341862467708</v>
      </c>
      <c r="DB13" s="298">
        <v>0.77702702702702697</v>
      </c>
      <c r="DC13" s="298">
        <v>0.8052577708344556</v>
      </c>
      <c r="DD13" s="298">
        <v>7.8422930249723216E-2</v>
      </c>
      <c r="DE13" s="298">
        <v>7.3078397546482654E-2</v>
      </c>
      <c r="DF13" s="298">
        <v>7.5418843936863655E-2</v>
      </c>
      <c r="DG13" s="298">
        <v>8.0083651125599703E-2</v>
      </c>
      <c r="DH13" s="298">
        <v>0.14989457542649032</v>
      </c>
      <c r="DI13" s="298">
        <v>0.1193233852286807</v>
      </c>
      <c r="DJ13" s="297">
        <v>489</v>
      </c>
      <c r="DK13" s="297">
        <v>767</v>
      </c>
      <c r="DL13" s="297">
        <v>1256</v>
      </c>
      <c r="DM13" s="303">
        <v>3.0077500307540903E-2</v>
      </c>
      <c r="DN13" s="303">
        <v>3.6753078729215585E-2</v>
      </c>
      <c r="DO13" s="303">
        <v>3.3829827349368381E-2</v>
      </c>
      <c r="DP13" s="297">
        <v>4562</v>
      </c>
      <c r="DQ13" s="297">
        <v>1558</v>
      </c>
      <c r="DR13" s="297">
        <v>6120</v>
      </c>
      <c r="DS13" s="297">
        <v>54</v>
      </c>
      <c r="DT13" s="297">
        <v>25</v>
      </c>
      <c r="DU13" s="297">
        <v>79</v>
      </c>
      <c r="DV13" s="297">
        <v>10</v>
      </c>
      <c r="DW13" s="297">
        <v>1</v>
      </c>
      <c r="DX13" s="297">
        <v>11</v>
      </c>
      <c r="DY13" s="297">
        <v>152</v>
      </c>
      <c r="DZ13" s="297">
        <v>63</v>
      </c>
      <c r="EA13" s="297">
        <v>215</v>
      </c>
      <c r="EB13" s="297">
        <v>4778</v>
      </c>
      <c r="EC13" s="297">
        <v>1647</v>
      </c>
      <c r="ED13" s="297">
        <v>6425</v>
      </c>
      <c r="EE13" s="298">
        <v>0.29388608684955098</v>
      </c>
      <c r="EF13" s="298">
        <v>7.8920887440701512E-2</v>
      </c>
      <c r="EG13" s="298">
        <v>0.17305465025453173</v>
      </c>
      <c r="EH13" s="297">
        <v>943</v>
      </c>
      <c r="EI13" s="297">
        <v>1701</v>
      </c>
      <c r="EJ13" s="297">
        <v>2644</v>
      </c>
      <c r="EK13" s="297">
        <v>1503</v>
      </c>
      <c r="EL13" s="297">
        <v>1827</v>
      </c>
      <c r="EM13" s="297">
        <v>3330</v>
      </c>
      <c r="EN13" s="298">
        <v>5.800221429450117E-2</v>
      </c>
      <c r="EO13" s="298">
        <v>8.1508457520724525E-2</v>
      </c>
      <c r="EP13" s="298">
        <v>7.121501871953026E-2</v>
      </c>
      <c r="EQ13" s="298">
        <v>9.2446795423791361E-2</v>
      </c>
      <c r="ER13" s="298">
        <v>8.7546121040778191E-2</v>
      </c>
      <c r="ES13" s="298">
        <v>8.9692137797290378E-2</v>
      </c>
      <c r="ET13" s="297">
        <v>4403</v>
      </c>
      <c r="EU13" s="297">
        <v>11458</v>
      </c>
      <c r="EV13" s="297">
        <v>15861</v>
      </c>
      <c r="EW13" s="303">
        <v>0.27082051912904415</v>
      </c>
      <c r="EX13" s="303">
        <v>0.54904403660932488</v>
      </c>
      <c r="EY13" s="303">
        <v>0.42720930858943623</v>
      </c>
      <c r="EZ13" s="297">
        <v>20</v>
      </c>
      <c r="FA13" s="297">
        <v>66</v>
      </c>
      <c r="FB13" s="297">
        <v>86</v>
      </c>
      <c r="FC13" s="303">
        <v>1.2301636117603642E-3</v>
      </c>
      <c r="FD13" s="303">
        <v>3.1625856533614451E-3</v>
      </c>
      <c r="FE13" s="303">
        <v>2.3163735286987905E-3</v>
      </c>
      <c r="FF13" s="297">
        <v>1012</v>
      </c>
      <c r="FG13" s="297">
        <v>6286</v>
      </c>
      <c r="FH13" s="297">
        <v>7298</v>
      </c>
      <c r="FI13" s="297">
        <v>4</v>
      </c>
      <c r="FJ13" s="297">
        <v>533</v>
      </c>
      <c r="FK13" s="297">
        <v>537</v>
      </c>
      <c r="FL13" s="305">
        <v>73.62</v>
      </c>
      <c r="FM13" s="305">
        <v>75.650000000000006</v>
      </c>
      <c r="FN13" s="305">
        <v>74.772835555089969</v>
      </c>
      <c r="FO13" s="307">
        <v>801.88</v>
      </c>
      <c r="FP13" s="307">
        <v>648.54999999999995</v>
      </c>
      <c r="FQ13" s="307">
        <v>714.74450462247603</v>
      </c>
      <c r="FR13" s="297">
        <v>4853</v>
      </c>
      <c r="FS13" s="297">
        <v>7168</v>
      </c>
      <c r="FT13" s="297">
        <v>3291</v>
      </c>
      <c r="FU13" s="297">
        <v>468</v>
      </c>
      <c r="FV13" s="297">
        <v>478</v>
      </c>
      <c r="FW13" s="297">
        <v>1869</v>
      </c>
      <c r="FX13" s="297">
        <v>10314</v>
      </c>
      <c r="FY13" s="297">
        <v>4656</v>
      </c>
      <c r="FZ13" s="297">
        <v>3039</v>
      </c>
      <c r="GA13" s="297">
        <v>991</v>
      </c>
      <c r="GB13" s="297">
        <v>6722</v>
      </c>
      <c r="GC13" s="297">
        <v>17482</v>
      </c>
      <c r="GD13" s="297">
        <v>7947</v>
      </c>
      <c r="GE13" s="297">
        <v>3507</v>
      </c>
      <c r="GF13" s="297">
        <v>1469</v>
      </c>
      <c r="GG13" s="298">
        <v>0.29849920039365235</v>
      </c>
      <c r="GH13" s="298">
        <v>0.4408906384549145</v>
      </c>
      <c r="GI13" s="298">
        <v>0.20242342231516791</v>
      </c>
      <c r="GJ13" s="298">
        <v>2.878582851519252E-2</v>
      </c>
      <c r="GK13" s="298">
        <v>2.9400910321072702E-2</v>
      </c>
      <c r="GL13" s="298">
        <v>8.9558675547462746E-2</v>
      </c>
      <c r="GM13" s="298">
        <v>0.4942258852843931</v>
      </c>
      <c r="GN13" s="298">
        <v>0.22310604245531651</v>
      </c>
      <c r="GO13" s="298">
        <v>0.1456226939479611</v>
      </c>
      <c r="GP13" s="298">
        <v>4.7486702764866551E-2</v>
      </c>
      <c r="GQ13" s="298">
        <v>0.1810542193013171</v>
      </c>
      <c r="GR13" s="298">
        <v>0.47087025614781697</v>
      </c>
      <c r="GS13" s="298">
        <v>0.21404907479731733</v>
      </c>
      <c r="GT13" s="298">
        <v>9.4459557734263469E-2</v>
      </c>
      <c r="GU13" s="314">
        <v>3.9566892019285156E-2</v>
      </c>
    </row>
    <row r="14" spans="1:203" s="2" customFormat="1" ht="20.100000000000001" customHeight="1">
      <c r="A14" s="51" t="s">
        <v>157</v>
      </c>
      <c r="B14" s="289" t="s">
        <v>45</v>
      </c>
      <c r="C14" s="21">
        <v>1403</v>
      </c>
      <c r="D14" s="21">
        <v>2049</v>
      </c>
      <c r="E14" s="21">
        <v>3452</v>
      </c>
      <c r="F14" s="21">
        <v>1226</v>
      </c>
      <c r="G14" s="21">
        <v>1317</v>
      </c>
      <c r="H14" s="21">
        <v>2543</v>
      </c>
      <c r="I14" s="292">
        <v>0.80668841761827081</v>
      </c>
      <c r="J14" s="292">
        <v>0.74411541381928625</v>
      </c>
      <c r="K14" s="292">
        <v>0.77428234368855686</v>
      </c>
      <c r="L14" s="292">
        <v>0.11256117455138662</v>
      </c>
      <c r="M14" s="292">
        <v>0.13287775246772968</v>
      </c>
      <c r="N14" s="292">
        <v>0.12308297286669288</v>
      </c>
      <c r="O14" s="292">
        <v>8.0750407830342583E-2</v>
      </c>
      <c r="P14" s="292">
        <v>0.12300683371298406</v>
      </c>
      <c r="Q14" s="292">
        <v>0.1026346834447503</v>
      </c>
      <c r="R14" s="21">
        <v>177</v>
      </c>
      <c r="S14" s="21">
        <v>732</v>
      </c>
      <c r="T14" s="21">
        <v>909</v>
      </c>
      <c r="U14" s="21">
        <v>65</v>
      </c>
      <c r="V14" s="21">
        <v>87</v>
      </c>
      <c r="W14" s="21">
        <v>152</v>
      </c>
      <c r="X14" s="21">
        <v>435</v>
      </c>
      <c r="Y14" s="21">
        <v>100</v>
      </c>
      <c r="Z14" s="21">
        <v>535</v>
      </c>
      <c r="AA14" s="292">
        <v>0.35481239804241438</v>
      </c>
      <c r="AB14" s="292">
        <v>7.5930144267274111E-2</v>
      </c>
      <c r="AC14" s="292">
        <v>0.21038143924498623</v>
      </c>
      <c r="AD14" s="21">
        <v>461</v>
      </c>
      <c r="AE14" s="21">
        <v>109</v>
      </c>
      <c r="AF14" s="21">
        <v>570</v>
      </c>
      <c r="AG14" s="292">
        <v>0.37601957585644374</v>
      </c>
      <c r="AH14" s="292">
        <v>8.2763857251328773E-2</v>
      </c>
      <c r="AI14" s="292">
        <v>0.22414471097129374</v>
      </c>
      <c r="AJ14" s="294">
        <v>62.311435562805876</v>
      </c>
      <c r="AK14" s="294">
        <v>63.017107061503417</v>
      </c>
      <c r="AL14" s="294">
        <v>62.676897365316556</v>
      </c>
      <c r="AM14" s="294">
        <v>77.766849642005013</v>
      </c>
      <c r="AN14" s="294">
        <v>75.474362869199311</v>
      </c>
      <c r="AO14" s="294">
        <v>75.875595934281023</v>
      </c>
      <c r="AP14" s="21">
        <v>103</v>
      </c>
      <c r="AQ14" s="21">
        <v>149</v>
      </c>
      <c r="AR14" s="21">
        <v>252</v>
      </c>
      <c r="AS14" s="246">
        <v>8.4013050570962478E-2</v>
      </c>
      <c r="AT14" s="246">
        <v>0.11313591495823842</v>
      </c>
      <c r="AU14" s="246">
        <v>9.9095556429414075E-2</v>
      </c>
      <c r="AV14" s="21">
        <v>138</v>
      </c>
      <c r="AW14" s="21">
        <v>214</v>
      </c>
      <c r="AX14" s="21">
        <v>352</v>
      </c>
      <c r="AY14" s="246">
        <v>0.11256117455138662</v>
      </c>
      <c r="AZ14" s="246">
        <v>0.1624905087319666</v>
      </c>
      <c r="BA14" s="246">
        <v>0.13841918993314983</v>
      </c>
      <c r="BB14" s="246">
        <v>0.2903752039151713</v>
      </c>
      <c r="BC14" s="246">
        <v>0.47608200455580868</v>
      </c>
      <c r="BD14" s="246">
        <v>0.38655131734172238</v>
      </c>
      <c r="BE14" s="246">
        <v>0.38179519595448796</v>
      </c>
      <c r="BF14" s="246">
        <v>0.49548069022185703</v>
      </c>
      <c r="BG14" s="246">
        <v>0.45069721115537847</v>
      </c>
      <c r="BH14" s="246">
        <v>0.12413793103448276</v>
      </c>
      <c r="BI14" s="246">
        <v>0.24</v>
      </c>
      <c r="BJ14" s="246">
        <v>0.14579439252336449</v>
      </c>
      <c r="BK14" s="292">
        <v>0.44290375203915172</v>
      </c>
      <c r="BL14" s="292">
        <v>0.24469820554649266</v>
      </c>
      <c r="BM14" s="292">
        <v>0.23246329526916804</v>
      </c>
      <c r="BN14" s="292">
        <v>3.1810766721044048E-2</v>
      </c>
      <c r="BO14" s="292">
        <v>4.8123980424143557E-2</v>
      </c>
      <c r="BP14" s="292">
        <v>0.20956719817767655</v>
      </c>
      <c r="BQ14" s="292">
        <v>0.60364464692482911</v>
      </c>
      <c r="BR14" s="292">
        <v>0.30220197418375094</v>
      </c>
      <c r="BS14" s="292">
        <v>6.3022019741837507E-2</v>
      </c>
      <c r="BT14" s="292">
        <v>4.9354593773728167E-2</v>
      </c>
      <c r="BU14" s="292">
        <v>0.32206055839559578</v>
      </c>
      <c r="BV14" s="292">
        <v>0.31262288635469915</v>
      </c>
      <c r="BW14" s="292">
        <v>0.26858041683051515</v>
      </c>
      <c r="BX14" s="292">
        <v>4.7974832874557609E-2</v>
      </c>
      <c r="BY14" s="292">
        <v>4.8761305544632323E-2</v>
      </c>
      <c r="BZ14" s="297">
        <v>26583</v>
      </c>
      <c r="CA14" s="297">
        <v>32610</v>
      </c>
      <c r="CB14" s="297">
        <v>59193</v>
      </c>
      <c r="CC14" s="297">
        <v>25148</v>
      </c>
      <c r="CD14" s="297">
        <v>23222</v>
      </c>
      <c r="CE14" s="297">
        <v>48370</v>
      </c>
      <c r="CF14" s="297">
        <v>195</v>
      </c>
      <c r="CG14" s="297">
        <v>1024</v>
      </c>
      <c r="CH14" s="297">
        <v>1219</v>
      </c>
      <c r="CI14" s="297">
        <v>1240</v>
      </c>
      <c r="CJ14" s="297">
        <v>8364</v>
      </c>
      <c r="CK14" s="297">
        <v>9604</v>
      </c>
      <c r="CL14" s="297">
        <v>26388</v>
      </c>
      <c r="CM14" s="297">
        <v>31586</v>
      </c>
      <c r="CN14" s="297">
        <v>57974</v>
      </c>
      <c r="CO14" s="297">
        <v>26388</v>
      </c>
      <c r="CP14" s="297">
        <v>31585</v>
      </c>
      <c r="CQ14" s="297">
        <v>57973</v>
      </c>
      <c r="CR14" s="297">
        <v>21677</v>
      </c>
      <c r="CS14" s="297">
        <v>23358</v>
      </c>
      <c r="CT14" s="297">
        <v>45035</v>
      </c>
      <c r="CU14" s="297">
        <v>2476</v>
      </c>
      <c r="CV14" s="297">
        <v>3303</v>
      </c>
      <c r="CW14" s="297">
        <v>5779</v>
      </c>
      <c r="CX14" s="297">
        <v>2235</v>
      </c>
      <c r="CY14" s="297">
        <v>4924</v>
      </c>
      <c r="CZ14" s="297">
        <v>7159</v>
      </c>
      <c r="DA14" s="298">
        <v>0.82147188115810221</v>
      </c>
      <c r="DB14" s="298">
        <v>0.73952825708405889</v>
      </c>
      <c r="DC14" s="298">
        <v>0.77682714367032935</v>
      </c>
      <c r="DD14" s="298">
        <v>9.3830529028346224E-2</v>
      </c>
      <c r="DE14" s="298">
        <v>0.10457495646667722</v>
      </c>
      <c r="DF14" s="298">
        <v>9.9684335811498451E-2</v>
      </c>
      <c r="DG14" s="298">
        <v>8.4697589813551619E-2</v>
      </c>
      <c r="DH14" s="298">
        <v>0.15589678644926389</v>
      </c>
      <c r="DI14" s="298">
        <v>0.12348852051817226</v>
      </c>
      <c r="DJ14" s="297">
        <v>718</v>
      </c>
      <c r="DK14" s="297">
        <v>1006</v>
      </c>
      <c r="DL14" s="297">
        <v>1724</v>
      </c>
      <c r="DM14" s="303">
        <v>2.7209337577686829E-2</v>
      </c>
      <c r="DN14" s="303">
        <v>3.1849553599696066E-2</v>
      </c>
      <c r="DO14" s="303">
        <v>2.9737468520371201E-2</v>
      </c>
      <c r="DP14" s="297">
        <v>7436</v>
      </c>
      <c r="DQ14" s="297">
        <v>2150</v>
      </c>
      <c r="DR14" s="297">
        <v>9586</v>
      </c>
      <c r="DS14" s="297">
        <v>144</v>
      </c>
      <c r="DT14" s="297">
        <v>75</v>
      </c>
      <c r="DU14" s="297">
        <v>219</v>
      </c>
      <c r="DV14" s="297">
        <v>68</v>
      </c>
      <c r="DW14" s="297">
        <v>16</v>
      </c>
      <c r="DX14" s="297">
        <v>84</v>
      </c>
      <c r="DY14" s="297">
        <v>163</v>
      </c>
      <c r="DZ14" s="297">
        <v>70</v>
      </c>
      <c r="EA14" s="297">
        <v>233</v>
      </c>
      <c r="EB14" s="297">
        <v>7811</v>
      </c>
      <c r="EC14" s="297">
        <v>2311</v>
      </c>
      <c r="ED14" s="297">
        <v>10122</v>
      </c>
      <c r="EE14" s="298">
        <v>0.29600576019402758</v>
      </c>
      <c r="EF14" s="298">
        <v>7.3165326410435008E-2</v>
      </c>
      <c r="EG14" s="298">
        <v>0.17459550833132093</v>
      </c>
      <c r="EH14" s="297">
        <v>1352</v>
      </c>
      <c r="EI14" s="297">
        <v>2253</v>
      </c>
      <c r="EJ14" s="297">
        <v>3605</v>
      </c>
      <c r="EK14" s="297">
        <v>1993</v>
      </c>
      <c r="EL14" s="297">
        <v>2398</v>
      </c>
      <c r="EM14" s="297">
        <v>4391</v>
      </c>
      <c r="EN14" s="298">
        <v>5.1235410034864336E-2</v>
      </c>
      <c r="EO14" s="298">
        <v>7.1329069841068835E-2</v>
      </c>
      <c r="EP14" s="298">
        <v>6.2183047573049988E-2</v>
      </c>
      <c r="EQ14" s="298">
        <v>7.5526754585417619E-2</v>
      </c>
      <c r="ER14" s="298">
        <v>7.5919711264484269E-2</v>
      </c>
      <c r="ES14" s="298">
        <v>7.5740849346258673E-2</v>
      </c>
      <c r="ET14" s="297">
        <v>6039</v>
      </c>
      <c r="EU14" s="297">
        <v>16469</v>
      </c>
      <c r="EV14" s="297">
        <v>22508</v>
      </c>
      <c r="EW14" s="303">
        <v>0.22885402455661663</v>
      </c>
      <c r="EX14" s="303">
        <v>0.52140188691192302</v>
      </c>
      <c r="EY14" s="303">
        <v>0.38824300548521751</v>
      </c>
      <c r="EZ14" s="297">
        <v>43</v>
      </c>
      <c r="FA14" s="297">
        <v>157</v>
      </c>
      <c r="FB14" s="297">
        <v>200</v>
      </c>
      <c r="FC14" s="303">
        <v>1.629528573594058E-3</v>
      </c>
      <c r="FD14" s="303">
        <v>4.9705565756980943E-3</v>
      </c>
      <c r="FE14" s="303">
        <v>3.4498223341497911E-3</v>
      </c>
      <c r="FF14" s="297">
        <v>1435</v>
      </c>
      <c r="FG14" s="297">
        <v>9388</v>
      </c>
      <c r="FH14" s="297">
        <v>10823</v>
      </c>
      <c r="FI14" s="297">
        <v>5</v>
      </c>
      <c r="FJ14" s="297">
        <v>541</v>
      </c>
      <c r="FK14" s="297">
        <v>546</v>
      </c>
      <c r="FL14" s="305">
        <v>73.16</v>
      </c>
      <c r="FM14" s="305">
        <v>75.27</v>
      </c>
      <c r="FN14" s="305">
        <v>74.323254269930558</v>
      </c>
      <c r="FO14" s="307">
        <v>900.71</v>
      </c>
      <c r="FP14" s="307">
        <v>718.99</v>
      </c>
      <c r="FQ14" s="307">
        <v>800.59841653573903</v>
      </c>
      <c r="FR14" s="297">
        <v>8005</v>
      </c>
      <c r="FS14" s="297">
        <v>12100</v>
      </c>
      <c r="FT14" s="297">
        <v>4890</v>
      </c>
      <c r="FU14" s="297">
        <v>754</v>
      </c>
      <c r="FV14" s="297">
        <v>639</v>
      </c>
      <c r="FW14" s="297">
        <v>2918</v>
      </c>
      <c r="FX14" s="297">
        <v>17004</v>
      </c>
      <c r="FY14" s="297">
        <v>6507</v>
      </c>
      <c r="FZ14" s="297">
        <v>4095</v>
      </c>
      <c r="GA14" s="297">
        <v>1062</v>
      </c>
      <c r="GB14" s="297">
        <v>10923</v>
      </c>
      <c r="GC14" s="297">
        <v>29104</v>
      </c>
      <c r="GD14" s="297">
        <v>11397</v>
      </c>
      <c r="GE14" s="297">
        <v>4849</v>
      </c>
      <c r="GF14" s="297">
        <v>1701</v>
      </c>
      <c r="GG14" s="298">
        <v>0.30335758678187053</v>
      </c>
      <c r="GH14" s="298">
        <v>0.4585417614067</v>
      </c>
      <c r="GI14" s="298">
        <v>0.18531150522964984</v>
      </c>
      <c r="GJ14" s="298">
        <v>2.8573594057905109E-2</v>
      </c>
      <c r="GK14" s="298">
        <v>2.4215552523874487E-2</v>
      </c>
      <c r="GL14" s="298">
        <v>9.2382701196732725E-2</v>
      </c>
      <c r="GM14" s="298">
        <v>0.53833977078452477</v>
      </c>
      <c r="GN14" s="298">
        <v>0.2060089913252707</v>
      </c>
      <c r="GO14" s="298">
        <v>0.12964604571645666</v>
      </c>
      <c r="GP14" s="298">
        <v>3.3622490977015133E-2</v>
      </c>
      <c r="GQ14" s="298">
        <v>0.18841204677959086</v>
      </c>
      <c r="GR14" s="298">
        <v>0.50201814606547768</v>
      </c>
      <c r="GS14" s="298">
        <v>0.19658812571152587</v>
      </c>
      <c r="GT14" s="298">
        <v>8.3640942491461687E-2</v>
      </c>
      <c r="GU14" s="314">
        <v>2.9340738951943973E-2</v>
      </c>
    </row>
    <row r="15" spans="1:203" s="2" customFormat="1" ht="20.100000000000001" customHeight="1">
      <c r="A15" s="51" t="s">
        <v>177</v>
      </c>
      <c r="B15" s="289" t="s">
        <v>77</v>
      </c>
      <c r="C15" s="21">
        <v>3250</v>
      </c>
      <c r="D15" s="21">
        <v>5057</v>
      </c>
      <c r="E15" s="21">
        <v>8307</v>
      </c>
      <c r="F15" s="21">
        <v>2947</v>
      </c>
      <c r="G15" s="21">
        <v>3321</v>
      </c>
      <c r="H15" s="21">
        <v>6268</v>
      </c>
      <c r="I15" s="292">
        <v>0.83406854428232102</v>
      </c>
      <c r="J15" s="292">
        <v>0.81903041252634745</v>
      </c>
      <c r="K15" s="292">
        <v>0.82610082961072118</v>
      </c>
      <c r="L15" s="292">
        <v>9.4333220223956571E-2</v>
      </c>
      <c r="M15" s="292">
        <v>9.8765432098765427E-2</v>
      </c>
      <c r="N15" s="292">
        <v>9.6681557115507341E-2</v>
      </c>
      <c r="O15" s="292">
        <v>7.1598235493722434E-2</v>
      </c>
      <c r="P15" s="292">
        <v>8.2204155374887081E-2</v>
      </c>
      <c r="Q15" s="292">
        <v>7.7217613273771538E-2</v>
      </c>
      <c r="R15" s="21">
        <v>303</v>
      </c>
      <c r="S15" s="21">
        <v>1736</v>
      </c>
      <c r="T15" s="21">
        <v>2039</v>
      </c>
      <c r="U15" s="21">
        <v>194</v>
      </c>
      <c r="V15" s="21">
        <v>255</v>
      </c>
      <c r="W15" s="21">
        <v>449</v>
      </c>
      <c r="X15" s="21">
        <v>924</v>
      </c>
      <c r="Y15" s="21">
        <v>281</v>
      </c>
      <c r="Z15" s="21">
        <v>1205</v>
      </c>
      <c r="AA15" s="292">
        <v>0.31353919239904987</v>
      </c>
      <c r="AB15" s="292">
        <v>8.4613068352905746E-2</v>
      </c>
      <c r="AC15" s="292">
        <v>0.19224633056796425</v>
      </c>
      <c r="AD15" s="21">
        <v>971</v>
      </c>
      <c r="AE15" s="21">
        <v>310</v>
      </c>
      <c r="AF15" s="21">
        <v>1281</v>
      </c>
      <c r="AG15" s="292">
        <v>0.32948761452324399</v>
      </c>
      <c r="AH15" s="292">
        <v>9.3345377898223433E-2</v>
      </c>
      <c r="AI15" s="292">
        <v>0.20437141033822592</v>
      </c>
      <c r="AJ15" s="294">
        <v>62.525129510236397</v>
      </c>
      <c r="AK15" s="294">
        <v>63.446059419853462</v>
      </c>
      <c r="AL15" s="294">
        <v>63.01306955966816</v>
      </c>
      <c r="AM15" s="294">
        <v>72.323173333333742</v>
      </c>
      <c r="AN15" s="294">
        <v>71.368535576392716</v>
      </c>
      <c r="AO15" s="294">
        <v>71.532150365630784</v>
      </c>
      <c r="AP15" s="21">
        <v>310</v>
      </c>
      <c r="AQ15" s="21">
        <v>425</v>
      </c>
      <c r="AR15" s="21">
        <v>735</v>
      </c>
      <c r="AS15" s="246">
        <v>0.10519172039362062</v>
      </c>
      <c r="AT15" s="246">
        <v>0.1279735019572418</v>
      </c>
      <c r="AU15" s="246">
        <v>0.11726228462029356</v>
      </c>
      <c r="AV15" s="21">
        <v>455</v>
      </c>
      <c r="AW15" s="21">
        <v>673</v>
      </c>
      <c r="AX15" s="21">
        <v>1128</v>
      </c>
      <c r="AY15" s="246">
        <v>0.15439429928741091</v>
      </c>
      <c r="AZ15" s="246">
        <v>0.20264980427582055</v>
      </c>
      <c r="BA15" s="246">
        <v>0.17996171027440969</v>
      </c>
      <c r="BB15" s="246">
        <v>0.27146250424160162</v>
      </c>
      <c r="BC15" s="246">
        <v>0.48569707919301414</v>
      </c>
      <c r="BD15" s="246">
        <v>0.38497128270580727</v>
      </c>
      <c r="BE15" s="246">
        <v>0.32723677706376669</v>
      </c>
      <c r="BF15" s="246">
        <v>0.50657894736842102</v>
      </c>
      <c r="BG15" s="246">
        <v>0.43492000790045426</v>
      </c>
      <c r="BH15" s="246">
        <v>0.14935064935064934</v>
      </c>
      <c r="BI15" s="246">
        <v>0.2597864768683274</v>
      </c>
      <c r="BJ15" s="246">
        <v>0.17510373443983401</v>
      </c>
      <c r="BK15" s="292">
        <v>0.3698676620291822</v>
      </c>
      <c r="BL15" s="292">
        <v>0.22870715982354936</v>
      </c>
      <c r="BM15" s="292">
        <v>0.32541567695961993</v>
      </c>
      <c r="BN15" s="292">
        <v>2.7146250424160162E-2</v>
      </c>
      <c r="BO15" s="292">
        <v>4.886325076348829E-2</v>
      </c>
      <c r="BP15" s="292">
        <v>0.15266485998193316</v>
      </c>
      <c r="BQ15" s="292">
        <v>0.53899427883167716</v>
      </c>
      <c r="BR15" s="292">
        <v>0.35802469135802467</v>
      </c>
      <c r="BS15" s="292">
        <v>8.2204155374887081E-2</v>
      </c>
      <c r="BT15" s="292">
        <v>7.6181872929840411E-2</v>
      </c>
      <c r="BU15" s="292">
        <v>0.25478621569878751</v>
      </c>
      <c r="BV15" s="292">
        <v>0.28557753669432034</v>
      </c>
      <c r="BW15" s="292">
        <v>0.34221442246330569</v>
      </c>
      <c r="BX15" s="292">
        <v>5.6477345245692409E-2</v>
      </c>
      <c r="BY15" s="292">
        <v>6.0944479897894067E-2</v>
      </c>
      <c r="BZ15" s="297">
        <v>67307</v>
      </c>
      <c r="CA15" s="297">
        <v>84058</v>
      </c>
      <c r="CB15" s="297">
        <v>151365</v>
      </c>
      <c r="CC15" s="297">
        <v>64757</v>
      </c>
      <c r="CD15" s="297">
        <v>60451</v>
      </c>
      <c r="CE15" s="297">
        <v>125208</v>
      </c>
      <c r="CF15" s="297">
        <v>321</v>
      </c>
      <c r="CG15" s="297">
        <v>3058</v>
      </c>
      <c r="CH15" s="297">
        <v>3379</v>
      </c>
      <c r="CI15" s="297">
        <v>2229</v>
      </c>
      <c r="CJ15" s="297">
        <v>20549</v>
      </c>
      <c r="CK15" s="297">
        <v>22778</v>
      </c>
      <c r="CL15" s="297">
        <v>66986</v>
      </c>
      <c r="CM15" s="297">
        <v>81000</v>
      </c>
      <c r="CN15" s="297">
        <v>147986</v>
      </c>
      <c r="CO15" s="297">
        <v>66986</v>
      </c>
      <c r="CP15" s="297">
        <v>80998</v>
      </c>
      <c r="CQ15" s="297">
        <v>147984</v>
      </c>
      <c r="CR15" s="297">
        <v>58146</v>
      </c>
      <c r="CS15" s="297">
        <v>63149</v>
      </c>
      <c r="CT15" s="297">
        <v>121295</v>
      </c>
      <c r="CU15" s="297">
        <v>4477</v>
      </c>
      <c r="CV15" s="297">
        <v>6431</v>
      </c>
      <c r="CW15" s="297">
        <v>10908</v>
      </c>
      <c r="CX15" s="297">
        <v>4363</v>
      </c>
      <c r="CY15" s="297">
        <v>11418</v>
      </c>
      <c r="CZ15" s="297">
        <v>15781</v>
      </c>
      <c r="DA15" s="298">
        <v>0.86803212611590486</v>
      </c>
      <c r="DB15" s="298">
        <v>0.77963653423541324</v>
      </c>
      <c r="DC15" s="298">
        <v>0.81964942155908749</v>
      </c>
      <c r="DD15" s="298">
        <v>6.6834861015734631E-2</v>
      </c>
      <c r="DE15" s="298">
        <v>7.9397022148695026E-2</v>
      </c>
      <c r="DF15" s="298">
        <v>7.3710671423937724E-2</v>
      </c>
      <c r="DG15" s="298">
        <v>6.5133012868360554E-2</v>
      </c>
      <c r="DH15" s="298">
        <v>0.14096644361589175</v>
      </c>
      <c r="DI15" s="298">
        <v>0.1066399070169748</v>
      </c>
      <c r="DJ15" s="297">
        <v>1988</v>
      </c>
      <c r="DK15" s="297">
        <v>2872</v>
      </c>
      <c r="DL15" s="297">
        <v>4860</v>
      </c>
      <c r="DM15" s="303">
        <v>2.9677843131400591E-2</v>
      </c>
      <c r="DN15" s="303">
        <v>3.5456790123456788E-2</v>
      </c>
      <c r="DO15" s="303">
        <v>3.2840944413660748E-2</v>
      </c>
      <c r="DP15" s="297">
        <v>17934</v>
      </c>
      <c r="DQ15" s="297">
        <v>6293</v>
      </c>
      <c r="DR15" s="297">
        <v>24227</v>
      </c>
      <c r="DS15" s="297">
        <v>341</v>
      </c>
      <c r="DT15" s="297">
        <v>220</v>
      </c>
      <c r="DU15" s="297">
        <v>561</v>
      </c>
      <c r="DV15" s="297">
        <v>516</v>
      </c>
      <c r="DW15" s="297">
        <v>104</v>
      </c>
      <c r="DX15" s="297">
        <v>620</v>
      </c>
      <c r="DY15" s="297">
        <v>276</v>
      </c>
      <c r="DZ15" s="297">
        <v>154</v>
      </c>
      <c r="EA15" s="297">
        <v>430</v>
      </c>
      <c r="EB15" s="297">
        <v>19067</v>
      </c>
      <c r="EC15" s="297">
        <v>6771</v>
      </c>
      <c r="ED15" s="297">
        <v>25838</v>
      </c>
      <c r="EE15" s="298">
        <v>0.28464156689457498</v>
      </c>
      <c r="EF15" s="298">
        <v>8.3592592592592593E-2</v>
      </c>
      <c r="EG15" s="298">
        <v>0.17459759706999312</v>
      </c>
      <c r="EH15" s="297">
        <v>3555</v>
      </c>
      <c r="EI15" s="297">
        <v>6187</v>
      </c>
      <c r="EJ15" s="297">
        <v>9742</v>
      </c>
      <c r="EK15" s="297">
        <v>6389</v>
      </c>
      <c r="EL15" s="297">
        <v>8011</v>
      </c>
      <c r="EM15" s="297">
        <v>14400</v>
      </c>
      <c r="EN15" s="298">
        <v>5.3070790911533751E-2</v>
      </c>
      <c r="EO15" s="298">
        <v>7.638271604938271E-2</v>
      </c>
      <c r="EP15" s="298">
        <v>6.5830551538659063E-2</v>
      </c>
      <c r="EQ15" s="298">
        <v>9.5378138715552507E-2</v>
      </c>
      <c r="ER15" s="298">
        <v>9.8901234567901231E-2</v>
      </c>
      <c r="ES15" s="298">
        <v>9.7306501966402226E-2</v>
      </c>
      <c r="ET15" s="297">
        <v>12155</v>
      </c>
      <c r="EU15" s="297">
        <v>37477</v>
      </c>
      <c r="EV15" s="297">
        <v>49632</v>
      </c>
      <c r="EW15" s="303">
        <v>0.18145582659063086</v>
      </c>
      <c r="EX15" s="303">
        <v>0.46267901234567899</v>
      </c>
      <c r="EY15" s="303">
        <v>0.33538307677753298</v>
      </c>
      <c r="EZ15" s="297">
        <v>75</v>
      </c>
      <c r="FA15" s="297">
        <v>186</v>
      </c>
      <c r="FB15" s="297">
        <v>261</v>
      </c>
      <c r="FC15" s="303">
        <v>1.1196369390618936E-3</v>
      </c>
      <c r="FD15" s="303">
        <v>2.2962962962962963E-3</v>
      </c>
      <c r="FE15" s="303">
        <v>1.7636803481410404E-3</v>
      </c>
      <c r="FF15" s="297">
        <v>2550</v>
      </c>
      <c r="FG15" s="297">
        <v>23607</v>
      </c>
      <c r="FH15" s="297">
        <v>26157</v>
      </c>
      <c r="FI15" s="297">
        <v>18</v>
      </c>
      <c r="FJ15" s="297">
        <v>1524</v>
      </c>
      <c r="FK15" s="297">
        <v>1542</v>
      </c>
      <c r="FL15" s="305">
        <v>73.45</v>
      </c>
      <c r="FM15" s="305">
        <v>75.400000000000006</v>
      </c>
      <c r="FN15" s="305">
        <v>74.534241865688898</v>
      </c>
      <c r="FO15" s="307">
        <v>951.29</v>
      </c>
      <c r="FP15" s="307">
        <v>736.39</v>
      </c>
      <c r="FQ15" s="307">
        <v>831.9482535592773</v>
      </c>
      <c r="FR15" s="297">
        <v>19280</v>
      </c>
      <c r="FS15" s="297">
        <v>27896</v>
      </c>
      <c r="FT15" s="297">
        <v>15117</v>
      </c>
      <c r="FU15" s="297">
        <v>2615</v>
      </c>
      <c r="FV15" s="297">
        <v>2078</v>
      </c>
      <c r="FW15" s="297">
        <v>7437</v>
      </c>
      <c r="FX15" s="297">
        <v>37893</v>
      </c>
      <c r="FY15" s="297">
        <v>19762</v>
      </c>
      <c r="FZ15" s="297">
        <v>11875</v>
      </c>
      <c r="GA15" s="297">
        <v>4033</v>
      </c>
      <c r="GB15" s="297">
        <v>26717</v>
      </c>
      <c r="GC15" s="297">
        <v>65789</v>
      </c>
      <c r="GD15" s="297">
        <v>34879</v>
      </c>
      <c r="GE15" s="297">
        <v>14490</v>
      </c>
      <c r="GF15" s="297">
        <v>6111</v>
      </c>
      <c r="GG15" s="298">
        <v>0.28782133580151076</v>
      </c>
      <c r="GH15" s="298">
        <v>0.41644522736094108</v>
      </c>
      <c r="GI15" s="298">
        <v>0.22567402143731527</v>
      </c>
      <c r="GJ15" s="298">
        <v>3.9038007941958018E-2</v>
      </c>
      <c r="GK15" s="298">
        <v>3.1021407458274863E-2</v>
      </c>
      <c r="GL15" s="298">
        <v>9.1814814814814821E-2</v>
      </c>
      <c r="GM15" s="298">
        <v>0.46781481481481479</v>
      </c>
      <c r="GN15" s="298">
        <v>0.24397530864197531</v>
      </c>
      <c r="GO15" s="298">
        <v>0.14660493827160495</v>
      </c>
      <c r="GP15" s="298">
        <v>4.9790123456790125E-2</v>
      </c>
      <c r="GQ15" s="298">
        <v>0.18053734812752559</v>
      </c>
      <c r="GR15" s="298">
        <v>0.44456232346303026</v>
      </c>
      <c r="GS15" s="298">
        <v>0.23569121403375995</v>
      </c>
      <c r="GT15" s="298">
        <v>9.7914667603692246E-2</v>
      </c>
      <c r="GU15" s="314">
        <v>4.1294446771991948E-2</v>
      </c>
    </row>
    <row r="16" spans="1:203" s="44" customFormat="1" ht="20.100000000000001" customHeight="1">
      <c r="A16" s="50" t="s">
        <v>115</v>
      </c>
      <c r="B16" s="288" t="s">
        <v>211</v>
      </c>
      <c r="C16" s="37">
        <v>14869</v>
      </c>
      <c r="D16" s="37">
        <v>23686</v>
      </c>
      <c r="E16" s="37">
        <v>38555</v>
      </c>
      <c r="F16" s="37">
        <v>13276</v>
      </c>
      <c r="G16" s="37">
        <v>15070</v>
      </c>
      <c r="H16" s="37">
        <v>28346</v>
      </c>
      <c r="I16" s="291">
        <v>0.84325097921060566</v>
      </c>
      <c r="J16" s="291">
        <v>0.80743198407431982</v>
      </c>
      <c r="K16" s="291">
        <v>0.82420800112890713</v>
      </c>
      <c r="L16" s="291">
        <v>7.984332630310334E-2</v>
      </c>
      <c r="M16" s="291">
        <v>9.4625082946250827E-2</v>
      </c>
      <c r="N16" s="291">
        <v>8.7701968531715233E-2</v>
      </c>
      <c r="O16" s="291">
        <v>7.6905694486291046E-2</v>
      </c>
      <c r="P16" s="291">
        <v>9.7942932979429326E-2</v>
      </c>
      <c r="Q16" s="291">
        <v>8.8090030339377692E-2</v>
      </c>
      <c r="R16" s="37">
        <v>1593</v>
      </c>
      <c r="S16" s="37">
        <v>8616</v>
      </c>
      <c r="T16" s="37">
        <v>10209</v>
      </c>
      <c r="U16" s="37">
        <v>1004</v>
      </c>
      <c r="V16" s="37">
        <v>1522</v>
      </c>
      <c r="W16" s="37">
        <v>2526</v>
      </c>
      <c r="X16" s="37">
        <v>4542</v>
      </c>
      <c r="Y16" s="37">
        <v>1690</v>
      </c>
      <c r="Z16" s="37">
        <v>6232</v>
      </c>
      <c r="AA16" s="291">
        <v>0.34212112081952395</v>
      </c>
      <c r="AB16" s="291">
        <v>0.11214333112143331</v>
      </c>
      <c r="AC16" s="291">
        <v>0.21985465321385733</v>
      </c>
      <c r="AD16" s="37">
        <v>4782</v>
      </c>
      <c r="AE16" s="37">
        <v>1822</v>
      </c>
      <c r="AF16" s="37">
        <v>6604</v>
      </c>
      <c r="AG16" s="291">
        <v>0.36019885507683036</v>
      </c>
      <c r="AH16" s="291">
        <v>0.12090245520902455</v>
      </c>
      <c r="AI16" s="291">
        <v>0.23297819798207861</v>
      </c>
      <c r="AJ16" s="293">
        <v>62.457719945766804</v>
      </c>
      <c r="AK16" s="293">
        <v>63.206174740101751</v>
      </c>
      <c r="AL16" s="293">
        <v>62.855631952774054</v>
      </c>
      <c r="AM16" s="293">
        <v>76.942290827740493</v>
      </c>
      <c r="AN16" s="293">
        <v>74.400003640004257</v>
      </c>
      <c r="AO16" s="293">
        <v>74.829677858439723</v>
      </c>
      <c r="AP16" s="37">
        <v>1455</v>
      </c>
      <c r="AQ16" s="37">
        <v>2011</v>
      </c>
      <c r="AR16" s="37">
        <v>3466</v>
      </c>
      <c r="AS16" s="270">
        <v>0.10959626393492015</v>
      </c>
      <c r="AT16" s="270">
        <v>0.13344392833443927</v>
      </c>
      <c r="AU16" s="270">
        <v>0.12227474775982503</v>
      </c>
      <c r="AV16" s="37">
        <v>2038</v>
      </c>
      <c r="AW16" s="37">
        <v>2760</v>
      </c>
      <c r="AX16" s="37">
        <v>4798</v>
      </c>
      <c r="AY16" s="270">
        <v>0.153510093401627</v>
      </c>
      <c r="AZ16" s="270">
        <v>0.18314532183145321</v>
      </c>
      <c r="BA16" s="270">
        <v>0.16926550483313343</v>
      </c>
      <c r="BB16" s="270">
        <v>0.23960530280204881</v>
      </c>
      <c r="BC16" s="270">
        <v>0.43895155938951558</v>
      </c>
      <c r="BD16" s="270">
        <v>0.34558667889649336</v>
      </c>
      <c r="BE16" s="270">
        <v>0.30913670712159375</v>
      </c>
      <c r="BF16" s="270">
        <v>0.46405082212257098</v>
      </c>
      <c r="BG16" s="270">
        <v>0.40286696210545359</v>
      </c>
      <c r="BH16" s="270">
        <v>0.10590048436811977</v>
      </c>
      <c r="BI16" s="270">
        <v>0.24023668639053256</v>
      </c>
      <c r="BJ16" s="270">
        <v>0.14232991014120666</v>
      </c>
      <c r="BK16" s="291">
        <v>0.41164507381741489</v>
      </c>
      <c r="BL16" s="291">
        <v>0.21331726423621572</v>
      </c>
      <c r="BM16" s="291">
        <v>0.29820729135281709</v>
      </c>
      <c r="BN16" s="291">
        <v>2.9225670382645376E-2</v>
      </c>
      <c r="BO16" s="291">
        <v>4.7604700210906903E-2</v>
      </c>
      <c r="BP16" s="291">
        <v>0.19741207697412078</v>
      </c>
      <c r="BQ16" s="291">
        <v>0.52714001327140014</v>
      </c>
      <c r="BR16" s="291">
        <v>0.338885202388852</v>
      </c>
      <c r="BS16" s="291">
        <v>6.6887856668878573E-2</v>
      </c>
      <c r="BT16" s="291">
        <v>5.7597876575978764E-2</v>
      </c>
      <c r="BU16" s="291">
        <v>0.29774924151555776</v>
      </c>
      <c r="BV16" s="291">
        <v>0.28025118182459607</v>
      </c>
      <c r="BW16" s="291">
        <v>0.31983348620616664</v>
      </c>
      <c r="BX16" s="291">
        <v>4.9248571226980876E-2</v>
      </c>
      <c r="BY16" s="291">
        <v>5.2917519226698649E-2</v>
      </c>
      <c r="BZ16" s="295">
        <v>301351</v>
      </c>
      <c r="CA16" s="295">
        <v>377614</v>
      </c>
      <c r="CB16" s="295">
        <v>678965</v>
      </c>
      <c r="CC16" s="295">
        <v>288718</v>
      </c>
      <c r="CD16" s="295">
        <v>266338</v>
      </c>
      <c r="CE16" s="295">
        <v>555056</v>
      </c>
      <c r="CF16" s="295">
        <v>1561</v>
      </c>
      <c r="CG16" s="295">
        <v>11880</v>
      </c>
      <c r="CH16" s="295">
        <v>13441</v>
      </c>
      <c r="CI16" s="295">
        <v>11072</v>
      </c>
      <c r="CJ16" s="295">
        <v>99396</v>
      </c>
      <c r="CK16" s="295">
        <v>110468</v>
      </c>
      <c r="CL16" s="295">
        <v>299790</v>
      </c>
      <c r="CM16" s="295">
        <v>365734</v>
      </c>
      <c r="CN16" s="295">
        <v>665524</v>
      </c>
      <c r="CO16" s="295">
        <v>299790</v>
      </c>
      <c r="CP16" s="295">
        <v>365729</v>
      </c>
      <c r="CQ16" s="295">
        <v>665519</v>
      </c>
      <c r="CR16" s="295">
        <v>268837</v>
      </c>
      <c r="CS16" s="295">
        <v>309370</v>
      </c>
      <c r="CT16" s="295">
        <v>578207</v>
      </c>
      <c r="CU16" s="295">
        <v>14582</v>
      </c>
      <c r="CV16" s="295">
        <v>20838</v>
      </c>
      <c r="CW16" s="295">
        <v>35420</v>
      </c>
      <c r="CX16" s="295">
        <v>16371</v>
      </c>
      <c r="CY16" s="295">
        <v>35521</v>
      </c>
      <c r="CZ16" s="295">
        <v>51892</v>
      </c>
      <c r="DA16" s="296">
        <v>0.89675105907468566</v>
      </c>
      <c r="DB16" s="296">
        <v>0.84589955950991036</v>
      </c>
      <c r="DC16" s="296">
        <v>0.86880614978685811</v>
      </c>
      <c r="DD16" s="296">
        <v>4.8640715167283764E-2</v>
      </c>
      <c r="DE16" s="296">
        <v>5.6976613831552871E-2</v>
      </c>
      <c r="DF16" s="296">
        <v>5.3221621020586939E-2</v>
      </c>
      <c r="DG16" s="296">
        <v>5.4608225758030621E-2</v>
      </c>
      <c r="DH16" s="296">
        <v>9.7123826658536791E-2</v>
      </c>
      <c r="DI16" s="296">
        <v>7.797222919255499E-2</v>
      </c>
      <c r="DJ16" s="295">
        <v>8492</v>
      </c>
      <c r="DK16" s="295">
        <v>12210</v>
      </c>
      <c r="DL16" s="295">
        <v>20702</v>
      </c>
      <c r="DM16" s="302">
        <v>2.8179763797034022E-2</v>
      </c>
      <c r="DN16" s="302">
        <v>3.2334606238116174E-2</v>
      </c>
      <c r="DO16" s="302">
        <v>3.0490526021223478E-2</v>
      </c>
      <c r="DP16" s="295">
        <v>89837</v>
      </c>
      <c r="DQ16" s="295">
        <v>36665</v>
      </c>
      <c r="DR16" s="295">
        <v>126502</v>
      </c>
      <c r="DS16" s="295">
        <v>1587</v>
      </c>
      <c r="DT16" s="295">
        <v>842</v>
      </c>
      <c r="DU16" s="295">
        <v>2429</v>
      </c>
      <c r="DV16" s="295">
        <v>2112</v>
      </c>
      <c r="DW16" s="295">
        <v>474</v>
      </c>
      <c r="DX16" s="295">
        <v>2586</v>
      </c>
      <c r="DY16" s="295">
        <v>1343</v>
      </c>
      <c r="DZ16" s="295">
        <v>974</v>
      </c>
      <c r="EA16" s="295">
        <v>2317</v>
      </c>
      <c r="EB16" s="295">
        <v>94879</v>
      </c>
      <c r="EC16" s="295">
        <v>38955</v>
      </c>
      <c r="ED16" s="295">
        <v>133834</v>
      </c>
      <c r="EE16" s="296">
        <v>0.3164848727442543</v>
      </c>
      <c r="EF16" s="296">
        <v>0.10651183647131522</v>
      </c>
      <c r="EG16" s="296">
        <v>0.20109567799207842</v>
      </c>
      <c r="EH16" s="295">
        <v>15442</v>
      </c>
      <c r="EI16" s="295">
        <v>34039</v>
      </c>
      <c r="EJ16" s="295">
        <v>49481</v>
      </c>
      <c r="EK16" s="295">
        <v>28489</v>
      </c>
      <c r="EL16" s="295">
        <v>29950</v>
      </c>
      <c r="EM16" s="295">
        <v>58439</v>
      </c>
      <c r="EN16" s="296">
        <v>5.1509389906267723E-2</v>
      </c>
      <c r="EO16" s="296">
        <v>9.3070373550175806E-2</v>
      </c>
      <c r="EP16" s="296">
        <v>7.4348934073001124E-2</v>
      </c>
      <c r="EQ16" s="296">
        <v>9.5029854231295244E-2</v>
      </c>
      <c r="ER16" s="296">
        <v>8.1890116860887971E-2</v>
      </c>
      <c r="ES16" s="296">
        <v>8.7809004633942575E-2</v>
      </c>
      <c r="ET16" s="295">
        <v>50108</v>
      </c>
      <c r="EU16" s="295">
        <v>167286</v>
      </c>
      <c r="EV16" s="295">
        <v>217394</v>
      </c>
      <c r="EW16" s="302">
        <v>0.16714366723373028</v>
      </c>
      <c r="EX16" s="302">
        <v>0.45739799963908195</v>
      </c>
      <c r="EY16" s="302">
        <v>0.32665087960764749</v>
      </c>
      <c r="EZ16" s="295">
        <v>313</v>
      </c>
      <c r="FA16" s="295">
        <v>830</v>
      </c>
      <c r="FB16" s="295">
        <v>1143</v>
      </c>
      <c r="FC16" s="302">
        <v>1.0440641782581139E-3</v>
      </c>
      <c r="FD16" s="302">
        <v>2.2694089146756934E-3</v>
      </c>
      <c r="FE16" s="302">
        <v>1.7174436984992278E-3</v>
      </c>
      <c r="FF16" s="295">
        <v>12633</v>
      </c>
      <c r="FG16" s="295">
        <v>111276</v>
      </c>
      <c r="FH16" s="295">
        <v>123909</v>
      </c>
      <c r="FI16" s="295">
        <v>69</v>
      </c>
      <c r="FJ16" s="295">
        <v>6739</v>
      </c>
      <c r="FK16" s="295">
        <v>6808</v>
      </c>
      <c r="FL16" s="304">
        <v>73.61408361014233</v>
      </c>
      <c r="FM16" s="304">
        <v>75.384804059171529</v>
      </c>
      <c r="FN16" s="304">
        <v>74.598889648214566</v>
      </c>
      <c r="FO16" s="306">
        <v>968.06044940949266</v>
      </c>
      <c r="FP16" s="306">
        <v>755.96423045755728</v>
      </c>
      <c r="FQ16" s="306">
        <v>850.10075837487932</v>
      </c>
      <c r="FR16" s="295">
        <v>95640</v>
      </c>
      <c r="FS16" s="295">
        <v>118513</v>
      </c>
      <c r="FT16" s="295">
        <v>64370</v>
      </c>
      <c r="FU16" s="295">
        <v>11880</v>
      </c>
      <c r="FV16" s="295">
        <v>9387</v>
      </c>
      <c r="FW16" s="295">
        <v>41799</v>
      </c>
      <c r="FX16" s="295">
        <v>166772</v>
      </c>
      <c r="FY16" s="295">
        <v>80376</v>
      </c>
      <c r="FZ16" s="295">
        <v>61209</v>
      </c>
      <c r="GA16" s="295">
        <v>15578</v>
      </c>
      <c r="GB16" s="295">
        <v>137439</v>
      </c>
      <c r="GC16" s="295">
        <v>285285</v>
      </c>
      <c r="GD16" s="295">
        <v>144746</v>
      </c>
      <c r="GE16" s="295">
        <v>73089</v>
      </c>
      <c r="GF16" s="295">
        <v>24965</v>
      </c>
      <c r="GG16" s="296">
        <v>0.319023316321425</v>
      </c>
      <c r="GH16" s="296">
        <v>0.39532005737349479</v>
      </c>
      <c r="GI16" s="296">
        <v>0.21471696854464792</v>
      </c>
      <c r="GJ16" s="296">
        <v>3.9627739417592317E-2</v>
      </c>
      <c r="GK16" s="296">
        <v>3.1311918342839987E-2</v>
      </c>
      <c r="GL16" s="296">
        <v>0.11428797978858952</v>
      </c>
      <c r="GM16" s="296">
        <v>0.45599260664854785</v>
      </c>
      <c r="GN16" s="296">
        <v>0.21976627822406447</v>
      </c>
      <c r="GO16" s="296">
        <v>0.16735933766070424</v>
      </c>
      <c r="GP16" s="296">
        <v>4.2593797678093917E-2</v>
      </c>
      <c r="GQ16" s="296">
        <v>0.20651246236048587</v>
      </c>
      <c r="GR16" s="296">
        <v>0.42866222705717599</v>
      </c>
      <c r="GS16" s="296">
        <v>0.217491780912484</v>
      </c>
      <c r="GT16" s="296">
        <v>0.10982173445285219</v>
      </c>
      <c r="GU16" s="313">
        <v>3.7511795217001945E-2</v>
      </c>
    </row>
    <row r="17" spans="1:203" s="2" customFormat="1" ht="20.100000000000001" customHeight="1">
      <c r="A17" s="51" t="s">
        <v>135</v>
      </c>
      <c r="B17" s="289" t="s">
        <v>17</v>
      </c>
      <c r="C17" s="21">
        <v>2600</v>
      </c>
      <c r="D17" s="21">
        <v>3955</v>
      </c>
      <c r="E17" s="21">
        <v>6555</v>
      </c>
      <c r="F17" s="21">
        <v>2383</v>
      </c>
      <c r="G17" s="21">
        <v>2614</v>
      </c>
      <c r="H17" s="21">
        <v>4997</v>
      </c>
      <c r="I17" s="292">
        <v>0.86781368023499794</v>
      </c>
      <c r="J17" s="292">
        <v>0.82172915072685537</v>
      </c>
      <c r="K17" s="292">
        <v>0.84370622373424053</v>
      </c>
      <c r="L17" s="292">
        <v>6.6302979437683596E-2</v>
      </c>
      <c r="M17" s="292">
        <v>9.0283091048201994E-2</v>
      </c>
      <c r="N17" s="292">
        <v>7.8847308385031012E-2</v>
      </c>
      <c r="O17" s="292">
        <v>6.5883340327318504E-2</v>
      </c>
      <c r="P17" s="292">
        <v>8.7987758224942619E-2</v>
      </c>
      <c r="Q17" s="292">
        <v>7.744646788072844E-2</v>
      </c>
      <c r="R17" s="21">
        <v>217</v>
      </c>
      <c r="S17" s="21">
        <v>1341</v>
      </c>
      <c r="T17" s="21">
        <v>1558</v>
      </c>
      <c r="U17" s="21">
        <v>169</v>
      </c>
      <c r="V17" s="21">
        <v>248</v>
      </c>
      <c r="W17" s="21">
        <v>417</v>
      </c>
      <c r="X17" s="21">
        <v>846</v>
      </c>
      <c r="Y17" s="21">
        <v>301</v>
      </c>
      <c r="Z17" s="21">
        <v>1147</v>
      </c>
      <c r="AA17" s="292">
        <v>0.35501468736886277</v>
      </c>
      <c r="AB17" s="292">
        <v>0.11514919663351186</v>
      </c>
      <c r="AC17" s="292">
        <v>0.22953772263358016</v>
      </c>
      <c r="AD17" s="21">
        <v>865</v>
      </c>
      <c r="AE17" s="21">
        <v>323</v>
      </c>
      <c r="AF17" s="21">
        <v>1188</v>
      </c>
      <c r="AG17" s="292">
        <v>0.36298783046579941</v>
      </c>
      <c r="AH17" s="292">
        <v>0.12356541698546289</v>
      </c>
      <c r="AI17" s="292">
        <v>0.23774264558735242</v>
      </c>
      <c r="AJ17" s="294">
        <v>62.607132466079172</v>
      </c>
      <c r="AK17" s="294">
        <v>63.195306044376437</v>
      </c>
      <c r="AL17" s="294">
        <v>62.914814221866465</v>
      </c>
      <c r="AM17" s="294">
        <v>76.726267605633794</v>
      </c>
      <c r="AN17" s="294">
        <v>75.794447821682169</v>
      </c>
      <c r="AO17" s="294">
        <v>75.959845833333588</v>
      </c>
      <c r="AP17" s="21">
        <v>281</v>
      </c>
      <c r="AQ17" s="21">
        <v>315</v>
      </c>
      <c r="AR17" s="21">
        <v>596</v>
      </c>
      <c r="AS17" s="246">
        <v>0.11791859001258917</v>
      </c>
      <c r="AT17" s="246">
        <v>0.12050497322111706</v>
      </c>
      <c r="AU17" s="246">
        <v>0.11927156293776266</v>
      </c>
      <c r="AV17" s="21">
        <v>402</v>
      </c>
      <c r="AW17" s="21">
        <v>534</v>
      </c>
      <c r="AX17" s="21">
        <v>936</v>
      </c>
      <c r="AY17" s="246">
        <v>0.16869492236676459</v>
      </c>
      <c r="AZ17" s="246">
        <v>0.20428462127008415</v>
      </c>
      <c r="BA17" s="246">
        <v>0.18731238743245948</v>
      </c>
      <c r="BB17" s="246">
        <v>0.23919429290809904</v>
      </c>
      <c r="BC17" s="246">
        <v>0.40780413159908185</v>
      </c>
      <c r="BD17" s="246">
        <v>0.3273964378627176</v>
      </c>
      <c r="BE17" s="246">
        <v>0.30318802862719585</v>
      </c>
      <c r="BF17" s="246">
        <v>0.43406830955469089</v>
      </c>
      <c r="BG17" s="246">
        <v>0.38181818181818183</v>
      </c>
      <c r="BH17" s="246">
        <v>0.12293144208037825</v>
      </c>
      <c r="BI17" s="246">
        <v>0.20598006644518271</v>
      </c>
      <c r="BJ17" s="246">
        <v>0.14472537053182213</v>
      </c>
      <c r="BK17" s="292">
        <v>0.41208560637851449</v>
      </c>
      <c r="BL17" s="292">
        <v>0.1829626521191775</v>
      </c>
      <c r="BM17" s="292">
        <v>0.3096936634494335</v>
      </c>
      <c r="BN17" s="292">
        <v>3.063365505665128E-2</v>
      </c>
      <c r="BO17" s="292">
        <v>6.4624422996223244E-2</v>
      </c>
      <c r="BP17" s="292">
        <v>0.20198928844682479</v>
      </c>
      <c r="BQ17" s="292">
        <v>0.49196633511859217</v>
      </c>
      <c r="BR17" s="292">
        <v>0.3565416985462892</v>
      </c>
      <c r="BS17" s="292">
        <v>5.1262433052792655E-2</v>
      </c>
      <c r="BT17" s="292">
        <v>6.5034429992348888E-2</v>
      </c>
      <c r="BU17" s="292">
        <v>0.30218130878527116</v>
      </c>
      <c r="BV17" s="292">
        <v>0.25735441264758857</v>
      </c>
      <c r="BW17" s="292">
        <v>0.33420052031218733</v>
      </c>
      <c r="BX17" s="292">
        <v>4.142485491294777E-2</v>
      </c>
      <c r="BY17" s="292">
        <v>6.4838903342005205E-2</v>
      </c>
      <c r="BZ17" s="297">
        <v>51240</v>
      </c>
      <c r="CA17" s="297">
        <v>65636</v>
      </c>
      <c r="CB17" s="297">
        <v>116876</v>
      </c>
      <c r="CC17" s="297">
        <v>49412</v>
      </c>
      <c r="CD17" s="297">
        <v>48288</v>
      </c>
      <c r="CE17" s="297">
        <v>97700</v>
      </c>
      <c r="CF17" s="297">
        <v>229</v>
      </c>
      <c r="CG17" s="297">
        <v>1938</v>
      </c>
      <c r="CH17" s="297">
        <v>2167</v>
      </c>
      <c r="CI17" s="297">
        <v>1599</v>
      </c>
      <c r="CJ17" s="297">
        <v>15410</v>
      </c>
      <c r="CK17" s="297">
        <v>17009</v>
      </c>
      <c r="CL17" s="297">
        <v>51011</v>
      </c>
      <c r="CM17" s="297">
        <v>63698</v>
      </c>
      <c r="CN17" s="297">
        <v>114709</v>
      </c>
      <c r="CO17" s="297">
        <v>51011</v>
      </c>
      <c r="CP17" s="297">
        <v>63696</v>
      </c>
      <c r="CQ17" s="297">
        <v>114707</v>
      </c>
      <c r="CR17" s="297">
        <v>46264</v>
      </c>
      <c r="CS17" s="297">
        <v>55158</v>
      </c>
      <c r="CT17" s="297">
        <v>101422</v>
      </c>
      <c r="CU17" s="297">
        <v>2067</v>
      </c>
      <c r="CV17" s="297">
        <v>3269</v>
      </c>
      <c r="CW17" s="297">
        <v>5336</v>
      </c>
      <c r="CX17" s="297">
        <v>2680</v>
      </c>
      <c r="CY17" s="297">
        <v>5269</v>
      </c>
      <c r="CZ17" s="297">
        <v>7949</v>
      </c>
      <c r="DA17" s="298">
        <v>0.90694164003842304</v>
      </c>
      <c r="DB17" s="298">
        <v>0.86595704596834966</v>
      </c>
      <c r="DC17" s="298">
        <v>0.88418317975363314</v>
      </c>
      <c r="DD17" s="298">
        <v>4.0520672011919001E-2</v>
      </c>
      <c r="DE17" s="298">
        <v>5.1321904044209998E-2</v>
      </c>
      <c r="DF17" s="298">
        <v>4.6518521101589265E-2</v>
      </c>
      <c r="DG17" s="298">
        <v>5.2537687949657914E-2</v>
      </c>
      <c r="DH17" s="298">
        <v>8.2721049987440343E-2</v>
      </c>
      <c r="DI17" s="298">
        <v>6.9298299144777559E-2</v>
      </c>
      <c r="DJ17" s="297">
        <v>1429</v>
      </c>
      <c r="DK17" s="297">
        <v>1877</v>
      </c>
      <c r="DL17" s="297">
        <v>3306</v>
      </c>
      <c r="DM17" s="303">
        <v>2.801356570151536E-2</v>
      </c>
      <c r="DN17" s="303">
        <v>2.9467173223649095E-2</v>
      </c>
      <c r="DO17" s="303">
        <v>2.8820755128193952E-2</v>
      </c>
      <c r="DP17" s="297">
        <v>14665</v>
      </c>
      <c r="DQ17" s="297">
        <v>7078</v>
      </c>
      <c r="DR17" s="297">
        <v>21743</v>
      </c>
      <c r="DS17" s="297">
        <v>343</v>
      </c>
      <c r="DT17" s="297">
        <v>205</v>
      </c>
      <c r="DU17" s="297">
        <v>548</v>
      </c>
      <c r="DV17" s="297">
        <v>54</v>
      </c>
      <c r="DW17" s="297">
        <v>40</v>
      </c>
      <c r="DX17" s="297">
        <v>94</v>
      </c>
      <c r="DY17" s="297">
        <v>190</v>
      </c>
      <c r="DZ17" s="297">
        <v>170</v>
      </c>
      <c r="EA17" s="297">
        <v>360</v>
      </c>
      <c r="EB17" s="297">
        <v>15252</v>
      </c>
      <c r="EC17" s="297">
        <v>7493</v>
      </c>
      <c r="ED17" s="297">
        <v>22745</v>
      </c>
      <c r="EE17" s="298">
        <v>0.29899433455529201</v>
      </c>
      <c r="EF17" s="298">
        <v>0.11763320669408772</v>
      </c>
      <c r="EG17" s="298">
        <v>0.19828435432267738</v>
      </c>
      <c r="EH17" s="297">
        <v>3029</v>
      </c>
      <c r="EI17" s="297">
        <v>5412</v>
      </c>
      <c r="EJ17" s="297">
        <v>8441</v>
      </c>
      <c r="EK17" s="297">
        <v>6094</v>
      </c>
      <c r="EL17" s="297">
        <v>6340</v>
      </c>
      <c r="EM17" s="297">
        <v>12434</v>
      </c>
      <c r="EN17" s="298">
        <v>5.9379349552057398E-2</v>
      </c>
      <c r="EO17" s="298">
        <v>8.4963421143520984E-2</v>
      </c>
      <c r="EP17" s="298">
        <v>7.3586205092887214E-2</v>
      </c>
      <c r="EQ17" s="298">
        <v>0.119464429240752</v>
      </c>
      <c r="ER17" s="298">
        <v>9.9532167414989478E-2</v>
      </c>
      <c r="ES17" s="298">
        <v>0.10839602821051531</v>
      </c>
      <c r="ET17" s="297">
        <v>8869</v>
      </c>
      <c r="EU17" s="297">
        <v>26554</v>
      </c>
      <c r="EV17" s="297">
        <v>35423</v>
      </c>
      <c r="EW17" s="303">
        <v>0.17386446060653585</v>
      </c>
      <c r="EX17" s="303">
        <v>0.41687337122044649</v>
      </c>
      <c r="EY17" s="303">
        <v>0.30880750420629594</v>
      </c>
      <c r="EZ17" s="297">
        <v>67</v>
      </c>
      <c r="FA17" s="297">
        <v>155</v>
      </c>
      <c r="FB17" s="297">
        <v>222</v>
      </c>
      <c r="FC17" s="303">
        <v>1.3134421987414479E-3</v>
      </c>
      <c r="FD17" s="303">
        <v>2.4333574052560519E-3</v>
      </c>
      <c r="FE17" s="303">
        <v>1.9353320140529514E-3</v>
      </c>
      <c r="FF17" s="297">
        <v>1828</v>
      </c>
      <c r="FG17" s="297">
        <v>17348</v>
      </c>
      <c r="FH17" s="297">
        <v>19176</v>
      </c>
      <c r="FI17" s="297">
        <v>8</v>
      </c>
      <c r="FJ17" s="297">
        <v>1038</v>
      </c>
      <c r="FK17" s="297">
        <v>1046</v>
      </c>
      <c r="FL17" s="305">
        <v>73.73</v>
      </c>
      <c r="FM17" s="305">
        <v>75.38</v>
      </c>
      <c r="FN17" s="305">
        <v>74.653976778808328</v>
      </c>
      <c r="FO17" s="307">
        <v>945.29</v>
      </c>
      <c r="FP17" s="307">
        <v>758.77</v>
      </c>
      <c r="FQ17" s="307">
        <v>840.53980406584753</v>
      </c>
      <c r="FR17" s="297">
        <v>15452</v>
      </c>
      <c r="FS17" s="297">
        <v>18433</v>
      </c>
      <c r="FT17" s="297">
        <v>12689</v>
      </c>
      <c r="FU17" s="297">
        <v>2206</v>
      </c>
      <c r="FV17" s="297">
        <v>2231</v>
      </c>
      <c r="FW17" s="297">
        <v>8077</v>
      </c>
      <c r="FX17" s="297">
        <v>27019</v>
      </c>
      <c r="FY17" s="297">
        <v>15205</v>
      </c>
      <c r="FZ17" s="297">
        <v>10361</v>
      </c>
      <c r="GA17" s="297">
        <v>3036</v>
      </c>
      <c r="GB17" s="297">
        <v>23529</v>
      </c>
      <c r="GC17" s="297">
        <v>45452</v>
      </c>
      <c r="GD17" s="297">
        <v>27894</v>
      </c>
      <c r="GE17" s="297">
        <v>12567</v>
      </c>
      <c r="GF17" s="297">
        <v>5267</v>
      </c>
      <c r="GG17" s="298">
        <v>0.30291505753660974</v>
      </c>
      <c r="GH17" s="298">
        <v>0.36135343357315086</v>
      </c>
      <c r="GI17" s="298">
        <v>0.24875026954970497</v>
      </c>
      <c r="GJ17" s="298">
        <v>4.3245574483934839E-2</v>
      </c>
      <c r="GK17" s="298">
        <v>4.3735664856599556E-2</v>
      </c>
      <c r="GL17" s="298">
        <v>0.12680146943389117</v>
      </c>
      <c r="GM17" s="298">
        <v>0.42417344343621466</v>
      </c>
      <c r="GN17" s="298">
        <v>0.23870451191560174</v>
      </c>
      <c r="GO17" s="298">
        <v>0.16265816823134163</v>
      </c>
      <c r="GP17" s="298">
        <v>4.7662406982950802E-2</v>
      </c>
      <c r="GQ17" s="298">
        <v>0.2051190403542878</v>
      </c>
      <c r="GR17" s="298">
        <v>0.39623743559790425</v>
      </c>
      <c r="GS17" s="298">
        <v>0.24317185225222085</v>
      </c>
      <c r="GT17" s="298">
        <v>0.10955548387659207</v>
      </c>
      <c r="GU17" s="314">
        <v>4.5916187918995023E-2</v>
      </c>
    </row>
    <row r="18" spans="1:203" s="2" customFormat="1" ht="20.100000000000001" customHeight="1">
      <c r="A18" s="51" t="s">
        <v>139</v>
      </c>
      <c r="B18" s="289" t="s">
        <v>89</v>
      </c>
      <c r="C18" s="21">
        <v>2389</v>
      </c>
      <c r="D18" s="21">
        <v>4043</v>
      </c>
      <c r="E18" s="21">
        <v>6432</v>
      </c>
      <c r="F18" s="21">
        <v>2129</v>
      </c>
      <c r="G18" s="21">
        <v>2645</v>
      </c>
      <c r="H18" s="21">
        <v>4774</v>
      </c>
      <c r="I18" s="292">
        <v>0.85251291686237674</v>
      </c>
      <c r="J18" s="292">
        <v>0.81625708884688086</v>
      </c>
      <c r="K18" s="292">
        <v>0.83242563887725174</v>
      </c>
      <c r="L18" s="292">
        <v>7.1864725223109438E-2</v>
      </c>
      <c r="M18" s="292">
        <v>8.3931947069943294E-2</v>
      </c>
      <c r="N18" s="292">
        <v>7.8550481776288233E-2</v>
      </c>
      <c r="O18" s="292">
        <v>7.5622357914513855E-2</v>
      </c>
      <c r="P18" s="292">
        <v>9.9810964083175802E-2</v>
      </c>
      <c r="Q18" s="292">
        <v>8.9023879346459986E-2</v>
      </c>
      <c r="R18" s="21">
        <v>260</v>
      </c>
      <c r="S18" s="21">
        <v>1398</v>
      </c>
      <c r="T18" s="21">
        <v>1658</v>
      </c>
      <c r="U18" s="21">
        <v>189</v>
      </c>
      <c r="V18" s="21">
        <v>287</v>
      </c>
      <c r="W18" s="21">
        <v>476</v>
      </c>
      <c r="X18" s="21">
        <v>636</v>
      </c>
      <c r="Y18" s="21">
        <v>229</v>
      </c>
      <c r="Z18" s="21">
        <v>865</v>
      </c>
      <c r="AA18" s="292">
        <v>0.29873179896665103</v>
      </c>
      <c r="AB18" s="292">
        <v>8.6578449905482038E-2</v>
      </c>
      <c r="AC18" s="292">
        <v>0.18118977796397151</v>
      </c>
      <c r="AD18" s="21">
        <v>655</v>
      </c>
      <c r="AE18" s="21">
        <v>242</v>
      </c>
      <c r="AF18" s="21">
        <v>897</v>
      </c>
      <c r="AG18" s="292">
        <v>0.30765617660873651</v>
      </c>
      <c r="AH18" s="292">
        <v>9.1493383742911147E-2</v>
      </c>
      <c r="AI18" s="292">
        <v>0.18789275240888145</v>
      </c>
      <c r="AJ18" s="294">
        <v>62.664279004227339</v>
      </c>
      <c r="AK18" s="294">
        <v>63.273739130434784</v>
      </c>
      <c r="AL18" s="294">
        <v>63.001945957268546</v>
      </c>
      <c r="AM18" s="294">
        <v>76.862567693744168</v>
      </c>
      <c r="AN18" s="294">
        <v>74.131556563040363</v>
      </c>
      <c r="AO18" s="294">
        <v>74.644429247764847</v>
      </c>
      <c r="AP18" s="21">
        <v>229</v>
      </c>
      <c r="AQ18" s="21">
        <v>390</v>
      </c>
      <c r="AR18" s="21">
        <v>619</v>
      </c>
      <c r="AS18" s="246">
        <v>0.10756223579145138</v>
      </c>
      <c r="AT18" s="246">
        <v>0.14744801512287334</v>
      </c>
      <c r="AU18" s="246">
        <v>0.12966066191872644</v>
      </c>
      <c r="AV18" s="21">
        <v>394</v>
      </c>
      <c r="AW18" s="21">
        <v>534</v>
      </c>
      <c r="AX18" s="21">
        <v>928</v>
      </c>
      <c r="AY18" s="246">
        <v>0.18506341005166746</v>
      </c>
      <c r="AZ18" s="246">
        <v>0.20189035916824197</v>
      </c>
      <c r="BA18" s="246">
        <v>0.19438625890238795</v>
      </c>
      <c r="BB18" s="246">
        <v>0.27383748238609679</v>
      </c>
      <c r="BC18" s="246">
        <v>0.4431001890359168</v>
      </c>
      <c r="BD18" s="246">
        <v>0.36761625471302889</v>
      </c>
      <c r="BE18" s="246">
        <v>0.35030140656396519</v>
      </c>
      <c r="BF18" s="246">
        <v>0.45819536423841062</v>
      </c>
      <c r="BG18" s="246">
        <v>0.41698644154515219</v>
      </c>
      <c r="BH18" s="246">
        <v>9.4339622641509441E-2</v>
      </c>
      <c r="BI18" s="246">
        <v>0.28384279475982532</v>
      </c>
      <c r="BJ18" s="246">
        <v>0.14450867052023122</v>
      </c>
      <c r="BK18" s="292">
        <v>0.35603569751056835</v>
      </c>
      <c r="BL18" s="292">
        <v>0.20526068576796619</v>
      </c>
      <c r="BM18" s="292">
        <v>0.36026303428839829</v>
      </c>
      <c r="BN18" s="292">
        <v>3.3818694222639736E-2</v>
      </c>
      <c r="BO18" s="292">
        <v>4.4621888210427431E-2</v>
      </c>
      <c r="BP18" s="292">
        <v>0.17580340264650285</v>
      </c>
      <c r="BQ18" s="292">
        <v>0.49262759924385635</v>
      </c>
      <c r="BR18" s="292">
        <v>0.37542533081285445</v>
      </c>
      <c r="BS18" s="292">
        <v>7.2589792060491487E-2</v>
      </c>
      <c r="BT18" s="292">
        <v>4.8771266540642719E-2</v>
      </c>
      <c r="BU18" s="292">
        <v>0.25617930456640137</v>
      </c>
      <c r="BV18" s="292">
        <v>0.27293674067867618</v>
      </c>
      <c r="BW18" s="292">
        <v>0.3686635944700461</v>
      </c>
      <c r="BX18" s="292">
        <v>5.5299539170506916E-2</v>
      </c>
      <c r="BY18" s="292">
        <v>4.6920821114369501E-2</v>
      </c>
      <c r="BZ18" s="297">
        <v>51045</v>
      </c>
      <c r="CA18" s="297">
        <v>63984</v>
      </c>
      <c r="CB18" s="297">
        <v>115029</v>
      </c>
      <c r="CC18" s="297">
        <v>49006</v>
      </c>
      <c r="CD18" s="297">
        <v>45067</v>
      </c>
      <c r="CE18" s="297">
        <v>94073</v>
      </c>
      <c r="CF18" s="297">
        <v>222</v>
      </c>
      <c r="CG18" s="297">
        <v>1863</v>
      </c>
      <c r="CH18" s="297">
        <v>2085</v>
      </c>
      <c r="CI18" s="297">
        <v>1817</v>
      </c>
      <c r="CJ18" s="297">
        <v>17054</v>
      </c>
      <c r="CK18" s="297">
        <v>18871</v>
      </c>
      <c r="CL18" s="297">
        <v>50823</v>
      </c>
      <c r="CM18" s="297">
        <v>62121</v>
      </c>
      <c r="CN18" s="297">
        <v>112944</v>
      </c>
      <c r="CO18" s="297">
        <v>50823</v>
      </c>
      <c r="CP18" s="297">
        <v>62121</v>
      </c>
      <c r="CQ18" s="297">
        <v>112944</v>
      </c>
      <c r="CR18" s="297">
        <v>46370</v>
      </c>
      <c r="CS18" s="297">
        <v>54176</v>
      </c>
      <c r="CT18" s="297">
        <v>100546</v>
      </c>
      <c r="CU18" s="297">
        <v>2000</v>
      </c>
      <c r="CV18" s="297">
        <v>2642</v>
      </c>
      <c r="CW18" s="297">
        <v>4642</v>
      </c>
      <c r="CX18" s="297">
        <v>2453</v>
      </c>
      <c r="CY18" s="297">
        <v>5303</v>
      </c>
      <c r="CZ18" s="297">
        <v>7756</v>
      </c>
      <c r="DA18" s="298">
        <v>0.9123821891663223</v>
      </c>
      <c r="DB18" s="298">
        <v>0.87210444133223874</v>
      </c>
      <c r="DC18" s="298">
        <v>0.89022878594701804</v>
      </c>
      <c r="DD18" s="298">
        <v>3.9352261771245303E-2</v>
      </c>
      <c r="DE18" s="298">
        <v>4.2529901321614272E-2</v>
      </c>
      <c r="DF18" s="298">
        <v>4.110001416631251E-2</v>
      </c>
      <c r="DG18" s="298">
        <v>4.8265549062432363E-2</v>
      </c>
      <c r="DH18" s="298">
        <v>8.5365657346147039E-2</v>
      </c>
      <c r="DI18" s="298">
        <v>6.8671199886669504E-2</v>
      </c>
      <c r="DJ18" s="297">
        <v>1488</v>
      </c>
      <c r="DK18" s="297">
        <v>2088</v>
      </c>
      <c r="DL18" s="297">
        <v>3576</v>
      </c>
      <c r="DM18" s="303">
        <v>2.9278082757806505E-2</v>
      </c>
      <c r="DN18" s="303">
        <v>3.3611822089148598E-2</v>
      </c>
      <c r="DO18" s="303">
        <v>3.1661708457288565E-2</v>
      </c>
      <c r="DP18" s="297">
        <v>14021</v>
      </c>
      <c r="DQ18" s="297">
        <v>5710</v>
      </c>
      <c r="DR18" s="297">
        <v>19731</v>
      </c>
      <c r="DS18" s="297">
        <v>351</v>
      </c>
      <c r="DT18" s="297">
        <v>226</v>
      </c>
      <c r="DU18" s="297">
        <v>577</v>
      </c>
      <c r="DV18" s="297">
        <v>105</v>
      </c>
      <c r="DW18" s="297">
        <v>49</v>
      </c>
      <c r="DX18" s="297">
        <v>154</v>
      </c>
      <c r="DY18" s="297">
        <v>149</v>
      </c>
      <c r="DZ18" s="297">
        <v>72</v>
      </c>
      <c r="EA18" s="297">
        <v>221</v>
      </c>
      <c r="EB18" s="297">
        <v>14626</v>
      </c>
      <c r="EC18" s="297">
        <v>6057</v>
      </c>
      <c r="ED18" s="297">
        <v>20683</v>
      </c>
      <c r="EE18" s="298">
        <v>0.28778309033311689</v>
      </c>
      <c r="EF18" s="298">
        <v>9.750325976722847E-2</v>
      </c>
      <c r="EG18" s="298">
        <v>0.18312615101289134</v>
      </c>
      <c r="EH18" s="297">
        <v>2416</v>
      </c>
      <c r="EI18" s="297">
        <v>6619</v>
      </c>
      <c r="EJ18" s="297">
        <v>9035</v>
      </c>
      <c r="EK18" s="297">
        <v>5316</v>
      </c>
      <c r="EL18" s="297">
        <v>5480</v>
      </c>
      <c r="EM18" s="297">
        <v>10796</v>
      </c>
      <c r="EN18" s="298">
        <v>4.7537532219664322E-2</v>
      </c>
      <c r="EO18" s="298">
        <v>0.10655011992723877</v>
      </c>
      <c r="EP18" s="298">
        <v>7.9995395948434619E-2</v>
      </c>
      <c r="EQ18" s="298">
        <v>0.10459831178797001</v>
      </c>
      <c r="ER18" s="298">
        <v>8.8214935368071984E-2</v>
      </c>
      <c r="ES18" s="298">
        <v>9.5587193653491997E-2</v>
      </c>
      <c r="ET18" s="297">
        <v>8115</v>
      </c>
      <c r="EU18" s="297">
        <v>27547</v>
      </c>
      <c r="EV18" s="297">
        <v>35662</v>
      </c>
      <c r="EW18" s="303">
        <v>0.1596718021368278</v>
      </c>
      <c r="EX18" s="303">
        <v>0.44344102638399252</v>
      </c>
      <c r="EY18" s="303">
        <v>0.31574939793171836</v>
      </c>
      <c r="EZ18" s="297">
        <v>57</v>
      </c>
      <c r="FA18" s="297">
        <v>182</v>
      </c>
      <c r="FB18" s="297">
        <v>239</v>
      </c>
      <c r="FC18" s="303">
        <v>1.1215394604804912E-3</v>
      </c>
      <c r="FD18" s="303">
        <v>2.9297661016403471E-3</v>
      </c>
      <c r="FE18" s="303">
        <v>2.1160929310100581E-3</v>
      </c>
      <c r="FF18" s="297">
        <v>2039</v>
      </c>
      <c r="FG18" s="297">
        <v>18917</v>
      </c>
      <c r="FH18" s="297">
        <v>20956</v>
      </c>
      <c r="FI18" s="297">
        <v>11</v>
      </c>
      <c r="FJ18" s="297">
        <v>1139</v>
      </c>
      <c r="FK18" s="297">
        <v>1150</v>
      </c>
      <c r="FL18" s="305">
        <v>73.95</v>
      </c>
      <c r="FM18" s="305">
        <v>75.38</v>
      </c>
      <c r="FN18" s="305">
        <v>74.741893783306821</v>
      </c>
      <c r="FO18" s="307">
        <v>977</v>
      </c>
      <c r="FP18" s="307">
        <v>760.76</v>
      </c>
      <c r="FQ18" s="307">
        <v>856.71927105338659</v>
      </c>
      <c r="FR18" s="297">
        <v>14764</v>
      </c>
      <c r="FS18" s="297">
        <v>20090</v>
      </c>
      <c r="FT18" s="297">
        <v>11971</v>
      </c>
      <c r="FU18" s="297">
        <v>2523</v>
      </c>
      <c r="FV18" s="297">
        <v>1475</v>
      </c>
      <c r="FW18" s="297">
        <v>6604</v>
      </c>
      <c r="FX18" s="297">
        <v>27953</v>
      </c>
      <c r="FY18" s="297">
        <v>14196</v>
      </c>
      <c r="FZ18" s="297">
        <v>10937</v>
      </c>
      <c r="GA18" s="297">
        <v>2431</v>
      </c>
      <c r="GB18" s="297">
        <v>21368</v>
      </c>
      <c r="GC18" s="297">
        <v>48043</v>
      </c>
      <c r="GD18" s="297">
        <v>26167</v>
      </c>
      <c r="GE18" s="297">
        <v>13460</v>
      </c>
      <c r="GF18" s="297">
        <v>3906</v>
      </c>
      <c r="GG18" s="298">
        <v>0.29049839639533281</v>
      </c>
      <c r="GH18" s="298">
        <v>0.39529346949215904</v>
      </c>
      <c r="GI18" s="298">
        <v>0.23554296283178874</v>
      </c>
      <c r="GJ18" s="298">
        <v>4.9642878224425951E-2</v>
      </c>
      <c r="GK18" s="298">
        <v>2.9022293056293412E-2</v>
      </c>
      <c r="GL18" s="298">
        <v>0.1063086556880926</v>
      </c>
      <c r="GM18" s="298">
        <v>0.44997665845688256</v>
      </c>
      <c r="GN18" s="298">
        <v>0.22852175592794707</v>
      </c>
      <c r="GO18" s="298">
        <v>0.17605962556945318</v>
      </c>
      <c r="GP18" s="298">
        <v>3.9133304357624639E-2</v>
      </c>
      <c r="GQ18" s="298">
        <v>0.18919110355574445</v>
      </c>
      <c r="GR18" s="298">
        <v>0.42537009491429378</v>
      </c>
      <c r="GS18" s="298">
        <v>0.23168118713698824</v>
      </c>
      <c r="GT18" s="298">
        <v>0.11917410398073382</v>
      </c>
      <c r="GU18" s="314">
        <v>3.4583510412239692E-2</v>
      </c>
    </row>
    <row r="19" spans="1:203" s="2" customFormat="1" ht="20.100000000000001" customHeight="1">
      <c r="A19" s="51" t="s">
        <v>153</v>
      </c>
      <c r="B19" s="289" t="s">
        <v>96</v>
      </c>
      <c r="C19" s="21">
        <v>1422</v>
      </c>
      <c r="D19" s="21">
        <v>2289</v>
      </c>
      <c r="E19" s="21">
        <v>3711</v>
      </c>
      <c r="F19" s="21">
        <v>1251</v>
      </c>
      <c r="G19" s="21">
        <v>1487</v>
      </c>
      <c r="H19" s="21">
        <v>2738</v>
      </c>
      <c r="I19" s="292">
        <v>0.85931254996003192</v>
      </c>
      <c r="J19" s="292">
        <v>0.80430396772024215</v>
      </c>
      <c r="K19" s="292">
        <v>0.82943754565376182</v>
      </c>
      <c r="L19" s="292">
        <v>7.6738609112709827E-2</v>
      </c>
      <c r="M19" s="292">
        <v>0.10558170813718896</v>
      </c>
      <c r="N19" s="292">
        <v>9.2403214024835645E-2</v>
      </c>
      <c r="O19" s="292">
        <v>6.3948840927258194E-2</v>
      </c>
      <c r="P19" s="292">
        <v>9.0114324142568925E-2</v>
      </c>
      <c r="Q19" s="292">
        <v>7.8159240321402479E-2</v>
      </c>
      <c r="R19" s="21">
        <v>171</v>
      </c>
      <c r="S19" s="21">
        <v>802</v>
      </c>
      <c r="T19" s="21">
        <v>973</v>
      </c>
      <c r="U19" s="21">
        <v>73</v>
      </c>
      <c r="V19" s="21">
        <v>128</v>
      </c>
      <c r="W19" s="21">
        <v>201</v>
      </c>
      <c r="X19" s="21">
        <v>456</v>
      </c>
      <c r="Y19" s="21">
        <v>191</v>
      </c>
      <c r="Z19" s="21">
        <v>647</v>
      </c>
      <c r="AA19" s="292">
        <v>0.36450839328537171</v>
      </c>
      <c r="AB19" s="292">
        <v>0.12844653665097511</v>
      </c>
      <c r="AC19" s="292">
        <v>0.23630387143900658</v>
      </c>
      <c r="AD19" s="21">
        <v>471</v>
      </c>
      <c r="AE19" s="21">
        <v>195</v>
      </c>
      <c r="AF19" s="21">
        <v>666</v>
      </c>
      <c r="AG19" s="292">
        <v>0.3764988009592326</v>
      </c>
      <c r="AH19" s="292">
        <v>0.13113651647612642</v>
      </c>
      <c r="AI19" s="292">
        <v>0.24324324324324326</v>
      </c>
      <c r="AJ19" s="294">
        <v>62.392568611777243</v>
      </c>
      <c r="AK19" s="294">
        <v>63.016077112754992</v>
      </c>
      <c r="AL19" s="294">
        <v>62.731194302410522</v>
      </c>
      <c r="AM19" s="294">
        <v>77.11804625199386</v>
      </c>
      <c r="AN19" s="294">
        <v>74.967402298850956</v>
      </c>
      <c r="AO19" s="294">
        <v>75.26428775869698</v>
      </c>
      <c r="AP19" s="21">
        <v>151</v>
      </c>
      <c r="AQ19" s="21">
        <v>176</v>
      </c>
      <c r="AR19" s="21">
        <v>327</v>
      </c>
      <c r="AS19" s="246">
        <v>0.12070343725019984</v>
      </c>
      <c r="AT19" s="246">
        <v>0.1183591123066577</v>
      </c>
      <c r="AU19" s="246">
        <v>0.11943024105186267</v>
      </c>
      <c r="AV19" s="21">
        <v>176</v>
      </c>
      <c r="AW19" s="21">
        <v>271</v>
      </c>
      <c r="AX19" s="21">
        <v>447</v>
      </c>
      <c r="AY19" s="246">
        <v>0.14068745003996802</v>
      </c>
      <c r="AZ19" s="246">
        <v>0.18224613315400134</v>
      </c>
      <c r="BA19" s="246">
        <v>0.16325785244704163</v>
      </c>
      <c r="BB19" s="246">
        <v>0.20863309352517986</v>
      </c>
      <c r="BC19" s="246">
        <v>0.44451916610625419</v>
      </c>
      <c r="BD19" s="246">
        <v>0.33674214755295834</v>
      </c>
      <c r="BE19" s="246">
        <v>0.27924528301886792</v>
      </c>
      <c r="BF19" s="246">
        <v>0.4660493827160494</v>
      </c>
      <c r="BG19" s="246">
        <v>0.39502630320420851</v>
      </c>
      <c r="BH19" s="246">
        <v>8.5526315789473686E-2</v>
      </c>
      <c r="BI19" s="246">
        <v>0.29842931937172773</v>
      </c>
      <c r="BJ19" s="246">
        <v>0.14837712519319937</v>
      </c>
      <c r="BK19" s="292">
        <v>0.42605915267785771</v>
      </c>
      <c r="BL19" s="292">
        <v>0.20143884892086331</v>
      </c>
      <c r="BM19" s="292">
        <v>0.29976019184652281</v>
      </c>
      <c r="BN19" s="292">
        <v>2.6378896882494004E-2</v>
      </c>
      <c r="BO19" s="292">
        <v>4.6362909672262191E-2</v>
      </c>
      <c r="BP19" s="292">
        <v>0.20645595158036315</v>
      </c>
      <c r="BQ19" s="292">
        <v>0.52656355077336925</v>
      </c>
      <c r="BR19" s="292">
        <v>0.33221250840618693</v>
      </c>
      <c r="BS19" s="292">
        <v>5.716207128446537E-2</v>
      </c>
      <c r="BT19" s="292">
        <v>4.707464694014795E-2</v>
      </c>
      <c r="BU19" s="292">
        <v>0.30679327976625276</v>
      </c>
      <c r="BV19" s="292">
        <v>0.28597516435354275</v>
      </c>
      <c r="BW19" s="292">
        <v>0.31738495252008764</v>
      </c>
      <c r="BX19" s="292">
        <v>4.3097151205259317E-2</v>
      </c>
      <c r="BY19" s="292">
        <v>4.6749452154857561E-2</v>
      </c>
      <c r="BZ19" s="297">
        <v>29141</v>
      </c>
      <c r="CA19" s="297">
        <v>35885</v>
      </c>
      <c r="CB19" s="297">
        <v>65026</v>
      </c>
      <c r="CC19" s="297">
        <v>27904</v>
      </c>
      <c r="CD19" s="297">
        <v>25478</v>
      </c>
      <c r="CE19" s="297">
        <v>53382</v>
      </c>
      <c r="CF19" s="297">
        <v>154</v>
      </c>
      <c r="CG19" s="297">
        <v>1043</v>
      </c>
      <c r="CH19" s="297">
        <v>1197</v>
      </c>
      <c r="CI19" s="297">
        <v>1083</v>
      </c>
      <c r="CJ19" s="297">
        <v>9364</v>
      </c>
      <c r="CK19" s="297">
        <v>10447</v>
      </c>
      <c r="CL19" s="297">
        <v>28987</v>
      </c>
      <c r="CM19" s="297">
        <v>34842</v>
      </c>
      <c r="CN19" s="297">
        <v>63829</v>
      </c>
      <c r="CO19" s="297">
        <v>28987</v>
      </c>
      <c r="CP19" s="297">
        <v>34841</v>
      </c>
      <c r="CQ19" s="297">
        <v>63828</v>
      </c>
      <c r="CR19" s="297">
        <v>25963</v>
      </c>
      <c r="CS19" s="297">
        <v>29614</v>
      </c>
      <c r="CT19" s="297">
        <v>55577</v>
      </c>
      <c r="CU19" s="297">
        <v>1358</v>
      </c>
      <c r="CV19" s="297">
        <v>1970</v>
      </c>
      <c r="CW19" s="297">
        <v>3328</v>
      </c>
      <c r="CX19" s="297">
        <v>1666</v>
      </c>
      <c r="CY19" s="297">
        <v>3257</v>
      </c>
      <c r="CZ19" s="297">
        <v>4923</v>
      </c>
      <c r="DA19" s="298">
        <v>0.89567737261531033</v>
      </c>
      <c r="DB19" s="298">
        <v>0.84997560345569878</v>
      </c>
      <c r="DC19" s="298">
        <v>0.87073071379331957</v>
      </c>
      <c r="DD19" s="298">
        <v>4.6848587297754166E-2</v>
      </c>
      <c r="DE19" s="298">
        <v>5.6542579145259897E-2</v>
      </c>
      <c r="DF19" s="298">
        <v>5.2140126590211194E-2</v>
      </c>
      <c r="DG19" s="298">
        <v>5.7474040086935525E-2</v>
      </c>
      <c r="DH19" s="298">
        <v>9.3481817399041364E-2</v>
      </c>
      <c r="DI19" s="298">
        <v>7.7129159616469267E-2</v>
      </c>
      <c r="DJ19" s="297">
        <v>735</v>
      </c>
      <c r="DK19" s="297">
        <v>1061</v>
      </c>
      <c r="DL19" s="297">
        <v>1796</v>
      </c>
      <c r="DM19" s="303">
        <v>2.5356194156000968E-2</v>
      </c>
      <c r="DN19" s="303">
        <v>3.0451753630675621E-2</v>
      </c>
      <c r="DO19" s="303">
        <v>2.8137680364724499E-2</v>
      </c>
      <c r="DP19" s="297">
        <v>8692</v>
      </c>
      <c r="DQ19" s="297">
        <v>3428</v>
      </c>
      <c r="DR19" s="297">
        <v>12120</v>
      </c>
      <c r="DS19" s="297">
        <v>137</v>
      </c>
      <c r="DT19" s="297">
        <v>70</v>
      </c>
      <c r="DU19" s="297">
        <v>207</v>
      </c>
      <c r="DV19" s="297">
        <v>35</v>
      </c>
      <c r="DW19" s="297">
        <v>6</v>
      </c>
      <c r="DX19" s="297">
        <v>41</v>
      </c>
      <c r="DY19" s="297">
        <v>160</v>
      </c>
      <c r="DZ19" s="297">
        <v>116</v>
      </c>
      <c r="EA19" s="297">
        <v>276</v>
      </c>
      <c r="EB19" s="297">
        <v>9024</v>
      </c>
      <c r="EC19" s="297">
        <v>3620</v>
      </c>
      <c r="ED19" s="297">
        <v>12644</v>
      </c>
      <c r="EE19" s="298">
        <v>0.31131196743367717</v>
      </c>
      <c r="EF19" s="298">
        <v>0.10389759485678204</v>
      </c>
      <c r="EG19" s="298">
        <v>0.19809177646524306</v>
      </c>
      <c r="EH19" s="297">
        <v>1499</v>
      </c>
      <c r="EI19" s="297">
        <v>3066</v>
      </c>
      <c r="EJ19" s="297">
        <v>4565</v>
      </c>
      <c r="EK19" s="297">
        <v>2709</v>
      </c>
      <c r="EL19" s="297">
        <v>2796</v>
      </c>
      <c r="EM19" s="297">
        <v>5505</v>
      </c>
      <c r="EN19" s="298">
        <v>5.171283678890537E-2</v>
      </c>
      <c r="EO19" s="298">
        <v>8.7997244704666785E-2</v>
      </c>
      <c r="EP19" s="298">
        <v>7.1519215403656647E-2</v>
      </c>
      <c r="EQ19" s="298">
        <v>9.3455687032117846E-2</v>
      </c>
      <c r="ER19" s="298">
        <v>8.0247976579989666E-2</v>
      </c>
      <c r="ES19" s="298">
        <v>8.6246063701452325E-2</v>
      </c>
      <c r="ET19" s="297">
        <v>5147</v>
      </c>
      <c r="EU19" s="297">
        <v>16106</v>
      </c>
      <c r="EV19" s="297">
        <v>21253</v>
      </c>
      <c r="EW19" s="303">
        <v>0.17756235553868976</v>
      </c>
      <c r="EX19" s="303">
        <v>0.46225819413351704</v>
      </c>
      <c r="EY19" s="303">
        <v>0.33296777326920363</v>
      </c>
      <c r="EZ19" s="297">
        <v>33</v>
      </c>
      <c r="FA19" s="297">
        <v>85</v>
      </c>
      <c r="FB19" s="297">
        <v>118</v>
      </c>
      <c r="FC19" s="303">
        <v>1.138441370269431E-3</v>
      </c>
      <c r="FD19" s="303">
        <v>2.439584409620573E-3</v>
      </c>
      <c r="FE19" s="303">
        <v>1.8486894671700951E-3</v>
      </c>
      <c r="FF19" s="297">
        <v>1237</v>
      </c>
      <c r="FG19" s="297">
        <v>10407</v>
      </c>
      <c r="FH19" s="297">
        <v>11644</v>
      </c>
      <c r="FI19" s="297">
        <v>5</v>
      </c>
      <c r="FJ19" s="297">
        <v>594</v>
      </c>
      <c r="FK19" s="297">
        <v>599</v>
      </c>
      <c r="FL19" s="305">
        <v>73.61</v>
      </c>
      <c r="FM19" s="305">
        <v>75.41</v>
      </c>
      <c r="FN19" s="305">
        <v>74.606923538277002</v>
      </c>
      <c r="FO19" s="307">
        <v>949.79</v>
      </c>
      <c r="FP19" s="307">
        <v>747.21</v>
      </c>
      <c r="FQ19" s="307">
        <v>837.99180097191891</v>
      </c>
      <c r="FR19" s="297">
        <v>9132</v>
      </c>
      <c r="FS19" s="297">
        <v>11564</v>
      </c>
      <c r="FT19" s="297">
        <v>6407</v>
      </c>
      <c r="FU19" s="297">
        <v>1068</v>
      </c>
      <c r="FV19" s="297">
        <v>816</v>
      </c>
      <c r="FW19" s="297">
        <v>3924</v>
      </c>
      <c r="FX19" s="297">
        <v>15994</v>
      </c>
      <c r="FY19" s="297">
        <v>7762</v>
      </c>
      <c r="FZ19" s="297">
        <v>5793</v>
      </c>
      <c r="GA19" s="297">
        <v>1369</v>
      </c>
      <c r="GB19" s="297">
        <v>13056</v>
      </c>
      <c r="GC19" s="297">
        <v>27558</v>
      </c>
      <c r="GD19" s="297">
        <v>14169</v>
      </c>
      <c r="GE19" s="297">
        <v>6861</v>
      </c>
      <c r="GF19" s="297">
        <v>2185</v>
      </c>
      <c r="GG19" s="298">
        <v>0.31503777555455892</v>
      </c>
      <c r="GH19" s="298">
        <v>0.39893745472108189</v>
      </c>
      <c r="GI19" s="298">
        <v>0.22103011694897712</v>
      </c>
      <c r="GJ19" s="298">
        <v>3.6844102528719773E-2</v>
      </c>
      <c r="GK19" s="298">
        <v>2.8150550246662298E-2</v>
      </c>
      <c r="GL19" s="298">
        <v>0.11262269674530739</v>
      </c>
      <c r="GM19" s="298">
        <v>0.45904368291142872</v>
      </c>
      <c r="GN19" s="298">
        <v>0.22277710808793985</v>
      </c>
      <c r="GO19" s="298">
        <v>0.16626485276390562</v>
      </c>
      <c r="GP19" s="298">
        <v>3.9291659491418406E-2</v>
      </c>
      <c r="GQ19" s="298">
        <v>0.20454652274044713</v>
      </c>
      <c r="GR19" s="298">
        <v>0.43174732488367357</v>
      </c>
      <c r="GS19" s="298">
        <v>0.22198373779943287</v>
      </c>
      <c r="GT19" s="298">
        <v>0.10749032571401713</v>
      </c>
      <c r="GU19" s="314">
        <v>3.4232088862429302E-2</v>
      </c>
    </row>
    <row r="20" spans="1:203" s="2" customFormat="1" ht="20.100000000000001" customHeight="1">
      <c r="A20" s="51" t="s">
        <v>172</v>
      </c>
      <c r="B20" s="289" t="s">
        <v>31</v>
      </c>
      <c r="C20" s="21">
        <v>1203</v>
      </c>
      <c r="D20" s="21">
        <v>2037</v>
      </c>
      <c r="E20" s="21">
        <v>3240</v>
      </c>
      <c r="F20" s="21">
        <v>1041</v>
      </c>
      <c r="G20" s="21">
        <v>1252</v>
      </c>
      <c r="H20" s="21">
        <v>2293</v>
      </c>
      <c r="I20" s="292">
        <v>0.78386167146974062</v>
      </c>
      <c r="J20" s="292">
        <v>0.7755591054313099</v>
      </c>
      <c r="K20" s="292">
        <v>0.77932839075447013</v>
      </c>
      <c r="L20" s="292">
        <v>0.11239193083573487</v>
      </c>
      <c r="M20" s="292">
        <v>0.1110223642172524</v>
      </c>
      <c r="N20" s="292">
        <v>0.11164413432184911</v>
      </c>
      <c r="O20" s="292">
        <v>0.1037463976945245</v>
      </c>
      <c r="P20" s="292">
        <v>0.1134185303514377</v>
      </c>
      <c r="Q20" s="292">
        <v>0.10902747492368077</v>
      </c>
      <c r="R20" s="21">
        <v>162</v>
      </c>
      <c r="S20" s="21">
        <v>785</v>
      </c>
      <c r="T20" s="21">
        <v>947</v>
      </c>
      <c r="U20" s="21">
        <v>114</v>
      </c>
      <c r="V20" s="21">
        <v>171</v>
      </c>
      <c r="W20" s="21">
        <v>285</v>
      </c>
      <c r="X20" s="21">
        <v>308</v>
      </c>
      <c r="Y20" s="21">
        <v>131</v>
      </c>
      <c r="Z20" s="21">
        <v>439</v>
      </c>
      <c r="AA20" s="292">
        <v>0.29586935638808837</v>
      </c>
      <c r="AB20" s="292">
        <v>0.10463258785942492</v>
      </c>
      <c r="AC20" s="292">
        <v>0.19145224596598343</v>
      </c>
      <c r="AD20" s="21">
        <v>321</v>
      </c>
      <c r="AE20" s="21">
        <v>139</v>
      </c>
      <c r="AF20" s="21">
        <v>460</v>
      </c>
      <c r="AG20" s="292">
        <v>0.30835734870317005</v>
      </c>
      <c r="AH20" s="292">
        <v>0.1110223642172524</v>
      </c>
      <c r="AI20" s="292">
        <v>0.2006105538595726</v>
      </c>
      <c r="AJ20" s="294">
        <v>62.601668267691316</v>
      </c>
      <c r="AK20" s="294">
        <v>63.346325878594257</v>
      </c>
      <c r="AL20" s="294">
        <v>63.008258467800559</v>
      </c>
      <c r="AM20" s="294">
        <v>74.761704761904767</v>
      </c>
      <c r="AN20" s="294">
        <v>73.481933281814278</v>
      </c>
      <c r="AO20" s="294">
        <v>73.63439074200204</v>
      </c>
      <c r="AP20" s="21">
        <v>136</v>
      </c>
      <c r="AQ20" s="21">
        <v>181</v>
      </c>
      <c r="AR20" s="21">
        <v>317</v>
      </c>
      <c r="AS20" s="246">
        <v>0.13064361191162344</v>
      </c>
      <c r="AT20" s="246">
        <v>0.14456869009584664</v>
      </c>
      <c r="AU20" s="246">
        <v>0.13824683820322722</v>
      </c>
      <c r="AV20" s="21">
        <v>136</v>
      </c>
      <c r="AW20" s="21">
        <v>205</v>
      </c>
      <c r="AX20" s="21">
        <v>341</v>
      </c>
      <c r="AY20" s="246">
        <v>0.13064361191162344</v>
      </c>
      <c r="AZ20" s="246">
        <v>0.16373801916932906</v>
      </c>
      <c r="BA20" s="246">
        <v>0.14871347579590058</v>
      </c>
      <c r="BB20" s="246">
        <v>0.30355427473583091</v>
      </c>
      <c r="BC20" s="246">
        <v>0.46325878594249204</v>
      </c>
      <c r="BD20" s="246">
        <v>0.39075447012647185</v>
      </c>
      <c r="BE20" s="246">
        <v>0.35743519781718963</v>
      </c>
      <c r="BF20" s="246">
        <v>0.4808206958073149</v>
      </c>
      <c r="BG20" s="246">
        <v>0.43203883495145629</v>
      </c>
      <c r="BH20" s="246">
        <v>0.17532467532467533</v>
      </c>
      <c r="BI20" s="246">
        <v>0.31297709923664124</v>
      </c>
      <c r="BJ20" s="246">
        <v>0.21640091116173121</v>
      </c>
      <c r="BK20" s="292">
        <v>0.3861671469740634</v>
      </c>
      <c r="BL20" s="292">
        <v>0.26705091258405378</v>
      </c>
      <c r="BM20" s="292">
        <v>0.26128722382324687</v>
      </c>
      <c r="BN20" s="292">
        <v>2.4975984630163303E-2</v>
      </c>
      <c r="BO20" s="292">
        <v>6.0518731988472622E-2</v>
      </c>
      <c r="BP20" s="292">
        <v>0.18849840255591055</v>
      </c>
      <c r="BQ20" s="292">
        <v>0.59025559105431313</v>
      </c>
      <c r="BR20" s="292">
        <v>0.30750798722044731</v>
      </c>
      <c r="BS20" s="292">
        <v>5.9105431309904151E-2</v>
      </c>
      <c r="BT20" s="292">
        <v>9.4249201277955275E-2</v>
      </c>
      <c r="BU20" s="292">
        <v>0.27823811600523329</v>
      </c>
      <c r="BV20" s="292">
        <v>0.32228521587440034</v>
      </c>
      <c r="BW20" s="292">
        <v>0.28565198430004363</v>
      </c>
      <c r="BX20" s="292">
        <v>4.3610989969472304E-2</v>
      </c>
      <c r="BY20" s="292">
        <v>7.0213693850850412E-2</v>
      </c>
      <c r="BZ20" s="297">
        <v>25734</v>
      </c>
      <c r="CA20" s="297">
        <v>33613</v>
      </c>
      <c r="CB20" s="297">
        <v>59347</v>
      </c>
      <c r="CC20" s="297">
        <v>24440</v>
      </c>
      <c r="CD20" s="297">
        <v>23099</v>
      </c>
      <c r="CE20" s="297">
        <v>47539</v>
      </c>
      <c r="CF20" s="297">
        <v>170</v>
      </c>
      <c r="CG20" s="297">
        <v>1080</v>
      </c>
      <c r="CH20" s="297">
        <v>1250</v>
      </c>
      <c r="CI20" s="297">
        <v>1124</v>
      </c>
      <c r="CJ20" s="297">
        <v>9434</v>
      </c>
      <c r="CK20" s="297">
        <v>10558</v>
      </c>
      <c r="CL20" s="297">
        <v>25564</v>
      </c>
      <c r="CM20" s="297">
        <v>32533</v>
      </c>
      <c r="CN20" s="297">
        <v>58097</v>
      </c>
      <c r="CO20" s="297">
        <v>25564</v>
      </c>
      <c r="CP20" s="297">
        <v>32533</v>
      </c>
      <c r="CQ20" s="297">
        <v>58097</v>
      </c>
      <c r="CR20" s="297">
        <v>22219</v>
      </c>
      <c r="CS20" s="297">
        <v>26752</v>
      </c>
      <c r="CT20" s="297">
        <v>48971</v>
      </c>
      <c r="CU20" s="297">
        <v>1636</v>
      </c>
      <c r="CV20" s="297">
        <v>2325</v>
      </c>
      <c r="CW20" s="297">
        <v>3961</v>
      </c>
      <c r="CX20" s="297">
        <v>1709</v>
      </c>
      <c r="CY20" s="297">
        <v>3456</v>
      </c>
      <c r="CZ20" s="297">
        <v>5165</v>
      </c>
      <c r="DA20" s="298">
        <v>0.86915193240494448</v>
      </c>
      <c r="DB20" s="298">
        <v>0.82230350720806566</v>
      </c>
      <c r="DC20" s="298">
        <v>0.84291787872007162</v>
      </c>
      <c r="DD20" s="298">
        <v>6.3996244719136286E-2</v>
      </c>
      <c r="DE20" s="298">
        <v>7.1465896166968926E-2</v>
      </c>
      <c r="DF20" s="298">
        <v>6.8179079814792501E-2</v>
      </c>
      <c r="DG20" s="298">
        <v>6.6851822875919259E-2</v>
      </c>
      <c r="DH20" s="298">
        <v>0.10623059662496542</v>
      </c>
      <c r="DI20" s="298">
        <v>8.890304146513589E-2</v>
      </c>
      <c r="DJ20" s="297">
        <v>870</v>
      </c>
      <c r="DK20" s="297">
        <v>1284</v>
      </c>
      <c r="DL20" s="297">
        <v>2154</v>
      </c>
      <c r="DM20" s="303">
        <v>3.403223282741355E-2</v>
      </c>
      <c r="DN20" s="303">
        <v>3.9467617496080902E-2</v>
      </c>
      <c r="DO20" s="303">
        <v>3.7075924746544572E-2</v>
      </c>
      <c r="DP20" s="297">
        <v>7372</v>
      </c>
      <c r="DQ20" s="297">
        <v>3060</v>
      </c>
      <c r="DR20" s="297">
        <v>10432</v>
      </c>
      <c r="DS20" s="297">
        <v>117</v>
      </c>
      <c r="DT20" s="297">
        <v>72</v>
      </c>
      <c r="DU20" s="297">
        <v>189</v>
      </c>
      <c r="DV20" s="297">
        <v>143</v>
      </c>
      <c r="DW20" s="297">
        <v>49</v>
      </c>
      <c r="DX20" s="297">
        <v>192</v>
      </c>
      <c r="DY20" s="297">
        <v>94</v>
      </c>
      <c r="DZ20" s="297">
        <v>62</v>
      </c>
      <c r="EA20" s="297">
        <v>156</v>
      </c>
      <c r="EB20" s="297">
        <v>7726</v>
      </c>
      <c r="EC20" s="297">
        <v>3243</v>
      </c>
      <c r="ED20" s="297">
        <v>10969</v>
      </c>
      <c r="EE20" s="298">
        <v>0.30222187451103116</v>
      </c>
      <c r="EF20" s="298">
        <v>9.9683398395475367E-2</v>
      </c>
      <c r="EG20" s="298">
        <v>0.18880492968655868</v>
      </c>
      <c r="EH20" s="297">
        <v>1808</v>
      </c>
      <c r="EI20" s="297">
        <v>3126</v>
      </c>
      <c r="EJ20" s="297">
        <v>4934</v>
      </c>
      <c r="EK20" s="297">
        <v>2051</v>
      </c>
      <c r="EL20" s="297">
        <v>2423</v>
      </c>
      <c r="EM20" s="297">
        <v>4474</v>
      </c>
      <c r="EN20" s="298">
        <v>7.0724456266624935E-2</v>
      </c>
      <c r="EO20" s="298">
        <v>9.6087050072234351E-2</v>
      </c>
      <c r="EP20" s="298">
        <v>8.4926932543849074E-2</v>
      </c>
      <c r="EQ20" s="298">
        <v>8.0230010952902525E-2</v>
      </c>
      <c r="ER20" s="298">
        <v>7.447822211293148E-2</v>
      </c>
      <c r="ES20" s="298">
        <v>7.7009139886741143E-2</v>
      </c>
      <c r="ET20" s="297">
        <v>5009</v>
      </c>
      <c r="EU20" s="297">
        <v>15006</v>
      </c>
      <c r="EV20" s="297">
        <v>20015</v>
      </c>
      <c r="EW20" s="303">
        <v>0.19593960256610859</v>
      </c>
      <c r="EX20" s="303">
        <v>0.461254725970553</v>
      </c>
      <c r="EY20" s="303">
        <v>0.34451004354785963</v>
      </c>
      <c r="EZ20" s="297">
        <v>25</v>
      </c>
      <c r="FA20" s="297">
        <v>42</v>
      </c>
      <c r="FB20" s="297">
        <v>67</v>
      </c>
      <c r="FC20" s="303">
        <v>9.7793772492567668E-4</v>
      </c>
      <c r="FD20" s="303">
        <v>1.2909968339839548E-3</v>
      </c>
      <c r="FE20" s="303">
        <v>1.1532437131005044E-3</v>
      </c>
      <c r="FF20" s="297">
        <v>1294</v>
      </c>
      <c r="FG20" s="297">
        <v>10514</v>
      </c>
      <c r="FH20" s="297">
        <v>11808</v>
      </c>
      <c r="FI20" s="297">
        <v>11</v>
      </c>
      <c r="FJ20" s="297">
        <v>695</v>
      </c>
      <c r="FK20" s="297">
        <v>706</v>
      </c>
      <c r="FL20" s="305">
        <v>73.67</v>
      </c>
      <c r="FM20" s="305">
        <v>75.81</v>
      </c>
      <c r="FN20" s="305">
        <v>74.885539454395342</v>
      </c>
      <c r="FO20" s="307">
        <v>894.61</v>
      </c>
      <c r="FP20" s="307">
        <v>742.31</v>
      </c>
      <c r="FQ20" s="307">
        <v>808.35237484624326</v>
      </c>
      <c r="FR20" s="297">
        <v>7802</v>
      </c>
      <c r="FS20" s="297">
        <v>11154</v>
      </c>
      <c r="FT20" s="297">
        <v>4958</v>
      </c>
      <c r="FU20" s="297">
        <v>850</v>
      </c>
      <c r="FV20" s="297">
        <v>800</v>
      </c>
      <c r="FW20" s="297">
        <v>3416</v>
      </c>
      <c r="FX20" s="297">
        <v>15653</v>
      </c>
      <c r="FY20" s="297">
        <v>6852</v>
      </c>
      <c r="FZ20" s="297">
        <v>5153</v>
      </c>
      <c r="GA20" s="297">
        <v>1459</v>
      </c>
      <c r="GB20" s="297">
        <v>11218</v>
      </c>
      <c r="GC20" s="297">
        <v>26807</v>
      </c>
      <c r="GD20" s="297">
        <v>11810</v>
      </c>
      <c r="GE20" s="297">
        <v>6003</v>
      </c>
      <c r="GF20" s="297">
        <v>2259</v>
      </c>
      <c r="GG20" s="298">
        <v>0.30519480519480519</v>
      </c>
      <c r="GH20" s="298">
        <v>0.43631669535283996</v>
      </c>
      <c r="GI20" s="298">
        <v>0.1939446096072602</v>
      </c>
      <c r="GJ20" s="298">
        <v>3.3249882647473007E-2</v>
      </c>
      <c r="GK20" s="298">
        <v>3.1294007197621654E-2</v>
      </c>
      <c r="GL20" s="298">
        <v>0.10500107583069498</v>
      </c>
      <c r="GM20" s="298">
        <v>0.48114222481787722</v>
      </c>
      <c r="GN20" s="298">
        <v>0.2106169120585252</v>
      </c>
      <c r="GO20" s="298">
        <v>0.15839301632188854</v>
      </c>
      <c r="GP20" s="298">
        <v>4.4846770971014048E-2</v>
      </c>
      <c r="GQ20" s="298">
        <v>0.19309086527703667</v>
      </c>
      <c r="GR20" s="298">
        <v>0.46141797338933166</v>
      </c>
      <c r="GS20" s="298">
        <v>0.20328072017487994</v>
      </c>
      <c r="GT20" s="298">
        <v>0.10332719417525862</v>
      </c>
      <c r="GU20" s="314">
        <v>3.8883246983493124E-2</v>
      </c>
    </row>
    <row r="21" spans="1:203" s="2" customFormat="1" ht="20.100000000000001" customHeight="1">
      <c r="A21" s="51" t="s">
        <v>184</v>
      </c>
      <c r="B21" s="289" t="s">
        <v>102</v>
      </c>
      <c r="C21" s="21">
        <v>1331</v>
      </c>
      <c r="D21" s="21">
        <v>2057</v>
      </c>
      <c r="E21" s="21">
        <v>3388</v>
      </c>
      <c r="F21" s="21">
        <v>1173</v>
      </c>
      <c r="G21" s="21">
        <v>1282</v>
      </c>
      <c r="H21" s="21">
        <v>2455</v>
      </c>
      <c r="I21" s="292">
        <v>0.84825234441602726</v>
      </c>
      <c r="J21" s="292">
        <v>0.79407176287051484</v>
      </c>
      <c r="K21" s="292">
        <v>0.81995926680244402</v>
      </c>
      <c r="L21" s="292">
        <v>8.1841432225063945E-2</v>
      </c>
      <c r="M21" s="292">
        <v>9.5943837753510147E-2</v>
      </c>
      <c r="N21" s="292">
        <v>8.9205702647657842E-2</v>
      </c>
      <c r="O21" s="292">
        <v>6.9906223358908781E-2</v>
      </c>
      <c r="P21" s="292">
        <v>0.10998439937597504</v>
      </c>
      <c r="Q21" s="292">
        <v>9.0835030549898166E-2</v>
      </c>
      <c r="R21" s="21">
        <v>158</v>
      </c>
      <c r="S21" s="21">
        <v>775</v>
      </c>
      <c r="T21" s="21">
        <v>933</v>
      </c>
      <c r="U21" s="21">
        <v>70</v>
      </c>
      <c r="V21" s="21">
        <v>123</v>
      </c>
      <c r="W21" s="21">
        <v>193</v>
      </c>
      <c r="X21" s="21">
        <v>468</v>
      </c>
      <c r="Y21" s="21">
        <v>140</v>
      </c>
      <c r="Z21" s="21">
        <v>608</v>
      </c>
      <c r="AA21" s="292">
        <v>0.39897698209718668</v>
      </c>
      <c r="AB21" s="292">
        <v>0.10920436817472699</v>
      </c>
      <c r="AC21" s="292">
        <v>0.24765784114052952</v>
      </c>
      <c r="AD21" s="21">
        <v>506</v>
      </c>
      <c r="AE21" s="21">
        <v>153</v>
      </c>
      <c r="AF21" s="21">
        <v>659</v>
      </c>
      <c r="AG21" s="292">
        <v>0.43137254901960786</v>
      </c>
      <c r="AH21" s="292">
        <v>0.11934477379095164</v>
      </c>
      <c r="AI21" s="292">
        <v>0.26843177189409367</v>
      </c>
      <c r="AJ21" s="294">
        <v>62.126780335322536</v>
      </c>
      <c r="AK21" s="294">
        <v>63.055132605304209</v>
      </c>
      <c r="AL21" s="294">
        <v>62.611565512559409</v>
      </c>
      <c r="AM21" s="294">
        <v>77.765713229859784</v>
      </c>
      <c r="AN21" s="294">
        <v>75.05304389618712</v>
      </c>
      <c r="AO21" s="294">
        <v>75.395544979469975</v>
      </c>
      <c r="AP21" s="21">
        <v>109</v>
      </c>
      <c r="AQ21" s="21">
        <v>176</v>
      </c>
      <c r="AR21" s="21">
        <v>285</v>
      </c>
      <c r="AS21" s="246">
        <v>9.2924126172208008E-2</v>
      </c>
      <c r="AT21" s="246">
        <v>0.13728549141965679</v>
      </c>
      <c r="AU21" s="246">
        <v>0.11608961303462322</v>
      </c>
      <c r="AV21" s="21">
        <v>146</v>
      </c>
      <c r="AW21" s="21">
        <v>205</v>
      </c>
      <c r="AX21" s="21">
        <v>351</v>
      </c>
      <c r="AY21" s="246">
        <v>0.12446717817561807</v>
      </c>
      <c r="AZ21" s="246">
        <v>0.15990639625585024</v>
      </c>
      <c r="BA21" s="246">
        <v>0.14297352342158859</v>
      </c>
      <c r="BB21" s="246">
        <v>0.21312872975277067</v>
      </c>
      <c r="BC21" s="246">
        <v>0.42589703588143524</v>
      </c>
      <c r="BD21" s="246">
        <v>0.32423625254582483</v>
      </c>
      <c r="BE21" s="246">
        <v>0.29219858156028367</v>
      </c>
      <c r="BF21" s="246">
        <v>0.45796847635726795</v>
      </c>
      <c r="BG21" s="246">
        <v>0.39469409853817</v>
      </c>
      <c r="BH21" s="246">
        <v>9.4017094017094016E-2</v>
      </c>
      <c r="BI21" s="246">
        <v>0.16428571428571428</v>
      </c>
      <c r="BJ21" s="246">
        <v>0.11019736842105263</v>
      </c>
      <c r="BK21" s="292">
        <v>0.47570332480818417</v>
      </c>
      <c r="BL21" s="292">
        <v>0.21909633418584826</v>
      </c>
      <c r="BM21" s="292">
        <v>0.24893435635123615</v>
      </c>
      <c r="BN21" s="292">
        <v>1.7902813299232736E-2</v>
      </c>
      <c r="BO21" s="292">
        <v>3.8363171355498722E-2</v>
      </c>
      <c r="BP21" s="292">
        <v>0.18486739469578783</v>
      </c>
      <c r="BQ21" s="292">
        <v>0.58658346333853351</v>
      </c>
      <c r="BR21" s="292">
        <v>0.31123244929797189</v>
      </c>
      <c r="BS21" s="292">
        <v>7.0982839313572549E-2</v>
      </c>
      <c r="BT21" s="292">
        <v>5.0702028081123243E-2</v>
      </c>
      <c r="BU21" s="292">
        <v>0.32423625254582483</v>
      </c>
      <c r="BV21" s="292">
        <v>0.30631364562118124</v>
      </c>
      <c r="BW21" s="292">
        <v>0.28065173116089615</v>
      </c>
      <c r="BX21" s="292">
        <v>4.5621181262729127E-2</v>
      </c>
      <c r="BY21" s="292">
        <v>4.3177189409368634E-2</v>
      </c>
      <c r="BZ21" s="297">
        <v>27078</v>
      </c>
      <c r="CA21" s="297">
        <v>32367</v>
      </c>
      <c r="CB21" s="297">
        <v>59445</v>
      </c>
      <c r="CC21" s="297">
        <v>25793</v>
      </c>
      <c r="CD21" s="297">
        <v>22509</v>
      </c>
      <c r="CE21" s="297">
        <v>48302</v>
      </c>
      <c r="CF21" s="297">
        <v>171</v>
      </c>
      <c r="CG21" s="297">
        <v>1088</v>
      </c>
      <c r="CH21" s="297">
        <v>1259</v>
      </c>
      <c r="CI21" s="297">
        <v>1114</v>
      </c>
      <c r="CJ21" s="297">
        <v>8770</v>
      </c>
      <c r="CK21" s="297">
        <v>9884</v>
      </c>
      <c r="CL21" s="297">
        <v>26907</v>
      </c>
      <c r="CM21" s="297">
        <v>31279</v>
      </c>
      <c r="CN21" s="297">
        <v>58186</v>
      </c>
      <c r="CO21" s="297">
        <v>26907</v>
      </c>
      <c r="CP21" s="297">
        <v>31279</v>
      </c>
      <c r="CQ21" s="297">
        <v>58186</v>
      </c>
      <c r="CR21" s="297">
        <v>24051</v>
      </c>
      <c r="CS21" s="297">
        <v>26142</v>
      </c>
      <c r="CT21" s="297">
        <v>50193</v>
      </c>
      <c r="CU21" s="297">
        <v>1519</v>
      </c>
      <c r="CV21" s="297">
        <v>2054</v>
      </c>
      <c r="CW21" s="297">
        <v>3573</v>
      </c>
      <c r="CX21" s="297">
        <v>1337</v>
      </c>
      <c r="CY21" s="297">
        <v>3083</v>
      </c>
      <c r="CZ21" s="297">
        <v>4420</v>
      </c>
      <c r="DA21" s="298">
        <v>0.89385661723715015</v>
      </c>
      <c r="DB21" s="298">
        <v>0.83576840691837972</v>
      </c>
      <c r="DC21" s="298">
        <v>0.86263018595538443</v>
      </c>
      <c r="DD21" s="298">
        <v>5.6453710930241201E-2</v>
      </c>
      <c r="DE21" s="298">
        <v>6.5667060967422239E-2</v>
      </c>
      <c r="DF21" s="298">
        <v>6.1406523906094253E-2</v>
      </c>
      <c r="DG21" s="298">
        <v>4.9689671832608612E-2</v>
      </c>
      <c r="DH21" s="298">
        <v>9.8564532114198022E-2</v>
      </c>
      <c r="DI21" s="298">
        <v>7.5963290138521294E-2</v>
      </c>
      <c r="DJ21" s="297">
        <v>638</v>
      </c>
      <c r="DK21" s="297">
        <v>1063</v>
      </c>
      <c r="DL21" s="297">
        <v>1701</v>
      </c>
      <c r="DM21" s="303">
        <v>2.3711301891701043E-2</v>
      </c>
      <c r="DN21" s="303">
        <v>3.3984462418875282E-2</v>
      </c>
      <c r="DO21" s="303">
        <v>2.9233836318014642E-2</v>
      </c>
      <c r="DP21" s="297">
        <v>9021</v>
      </c>
      <c r="DQ21" s="297">
        <v>3453</v>
      </c>
      <c r="DR21" s="297">
        <v>12474</v>
      </c>
      <c r="DS21" s="297">
        <v>128</v>
      </c>
      <c r="DT21" s="297">
        <v>63</v>
      </c>
      <c r="DU21" s="297">
        <v>191</v>
      </c>
      <c r="DV21" s="297">
        <v>403</v>
      </c>
      <c r="DW21" s="297">
        <v>42</v>
      </c>
      <c r="DX21" s="297">
        <v>445</v>
      </c>
      <c r="DY21" s="297">
        <v>119</v>
      </c>
      <c r="DZ21" s="297">
        <v>87</v>
      </c>
      <c r="EA21" s="297">
        <v>206</v>
      </c>
      <c r="EB21" s="297">
        <v>9671</v>
      </c>
      <c r="EC21" s="297">
        <v>3645</v>
      </c>
      <c r="ED21" s="297">
        <v>13316</v>
      </c>
      <c r="EE21" s="298">
        <v>0.3594231984242019</v>
      </c>
      <c r="EF21" s="298">
        <v>0.11653185843537198</v>
      </c>
      <c r="EG21" s="298">
        <v>0.22885230124084832</v>
      </c>
      <c r="EH21" s="297">
        <v>1207</v>
      </c>
      <c r="EI21" s="297">
        <v>3024</v>
      </c>
      <c r="EJ21" s="297">
        <v>4231</v>
      </c>
      <c r="EK21" s="297">
        <v>2009</v>
      </c>
      <c r="EL21" s="297">
        <v>2120</v>
      </c>
      <c r="EM21" s="297">
        <v>4129</v>
      </c>
      <c r="EN21" s="298">
        <v>4.4858215334299623E-2</v>
      </c>
      <c r="EO21" s="298">
        <v>9.6678282553790088E-2</v>
      </c>
      <c r="EP21" s="298">
        <v>7.2715086103186333E-2</v>
      </c>
      <c r="EQ21" s="298">
        <v>7.4664585423867391E-2</v>
      </c>
      <c r="ER21" s="298">
        <v>6.7777102848556536E-2</v>
      </c>
      <c r="ES21" s="298">
        <v>7.096208709998969E-2</v>
      </c>
      <c r="ET21" s="297">
        <v>4259</v>
      </c>
      <c r="EU21" s="297">
        <v>14993</v>
      </c>
      <c r="EV21" s="297">
        <v>19252</v>
      </c>
      <c r="EW21" s="303">
        <v>0.15828594789459993</v>
      </c>
      <c r="EX21" s="303">
        <v>0.47933118066434349</v>
      </c>
      <c r="EY21" s="303">
        <v>0.33086996872099816</v>
      </c>
      <c r="EZ21" s="297">
        <v>20</v>
      </c>
      <c r="FA21" s="297">
        <v>72</v>
      </c>
      <c r="FB21" s="297">
        <v>92</v>
      </c>
      <c r="FC21" s="303">
        <v>7.4330099973984464E-4</v>
      </c>
      <c r="FD21" s="303">
        <v>2.3018638703283354E-3</v>
      </c>
      <c r="FE21" s="303">
        <v>1.5811363558244252E-3</v>
      </c>
      <c r="FF21" s="297">
        <v>1285</v>
      </c>
      <c r="FG21" s="297">
        <v>9858</v>
      </c>
      <c r="FH21" s="297">
        <v>11143</v>
      </c>
      <c r="FI21" s="297">
        <v>6</v>
      </c>
      <c r="FJ21" s="297">
        <v>598</v>
      </c>
      <c r="FK21" s="297">
        <v>604</v>
      </c>
      <c r="FL21" s="305">
        <v>73.069999999999993</v>
      </c>
      <c r="FM21" s="305">
        <v>74.81</v>
      </c>
      <c r="FN21" s="305">
        <v>74.015079653461186</v>
      </c>
      <c r="FO21" s="307">
        <v>975.83</v>
      </c>
      <c r="FP21" s="307">
        <v>759.61</v>
      </c>
      <c r="FQ21" s="307">
        <v>858.09960888215994</v>
      </c>
      <c r="FR21" s="297">
        <v>9720</v>
      </c>
      <c r="FS21" s="297">
        <v>11023</v>
      </c>
      <c r="FT21" s="297">
        <v>4642</v>
      </c>
      <c r="FU21" s="297">
        <v>863</v>
      </c>
      <c r="FV21" s="297">
        <v>659</v>
      </c>
      <c r="FW21" s="297">
        <v>3886</v>
      </c>
      <c r="FX21" s="297">
        <v>14862</v>
      </c>
      <c r="FY21" s="297">
        <v>6115</v>
      </c>
      <c r="FZ21" s="297">
        <v>5249</v>
      </c>
      <c r="GA21" s="297">
        <v>1167</v>
      </c>
      <c r="GB21" s="297">
        <v>13606</v>
      </c>
      <c r="GC21" s="297">
        <v>25885</v>
      </c>
      <c r="GD21" s="297">
        <v>10757</v>
      </c>
      <c r="GE21" s="297">
        <v>6112</v>
      </c>
      <c r="GF21" s="297">
        <v>1826</v>
      </c>
      <c r="GG21" s="298">
        <v>0.3612442858735645</v>
      </c>
      <c r="GH21" s="298">
        <v>0.40967034600661539</v>
      </c>
      <c r="GI21" s="298">
        <v>0.17252016203961795</v>
      </c>
      <c r="GJ21" s="298">
        <v>3.2073438138774293E-2</v>
      </c>
      <c r="GK21" s="298">
        <v>2.4491767941427881E-2</v>
      </c>
      <c r="GL21" s="298">
        <v>0.12423670833466544</v>
      </c>
      <c r="GM21" s="298">
        <v>0.47514306723360722</v>
      </c>
      <c r="GN21" s="298">
        <v>0.19549857732024681</v>
      </c>
      <c r="GO21" s="298">
        <v>0.1678122702132421</v>
      </c>
      <c r="GP21" s="298">
        <v>3.7309376898238433E-2</v>
      </c>
      <c r="GQ21" s="298">
        <v>0.23383631801464269</v>
      </c>
      <c r="GR21" s="298">
        <v>0.4448664627229918</v>
      </c>
      <c r="GS21" s="298">
        <v>0.18487264977829718</v>
      </c>
      <c r="GT21" s="298">
        <v>0.10504245007390094</v>
      </c>
      <c r="GU21" s="314">
        <v>3.1382119410167393E-2</v>
      </c>
    </row>
    <row r="22" spans="1:203" s="2" customFormat="1" ht="20.100000000000001" customHeight="1">
      <c r="A22" s="51" t="s">
        <v>185</v>
      </c>
      <c r="B22" s="289" t="s">
        <v>46</v>
      </c>
      <c r="C22" s="21">
        <v>3272</v>
      </c>
      <c r="D22" s="21">
        <v>5004</v>
      </c>
      <c r="E22" s="21">
        <v>8276</v>
      </c>
      <c r="F22" s="21">
        <v>2918</v>
      </c>
      <c r="G22" s="21">
        <v>3128</v>
      </c>
      <c r="H22" s="21">
        <v>6046</v>
      </c>
      <c r="I22" s="292">
        <v>0.8516106922549691</v>
      </c>
      <c r="J22" s="292">
        <v>0.82097186700767266</v>
      </c>
      <c r="K22" s="292">
        <v>0.83575917962289115</v>
      </c>
      <c r="L22" s="292">
        <v>7.6079506511309111E-2</v>
      </c>
      <c r="M22" s="292">
        <v>8.4079283887468034E-2</v>
      </c>
      <c r="N22" s="292">
        <v>8.02183261660602E-2</v>
      </c>
      <c r="O22" s="292">
        <v>7.2309801233721729E-2</v>
      </c>
      <c r="P22" s="292">
        <v>9.4948849104859331E-2</v>
      </c>
      <c r="Q22" s="292">
        <v>8.4022494211048626E-2</v>
      </c>
      <c r="R22" s="21">
        <v>354</v>
      </c>
      <c r="S22" s="21">
        <v>1876</v>
      </c>
      <c r="T22" s="21">
        <v>2230</v>
      </c>
      <c r="U22" s="21">
        <v>173</v>
      </c>
      <c r="V22" s="21">
        <v>269</v>
      </c>
      <c r="W22" s="21">
        <v>442</v>
      </c>
      <c r="X22" s="21">
        <v>1076</v>
      </c>
      <c r="Y22" s="21">
        <v>378</v>
      </c>
      <c r="Z22" s="21">
        <v>1454</v>
      </c>
      <c r="AA22" s="292">
        <v>0.36874571624400276</v>
      </c>
      <c r="AB22" s="292">
        <v>0.12084398976982097</v>
      </c>
      <c r="AC22" s="292">
        <v>0.24048957988752895</v>
      </c>
      <c r="AD22" s="21">
        <v>1140</v>
      </c>
      <c r="AE22" s="21">
        <v>415</v>
      </c>
      <c r="AF22" s="21">
        <v>1555</v>
      </c>
      <c r="AG22" s="292">
        <v>0.39067854694996573</v>
      </c>
      <c r="AH22" s="292">
        <v>0.13267263427109974</v>
      </c>
      <c r="AI22" s="292">
        <v>0.25719483956334765</v>
      </c>
      <c r="AJ22" s="294">
        <v>62.281723783413298</v>
      </c>
      <c r="AK22" s="294">
        <v>63.246636828644505</v>
      </c>
      <c r="AL22" s="294">
        <v>62.780937810122403</v>
      </c>
      <c r="AM22" s="294">
        <v>76.633908045977009</v>
      </c>
      <c r="AN22" s="294">
        <v>73.110913173652989</v>
      </c>
      <c r="AO22" s="294">
        <v>73.739245592456172</v>
      </c>
      <c r="AP22" s="21">
        <v>284</v>
      </c>
      <c r="AQ22" s="21">
        <v>433</v>
      </c>
      <c r="AR22" s="21">
        <v>717</v>
      </c>
      <c r="AS22" s="246">
        <v>9.7326936257710758E-2</v>
      </c>
      <c r="AT22" s="246">
        <v>0.13842710997442456</v>
      </c>
      <c r="AU22" s="246">
        <v>0.11859080383724777</v>
      </c>
      <c r="AV22" s="21">
        <v>440</v>
      </c>
      <c r="AW22" s="21">
        <v>521</v>
      </c>
      <c r="AX22" s="21">
        <v>961</v>
      </c>
      <c r="AY22" s="246">
        <v>0.15078821110349555</v>
      </c>
      <c r="AZ22" s="246">
        <v>0.16656010230179027</v>
      </c>
      <c r="BA22" s="246">
        <v>0.15894806483625537</v>
      </c>
      <c r="BB22" s="246">
        <v>0.21350239890335845</v>
      </c>
      <c r="BC22" s="246">
        <v>0.45971867007672634</v>
      </c>
      <c r="BD22" s="246">
        <v>0.34088653655309298</v>
      </c>
      <c r="BE22" s="246">
        <v>0.28447339847991315</v>
      </c>
      <c r="BF22" s="246">
        <v>0.49236363636363634</v>
      </c>
      <c r="BG22" s="246">
        <v>0.40897212543554007</v>
      </c>
      <c r="BH22" s="246">
        <v>9.2007434944237923E-2</v>
      </c>
      <c r="BI22" s="246">
        <v>0.22222222222222221</v>
      </c>
      <c r="BJ22" s="246">
        <v>0.12585969738651995</v>
      </c>
      <c r="BK22" s="292">
        <v>0.44002741603838247</v>
      </c>
      <c r="BL22" s="292">
        <v>0.21110349554489377</v>
      </c>
      <c r="BM22" s="292">
        <v>0.28341329677861549</v>
      </c>
      <c r="BN22" s="292">
        <v>2.7758738862234407E-2</v>
      </c>
      <c r="BO22" s="292">
        <v>3.7697052775873888E-2</v>
      </c>
      <c r="BP22" s="292">
        <v>0.20524296675191817</v>
      </c>
      <c r="BQ22" s="292">
        <v>0.52813299232736577</v>
      </c>
      <c r="BR22" s="292">
        <v>0.32161125319693096</v>
      </c>
      <c r="BS22" s="292">
        <v>8.3759590792838873E-2</v>
      </c>
      <c r="BT22" s="292">
        <v>5.6905370843989771E-2</v>
      </c>
      <c r="BU22" s="292">
        <v>0.31872312272576908</v>
      </c>
      <c r="BV22" s="292">
        <v>0.2732385047965597</v>
      </c>
      <c r="BW22" s="292">
        <v>0.30317565332451207</v>
      </c>
      <c r="BX22" s="292">
        <v>5.6566324842871323E-2</v>
      </c>
      <c r="BY22" s="292">
        <v>4.8296394310287795E-2</v>
      </c>
      <c r="BZ22" s="297">
        <v>65549</v>
      </c>
      <c r="CA22" s="297">
        <v>82080</v>
      </c>
      <c r="CB22" s="297">
        <v>147629</v>
      </c>
      <c r="CC22" s="297">
        <v>62723</v>
      </c>
      <c r="CD22" s="297">
        <v>57100</v>
      </c>
      <c r="CE22" s="297">
        <v>119823</v>
      </c>
      <c r="CF22" s="297">
        <v>412</v>
      </c>
      <c r="CG22" s="297">
        <v>2842</v>
      </c>
      <c r="CH22" s="297">
        <v>3254</v>
      </c>
      <c r="CI22" s="297">
        <v>2414</v>
      </c>
      <c r="CJ22" s="297">
        <v>22138</v>
      </c>
      <c r="CK22" s="297">
        <v>24552</v>
      </c>
      <c r="CL22" s="297">
        <v>65137</v>
      </c>
      <c r="CM22" s="297">
        <v>79238</v>
      </c>
      <c r="CN22" s="297">
        <v>144375</v>
      </c>
      <c r="CO22" s="297">
        <v>65137</v>
      </c>
      <c r="CP22" s="297">
        <v>79238</v>
      </c>
      <c r="CQ22" s="297">
        <v>144375</v>
      </c>
      <c r="CR22" s="297">
        <v>58735</v>
      </c>
      <c r="CS22" s="297">
        <v>66767</v>
      </c>
      <c r="CT22" s="297">
        <v>125502</v>
      </c>
      <c r="CU22" s="297">
        <v>3074</v>
      </c>
      <c r="CV22" s="297">
        <v>4230</v>
      </c>
      <c r="CW22" s="297">
        <v>7304</v>
      </c>
      <c r="CX22" s="297">
        <v>3328</v>
      </c>
      <c r="CY22" s="297">
        <v>8241</v>
      </c>
      <c r="CZ22" s="297">
        <v>11569</v>
      </c>
      <c r="DA22" s="298">
        <v>0.9017148471682761</v>
      </c>
      <c r="DB22" s="298">
        <v>0.84261339256417378</v>
      </c>
      <c r="DC22" s="298">
        <v>0.86927792207792209</v>
      </c>
      <c r="DD22" s="298">
        <v>4.7192839707078924E-2</v>
      </c>
      <c r="DE22" s="298">
        <v>5.3383477624372143E-2</v>
      </c>
      <c r="DF22" s="298">
        <v>5.0590476190476193E-2</v>
      </c>
      <c r="DG22" s="298">
        <v>5.1092313124644982E-2</v>
      </c>
      <c r="DH22" s="298">
        <v>0.1040031298114541</v>
      </c>
      <c r="DI22" s="298">
        <v>8.0131601731601734E-2</v>
      </c>
      <c r="DJ22" s="297">
        <v>1621</v>
      </c>
      <c r="DK22" s="297">
        <v>2566</v>
      </c>
      <c r="DL22" s="297">
        <v>4187</v>
      </c>
      <c r="DM22" s="303">
        <v>2.4886009487695166E-2</v>
      </c>
      <c r="DN22" s="303">
        <v>3.2383452383957192E-2</v>
      </c>
      <c r="DO22" s="303">
        <v>2.9000865800865801E-2</v>
      </c>
      <c r="DP22" s="297">
        <v>21501</v>
      </c>
      <c r="DQ22" s="297">
        <v>7499</v>
      </c>
      <c r="DR22" s="297">
        <v>29000</v>
      </c>
      <c r="DS22" s="297">
        <v>251</v>
      </c>
      <c r="DT22" s="297">
        <v>98</v>
      </c>
      <c r="DU22" s="297">
        <v>349</v>
      </c>
      <c r="DV22" s="297">
        <v>262</v>
      </c>
      <c r="DW22" s="297">
        <v>62</v>
      </c>
      <c r="DX22" s="297">
        <v>324</v>
      </c>
      <c r="DY22" s="297">
        <v>411</v>
      </c>
      <c r="DZ22" s="297">
        <v>301</v>
      </c>
      <c r="EA22" s="297">
        <v>712</v>
      </c>
      <c r="EB22" s="297">
        <v>22425</v>
      </c>
      <c r="EC22" s="297">
        <v>7960</v>
      </c>
      <c r="ED22" s="297">
        <v>30385</v>
      </c>
      <c r="EE22" s="298">
        <v>0.34427437554692419</v>
      </c>
      <c r="EF22" s="298">
        <v>0.10045685151063884</v>
      </c>
      <c r="EG22" s="298">
        <v>0.21045887445887446</v>
      </c>
      <c r="EH22" s="297">
        <v>2895</v>
      </c>
      <c r="EI22" s="297">
        <v>6906</v>
      </c>
      <c r="EJ22" s="297">
        <v>9801</v>
      </c>
      <c r="EK22" s="297">
        <v>5480</v>
      </c>
      <c r="EL22" s="297">
        <v>5656</v>
      </c>
      <c r="EM22" s="297">
        <v>11136</v>
      </c>
      <c r="EN22" s="298">
        <v>4.4444785605723319E-2</v>
      </c>
      <c r="EO22" s="298">
        <v>8.715515283071254E-2</v>
      </c>
      <c r="EP22" s="298">
        <v>6.7885714285714285E-2</v>
      </c>
      <c r="EQ22" s="298">
        <v>8.4130371371110124E-2</v>
      </c>
      <c r="ER22" s="298">
        <v>7.1379893485448903E-2</v>
      </c>
      <c r="ES22" s="298">
        <v>7.7132467532467539E-2</v>
      </c>
      <c r="ET22" s="297">
        <v>10528</v>
      </c>
      <c r="EU22" s="297">
        <v>40890</v>
      </c>
      <c r="EV22" s="297">
        <v>51418</v>
      </c>
      <c r="EW22" s="303">
        <v>0.16162856748084806</v>
      </c>
      <c r="EX22" s="303">
        <v>0.51604028370226407</v>
      </c>
      <c r="EY22" s="303">
        <v>0.35614199134199132</v>
      </c>
      <c r="EZ22" s="297">
        <v>70</v>
      </c>
      <c r="FA22" s="297">
        <v>195</v>
      </c>
      <c r="FB22" s="297">
        <v>265</v>
      </c>
      <c r="FC22" s="303">
        <v>1.0746580284630854E-3</v>
      </c>
      <c r="FD22" s="303">
        <v>2.4609404578611271E-3</v>
      </c>
      <c r="FE22" s="303">
        <v>1.8354978354978356E-3</v>
      </c>
      <c r="FF22" s="297">
        <v>2826</v>
      </c>
      <c r="FG22" s="297">
        <v>24980</v>
      </c>
      <c r="FH22" s="297">
        <v>27806</v>
      </c>
      <c r="FI22" s="297">
        <v>18</v>
      </c>
      <c r="FJ22" s="297">
        <v>1658</v>
      </c>
      <c r="FK22" s="297">
        <v>1676</v>
      </c>
      <c r="FL22" s="305">
        <v>73.59</v>
      </c>
      <c r="FM22" s="305">
        <v>75.61</v>
      </c>
      <c r="FN22" s="305">
        <v>74.711820238571008</v>
      </c>
      <c r="FO22" s="307">
        <v>998.36</v>
      </c>
      <c r="FP22" s="307">
        <v>738.45</v>
      </c>
      <c r="FQ22" s="307">
        <v>853.85618069620466</v>
      </c>
      <c r="FR22" s="297">
        <v>22610</v>
      </c>
      <c r="FS22" s="297">
        <v>25754</v>
      </c>
      <c r="FT22" s="297">
        <v>12653</v>
      </c>
      <c r="FU22" s="297">
        <v>2352</v>
      </c>
      <c r="FV22" s="297">
        <v>1768</v>
      </c>
      <c r="FW22" s="297">
        <v>8596</v>
      </c>
      <c r="FX22" s="297">
        <v>35972</v>
      </c>
      <c r="FY22" s="297">
        <v>16468</v>
      </c>
      <c r="FZ22" s="297">
        <v>14731</v>
      </c>
      <c r="GA22" s="297">
        <v>3471</v>
      </c>
      <c r="GB22" s="297">
        <v>31206</v>
      </c>
      <c r="GC22" s="297">
        <v>61726</v>
      </c>
      <c r="GD22" s="297">
        <v>29121</v>
      </c>
      <c r="GE22" s="297">
        <v>17083</v>
      </c>
      <c r="GF22" s="297">
        <v>5239</v>
      </c>
      <c r="GG22" s="298">
        <v>0.3471145431935766</v>
      </c>
      <c r="GH22" s="298">
        <v>0.39538204092911861</v>
      </c>
      <c r="GI22" s="298">
        <v>0.19425211477347745</v>
      </c>
      <c r="GJ22" s="298">
        <v>3.6108509756359673E-2</v>
      </c>
      <c r="GK22" s="298">
        <v>2.7142791347467644E-2</v>
      </c>
      <c r="GL22" s="298">
        <v>0.10848330346550897</v>
      </c>
      <c r="GM22" s="298">
        <v>0.45397410333425881</v>
      </c>
      <c r="GN22" s="298">
        <v>0.20782957671824126</v>
      </c>
      <c r="GO22" s="298">
        <v>0.18590827633206289</v>
      </c>
      <c r="GP22" s="298">
        <v>4.3804740149928065E-2</v>
      </c>
      <c r="GQ22" s="298">
        <v>0.21614545454545456</v>
      </c>
      <c r="GR22" s="298">
        <v>0.42753939393939394</v>
      </c>
      <c r="GS22" s="298">
        <v>0.20170389610389611</v>
      </c>
      <c r="GT22" s="298">
        <v>0.11832380952380953</v>
      </c>
      <c r="GU22" s="314">
        <v>3.6287445887445889E-2</v>
      </c>
    </row>
    <row r="23" spans="1:203" s="2" customFormat="1" ht="20.100000000000001" customHeight="1">
      <c r="A23" s="51" t="s">
        <v>203</v>
      </c>
      <c r="B23" s="289" t="s">
        <v>78</v>
      </c>
      <c r="C23" s="21">
        <v>1948</v>
      </c>
      <c r="D23" s="21">
        <v>3149</v>
      </c>
      <c r="E23" s="21">
        <v>5097</v>
      </c>
      <c r="F23" s="21">
        <v>1746</v>
      </c>
      <c r="G23" s="21">
        <v>1940</v>
      </c>
      <c r="H23" s="21">
        <v>3686</v>
      </c>
      <c r="I23" s="292">
        <v>0.80240549828178698</v>
      </c>
      <c r="J23" s="292">
        <v>0.77989690721649485</v>
      </c>
      <c r="K23" s="292">
        <v>0.79055887140531744</v>
      </c>
      <c r="L23" s="292">
        <v>9.8510882016036652E-2</v>
      </c>
      <c r="M23" s="292">
        <v>0.12371134020618557</v>
      </c>
      <c r="N23" s="292">
        <v>0.11177428106348346</v>
      </c>
      <c r="O23" s="292">
        <v>9.9083619702176398E-2</v>
      </c>
      <c r="P23" s="292">
        <v>9.6391752577319592E-2</v>
      </c>
      <c r="Q23" s="292">
        <v>9.7666847531199127E-2</v>
      </c>
      <c r="R23" s="21">
        <v>202</v>
      </c>
      <c r="S23" s="21">
        <v>1209</v>
      </c>
      <c r="T23" s="21">
        <v>1411</v>
      </c>
      <c r="U23" s="21">
        <v>161</v>
      </c>
      <c r="V23" s="21">
        <v>191</v>
      </c>
      <c r="W23" s="21">
        <v>352</v>
      </c>
      <c r="X23" s="21">
        <v>576</v>
      </c>
      <c r="Y23" s="21">
        <v>261</v>
      </c>
      <c r="Z23" s="21">
        <v>837</v>
      </c>
      <c r="AA23" s="292">
        <v>0.32989690721649484</v>
      </c>
      <c r="AB23" s="292">
        <v>0.1345360824742268</v>
      </c>
      <c r="AC23" s="292">
        <v>0.22707542051003798</v>
      </c>
      <c r="AD23" s="21">
        <v>590</v>
      </c>
      <c r="AE23" s="21">
        <v>276</v>
      </c>
      <c r="AF23" s="21">
        <v>866</v>
      </c>
      <c r="AG23" s="292">
        <v>0.33791523482245134</v>
      </c>
      <c r="AH23" s="292">
        <v>0.1422680412371134</v>
      </c>
      <c r="AI23" s="292">
        <v>0.23494302767227346</v>
      </c>
      <c r="AJ23" s="294">
        <v>62.481617029400539</v>
      </c>
      <c r="AK23" s="294">
        <v>63.148390034364269</v>
      </c>
      <c r="AL23" s="294">
        <v>62.832550189907764</v>
      </c>
      <c r="AM23" s="294">
        <v>75.086280701754376</v>
      </c>
      <c r="AN23" s="294">
        <v>73.891107843137945</v>
      </c>
      <c r="AO23" s="294">
        <v>74.07877961432564</v>
      </c>
      <c r="AP23" s="21">
        <v>195</v>
      </c>
      <c r="AQ23" s="21">
        <v>226</v>
      </c>
      <c r="AR23" s="21">
        <v>421</v>
      </c>
      <c r="AS23" s="246">
        <v>0.11168384879725086</v>
      </c>
      <c r="AT23" s="246">
        <v>0.11649484536082474</v>
      </c>
      <c r="AU23" s="246">
        <v>0.11421595225176343</v>
      </c>
      <c r="AV23" s="21">
        <v>246</v>
      </c>
      <c r="AW23" s="21">
        <v>347</v>
      </c>
      <c r="AX23" s="21">
        <v>593</v>
      </c>
      <c r="AY23" s="246">
        <v>0.14089347079037801</v>
      </c>
      <c r="AZ23" s="246">
        <v>0.1788659793814433</v>
      </c>
      <c r="BA23" s="246">
        <v>0.16087900162778079</v>
      </c>
      <c r="BB23" s="246">
        <v>0.24971363115693013</v>
      </c>
      <c r="BC23" s="246">
        <v>0.43041237113402064</v>
      </c>
      <c r="BD23" s="246">
        <v>0.34481823114487248</v>
      </c>
      <c r="BE23" s="246">
        <v>0.31965811965811963</v>
      </c>
      <c r="BF23" s="246">
        <v>0.46098868374032165</v>
      </c>
      <c r="BG23" s="246">
        <v>0.40294840294840295</v>
      </c>
      <c r="BH23" s="246">
        <v>0.1076388888888889</v>
      </c>
      <c r="BI23" s="246">
        <v>0.23371647509578544</v>
      </c>
      <c r="BJ23" s="246">
        <v>0.14695340501792115</v>
      </c>
      <c r="BK23" s="292">
        <v>0.39576174112256585</v>
      </c>
      <c r="BL23" s="292">
        <v>0.24455899198167239</v>
      </c>
      <c r="BM23" s="292">
        <v>0.27605956471935855</v>
      </c>
      <c r="BN23" s="292">
        <v>3.5509736540664374E-2</v>
      </c>
      <c r="BO23" s="292">
        <v>4.8109965635738834E-2</v>
      </c>
      <c r="BP23" s="292">
        <v>0.21855670103092784</v>
      </c>
      <c r="BQ23" s="292">
        <v>0.55515463917525776</v>
      </c>
      <c r="BR23" s="292">
        <v>0.32577319587628867</v>
      </c>
      <c r="BS23" s="292">
        <v>6.1340206185567007E-2</v>
      </c>
      <c r="BT23" s="292">
        <v>5.9278350515463915E-2</v>
      </c>
      <c r="BU23" s="292">
        <v>0.30249593054801954</v>
      </c>
      <c r="BV23" s="292">
        <v>0.29218665219750406</v>
      </c>
      <c r="BW23" s="292">
        <v>0.30222463374932174</v>
      </c>
      <c r="BX23" s="292">
        <v>4.9104720564297342E-2</v>
      </c>
      <c r="BY23" s="292">
        <v>5.3988062940857298E-2</v>
      </c>
      <c r="BZ23" s="297">
        <v>37439</v>
      </c>
      <c r="CA23" s="297">
        <v>47174</v>
      </c>
      <c r="CB23" s="297">
        <v>84613</v>
      </c>
      <c r="CC23" s="297">
        <v>35832</v>
      </c>
      <c r="CD23" s="297">
        <v>33513</v>
      </c>
      <c r="CE23" s="297">
        <v>69345</v>
      </c>
      <c r="CF23" s="297">
        <v>173</v>
      </c>
      <c r="CG23" s="297">
        <v>1480</v>
      </c>
      <c r="CH23" s="297">
        <v>1653</v>
      </c>
      <c r="CI23" s="297">
        <v>1434</v>
      </c>
      <c r="CJ23" s="297">
        <v>12181</v>
      </c>
      <c r="CK23" s="297">
        <v>13615</v>
      </c>
      <c r="CL23" s="297">
        <v>37266</v>
      </c>
      <c r="CM23" s="297">
        <v>45694</v>
      </c>
      <c r="CN23" s="297">
        <v>82960</v>
      </c>
      <c r="CO23" s="297">
        <v>37266</v>
      </c>
      <c r="CP23" s="297">
        <v>45693</v>
      </c>
      <c r="CQ23" s="297">
        <v>82959</v>
      </c>
      <c r="CR23" s="297">
        <v>32345</v>
      </c>
      <c r="CS23" s="297">
        <v>36739</v>
      </c>
      <c r="CT23" s="297">
        <v>69084</v>
      </c>
      <c r="CU23" s="297">
        <v>2330</v>
      </c>
      <c r="CV23" s="297">
        <v>3536</v>
      </c>
      <c r="CW23" s="297">
        <v>5866</v>
      </c>
      <c r="CX23" s="297">
        <v>2591</v>
      </c>
      <c r="CY23" s="297">
        <v>5418</v>
      </c>
      <c r="CZ23" s="297">
        <v>8009</v>
      </c>
      <c r="DA23" s="298">
        <v>0.86794933719744538</v>
      </c>
      <c r="DB23" s="298">
        <v>0.80404000612785331</v>
      </c>
      <c r="DC23" s="298">
        <v>0.83274870719270966</v>
      </c>
      <c r="DD23" s="298">
        <v>6.2523479847582247E-2</v>
      </c>
      <c r="DE23" s="298">
        <v>7.7386032871555821E-2</v>
      </c>
      <c r="DF23" s="298">
        <v>7.0709627647392082E-2</v>
      </c>
      <c r="DG23" s="298">
        <v>6.9527182954972358E-2</v>
      </c>
      <c r="DH23" s="298">
        <v>0.11857396100059089</v>
      </c>
      <c r="DI23" s="298">
        <v>9.654166515989826E-2</v>
      </c>
      <c r="DJ23" s="297">
        <v>1212</v>
      </c>
      <c r="DK23" s="297">
        <v>1550</v>
      </c>
      <c r="DL23" s="297">
        <v>2762</v>
      </c>
      <c r="DM23" s="303">
        <v>3.2522943165351793E-2</v>
      </c>
      <c r="DN23" s="303">
        <v>3.3921302578018994E-2</v>
      </c>
      <c r="DO23" s="303">
        <v>3.329315332690453E-2</v>
      </c>
      <c r="DP23" s="297">
        <v>11077</v>
      </c>
      <c r="DQ23" s="297">
        <v>5138</v>
      </c>
      <c r="DR23" s="297">
        <v>16215</v>
      </c>
      <c r="DS23" s="297">
        <v>174</v>
      </c>
      <c r="DT23" s="297">
        <v>69</v>
      </c>
      <c r="DU23" s="297">
        <v>243</v>
      </c>
      <c r="DV23" s="297">
        <v>130</v>
      </c>
      <c r="DW23" s="297">
        <v>28</v>
      </c>
      <c r="DX23" s="297">
        <v>158</v>
      </c>
      <c r="DY23" s="297">
        <v>179</v>
      </c>
      <c r="DZ23" s="297">
        <v>144</v>
      </c>
      <c r="EA23" s="297">
        <v>323</v>
      </c>
      <c r="EB23" s="297">
        <v>11560</v>
      </c>
      <c r="EC23" s="297">
        <v>5379</v>
      </c>
      <c r="ED23" s="297">
        <v>16939</v>
      </c>
      <c r="EE23" s="298">
        <v>0.31020232920088014</v>
      </c>
      <c r="EF23" s="298">
        <v>0.11771786230139625</v>
      </c>
      <c r="EG23" s="298">
        <v>0.2041827386692382</v>
      </c>
      <c r="EH23" s="297">
        <v>1982</v>
      </c>
      <c r="EI23" s="297">
        <v>3846</v>
      </c>
      <c r="EJ23" s="297">
        <v>5828</v>
      </c>
      <c r="EK23" s="297">
        <v>3619</v>
      </c>
      <c r="EL23" s="297">
        <v>3809</v>
      </c>
      <c r="EM23" s="297">
        <v>7428</v>
      </c>
      <c r="EN23" s="298">
        <v>5.3185209037728762E-2</v>
      </c>
      <c r="EO23" s="298">
        <v>8.4168599816168421E-2</v>
      </c>
      <c r="EP23" s="298">
        <v>7.025072324011572E-2</v>
      </c>
      <c r="EQ23" s="298">
        <v>9.7112649600171741E-2</v>
      </c>
      <c r="ER23" s="298">
        <v>8.33588654965641E-2</v>
      </c>
      <c r="ES23" s="298">
        <v>8.9537126325940214E-2</v>
      </c>
      <c r="ET23" s="297">
        <v>6401</v>
      </c>
      <c r="EU23" s="297">
        <v>19214</v>
      </c>
      <c r="EV23" s="297">
        <v>25615</v>
      </c>
      <c r="EW23" s="303">
        <v>0.17176514785595448</v>
      </c>
      <c r="EX23" s="303">
        <v>0.42049284369939161</v>
      </c>
      <c r="EY23" s="303">
        <v>0.30876325940212151</v>
      </c>
      <c r="EZ23" s="297">
        <v>32</v>
      </c>
      <c r="FA23" s="297">
        <v>62</v>
      </c>
      <c r="FB23" s="297">
        <v>94</v>
      </c>
      <c r="FC23" s="303">
        <v>8.5869156872215961E-4</v>
      </c>
      <c r="FD23" s="303">
        <v>1.3568521031207597E-3</v>
      </c>
      <c r="FE23" s="303">
        <v>1.1330761812921889E-3</v>
      </c>
      <c r="FF23" s="297">
        <v>1607</v>
      </c>
      <c r="FG23" s="297">
        <v>13661</v>
      </c>
      <c r="FH23" s="297">
        <v>15268</v>
      </c>
      <c r="FI23" s="297">
        <v>9</v>
      </c>
      <c r="FJ23" s="297">
        <v>657</v>
      </c>
      <c r="FK23" s="297">
        <v>666</v>
      </c>
      <c r="FL23" s="305">
        <v>73.430000000000007</v>
      </c>
      <c r="FM23" s="305">
        <v>75.150000000000006</v>
      </c>
      <c r="FN23" s="305">
        <v>74.388513939938306</v>
      </c>
      <c r="FO23" s="307">
        <v>955.58</v>
      </c>
      <c r="FP23" s="307">
        <v>776.81</v>
      </c>
      <c r="FQ23" s="307">
        <v>855.91033954593274</v>
      </c>
      <c r="FR23" s="297">
        <v>11667</v>
      </c>
      <c r="FS23" s="297">
        <v>14858</v>
      </c>
      <c r="FT23" s="297">
        <v>8005</v>
      </c>
      <c r="FU23" s="297">
        <v>1441</v>
      </c>
      <c r="FV23" s="297">
        <v>1295</v>
      </c>
      <c r="FW23" s="297">
        <v>5644</v>
      </c>
      <c r="FX23" s="297">
        <v>21857</v>
      </c>
      <c r="FY23" s="297">
        <v>10201</v>
      </c>
      <c r="FZ23" s="297">
        <v>6053</v>
      </c>
      <c r="GA23" s="297">
        <v>1939</v>
      </c>
      <c r="GB23" s="297">
        <v>17311</v>
      </c>
      <c r="GC23" s="297">
        <v>36715</v>
      </c>
      <c r="GD23" s="297">
        <v>18206</v>
      </c>
      <c r="GE23" s="297">
        <v>7494</v>
      </c>
      <c r="GF23" s="297">
        <v>3234</v>
      </c>
      <c r="GG23" s="298">
        <v>0.31307357913379485</v>
      </c>
      <c r="GH23" s="298">
        <v>0.39870122900230776</v>
      </c>
      <c r="GI23" s="298">
        <v>0.21480706273815273</v>
      </c>
      <c r="GJ23" s="298">
        <v>3.866795470401975E-2</v>
      </c>
      <c r="GK23" s="298">
        <v>3.47501744217249E-2</v>
      </c>
      <c r="GL23" s="298">
        <v>0.12351731080667046</v>
      </c>
      <c r="GM23" s="298">
        <v>0.47833413577274914</v>
      </c>
      <c r="GN23" s="298">
        <v>0.22324594038604631</v>
      </c>
      <c r="GO23" s="298">
        <v>0.13246815774499934</v>
      </c>
      <c r="GP23" s="298">
        <v>4.2434455289534732E-2</v>
      </c>
      <c r="GQ23" s="298">
        <v>0.20866682738669237</v>
      </c>
      <c r="GR23" s="298">
        <v>0.44256268081002892</v>
      </c>
      <c r="GS23" s="298">
        <v>0.21945515911282545</v>
      </c>
      <c r="GT23" s="298">
        <v>9.0332690453230474E-2</v>
      </c>
      <c r="GU23" s="314">
        <v>3.898264223722276E-2</v>
      </c>
    </row>
    <row r="24" spans="1:203" s="2" customFormat="1" ht="20.100000000000001" customHeight="1">
      <c r="A24" s="51" t="s">
        <v>204</v>
      </c>
      <c r="B24" s="289" t="s">
        <v>103</v>
      </c>
      <c r="C24" s="21">
        <v>704</v>
      </c>
      <c r="D24" s="21">
        <v>1152</v>
      </c>
      <c r="E24" s="21">
        <v>1856</v>
      </c>
      <c r="F24" s="21">
        <v>635</v>
      </c>
      <c r="G24" s="21">
        <v>722</v>
      </c>
      <c r="H24" s="21">
        <v>1357</v>
      </c>
      <c r="I24" s="292">
        <v>0.85039370078740162</v>
      </c>
      <c r="J24" s="292">
        <v>0.82409972299168976</v>
      </c>
      <c r="K24" s="292">
        <v>0.83640383198231394</v>
      </c>
      <c r="L24" s="292">
        <v>7.2440944881889763E-2</v>
      </c>
      <c r="M24" s="292">
        <v>6.3711911357340723E-2</v>
      </c>
      <c r="N24" s="292">
        <v>6.7796610169491525E-2</v>
      </c>
      <c r="O24" s="292">
        <v>7.716535433070866E-2</v>
      </c>
      <c r="P24" s="292">
        <v>0.11218836565096953</v>
      </c>
      <c r="Q24" s="292">
        <v>9.579955784819455E-2</v>
      </c>
      <c r="R24" s="21">
        <v>69</v>
      </c>
      <c r="S24" s="21">
        <v>430</v>
      </c>
      <c r="T24" s="21">
        <v>499</v>
      </c>
      <c r="U24" s="21">
        <v>55</v>
      </c>
      <c r="V24" s="21">
        <v>105</v>
      </c>
      <c r="W24" s="21">
        <v>160</v>
      </c>
      <c r="X24" s="21">
        <v>176</v>
      </c>
      <c r="Y24" s="21">
        <v>59</v>
      </c>
      <c r="Z24" s="21">
        <v>235</v>
      </c>
      <c r="AA24" s="292">
        <v>0.27716535433070866</v>
      </c>
      <c r="AB24" s="292">
        <v>8.1717451523545703E-2</v>
      </c>
      <c r="AC24" s="292">
        <v>0.17317612380250552</v>
      </c>
      <c r="AD24" s="21">
        <v>234</v>
      </c>
      <c r="AE24" s="21">
        <v>79</v>
      </c>
      <c r="AF24" s="21">
        <v>313</v>
      </c>
      <c r="AG24" s="292">
        <v>0.36850393700787404</v>
      </c>
      <c r="AH24" s="292">
        <v>0.10941828254847645</v>
      </c>
      <c r="AI24" s="292">
        <v>0.23065585851142226</v>
      </c>
      <c r="AJ24" s="294">
        <v>62.451207349081358</v>
      </c>
      <c r="AK24" s="294">
        <v>63.394653739612188</v>
      </c>
      <c r="AL24" s="294">
        <v>62.953173667403597</v>
      </c>
      <c r="AM24" s="294">
        <v>76.013750000000002</v>
      </c>
      <c r="AN24" s="294">
        <v>73.924453405017928</v>
      </c>
      <c r="AO24" s="294">
        <v>74.231139143730886</v>
      </c>
      <c r="AP24" s="21">
        <v>70</v>
      </c>
      <c r="AQ24" s="21">
        <v>114</v>
      </c>
      <c r="AR24" s="21">
        <v>184</v>
      </c>
      <c r="AS24" s="246">
        <v>0.11023622047244094</v>
      </c>
      <c r="AT24" s="246">
        <v>0.15789473684210525</v>
      </c>
      <c r="AU24" s="246">
        <v>0.13559322033898305</v>
      </c>
      <c r="AV24" s="21">
        <v>98</v>
      </c>
      <c r="AW24" s="21">
        <v>143</v>
      </c>
      <c r="AX24" s="21">
        <v>241</v>
      </c>
      <c r="AY24" s="246">
        <v>0.15433070866141732</v>
      </c>
      <c r="AZ24" s="246">
        <v>0.19806094182825484</v>
      </c>
      <c r="BA24" s="246">
        <v>0.17759764185703758</v>
      </c>
      <c r="BB24" s="246">
        <v>0.22362204724409449</v>
      </c>
      <c r="BC24" s="246">
        <v>0.43905817174515238</v>
      </c>
      <c r="BD24" s="246">
        <v>0.33824613117170227</v>
      </c>
      <c r="BE24" s="246">
        <v>0.26797385620915032</v>
      </c>
      <c r="BF24" s="246">
        <v>0.45852187028657615</v>
      </c>
      <c r="BG24" s="246">
        <v>0.38057040998217467</v>
      </c>
      <c r="BH24" s="246">
        <v>0.10795454545454546</v>
      </c>
      <c r="BI24" s="246">
        <v>0.22033898305084745</v>
      </c>
      <c r="BJ24" s="246">
        <v>0.13617021276595745</v>
      </c>
      <c r="BK24" s="292">
        <v>0.40472440944881888</v>
      </c>
      <c r="BL24" s="292">
        <v>0.20314960629921261</v>
      </c>
      <c r="BM24" s="292">
        <v>0.32440944881889766</v>
      </c>
      <c r="BN24" s="292">
        <v>3.1496062992125984E-2</v>
      </c>
      <c r="BO24" s="292">
        <v>3.6220472440944881E-2</v>
      </c>
      <c r="BP24" s="292">
        <v>0.18421052631578946</v>
      </c>
      <c r="BQ24" s="292">
        <v>0.48753462603878117</v>
      </c>
      <c r="BR24" s="292">
        <v>0.37534626038781166</v>
      </c>
      <c r="BS24" s="292">
        <v>7.4792243767313013E-2</v>
      </c>
      <c r="BT24" s="292">
        <v>8.5872576177285317E-2</v>
      </c>
      <c r="BU24" s="292">
        <v>0.28813559322033899</v>
      </c>
      <c r="BV24" s="292">
        <v>0.25939572586588061</v>
      </c>
      <c r="BW24" s="292">
        <v>0.3507737656595431</v>
      </c>
      <c r="BX24" s="292">
        <v>5.305821665438467E-2</v>
      </c>
      <c r="BY24" s="292">
        <v>4.8636698599852618E-2</v>
      </c>
      <c r="BZ24" s="297">
        <v>14125</v>
      </c>
      <c r="CA24" s="297">
        <v>16875</v>
      </c>
      <c r="CB24" s="297">
        <v>31000</v>
      </c>
      <c r="CC24" s="297">
        <v>13608</v>
      </c>
      <c r="CD24" s="297">
        <v>11284</v>
      </c>
      <c r="CE24" s="297">
        <v>24892</v>
      </c>
      <c r="CF24" s="297">
        <v>30</v>
      </c>
      <c r="CG24" s="297">
        <v>546</v>
      </c>
      <c r="CH24" s="297">
        <v>576</v>
      </c>
      <c r="CI24" s="297">
        <v>487</v>
      </c>
      <c r="CJ24" s="297">
        <v>5045</v>
      </c>
      <c r="CK24" s="297">
        <v>5532</v>
      </c>
      <c r="CL24" s="297">
        <v>14095</v>
      </c>
      <c r="CM24" s="297">
        <v>16329</v>
      </c>
      <c r="CN24" s="297">
        <v>30424</v>
      </c>
      <c r="CO24" s="297">
        <v>14095</v>
      </c>
      <c r="CP24" s="297">
        <v>16328</v>
      </c>
      <c r="CQ24" s="297">
        <v>30423</v>
      </c>
      <c r="CR24" s="297">
        <v>12890</v>
      </c>
      <c r="CS24" s="297">
        <v>14022</v>
      </c>
      <c r="CT24" s="297">
        <v>26912</v>
      </c>
      <c r="CU24" s="297">
        <v>598</v>
      </c>
      <c r="CV24" s="297">
        <v>812</v>
      </c>
      <c r="CW24" s="297">
        <v>1410</v>
      </c>
      <c r="CX24" s="297">
        <v>607</v>
      </c>
      <c r="CY24" s="297">
        <v>1494</v>
      </c>
      <c r="CZ24" s="297">
        <v>2101</v>
      </c>
      <c r="DA24" s="298">
        <v>0.91450869102518628</v>
      </c>
      <c r="DB24" s="298">
        <v>0.85877021068103876</v>
      </c>
      <c r="DC24" s="298">
        <v>0.88459389277848999</v>
      </c>
      <c r="DD24" s="298">
        <v>4.242639233770841E-2</v>
      </c>
      <c r="DE24" s="298">
        <v>4.9730524252817244E-2</v>
      </c>
      <c r="DF24" s="298">
        <v>4.6346514150478253E-2</v>
      </c>
      <c r="DG24" s="298">
        <v>4.3064916637105356E-2</v>
      </c>
      <c r="DH24" s="298">
        <v>9.1499265066144045E-2</v>
      </c>
      <c r="DI24" s="298">
        <v>6.905959307103178E-2</v>
      </c>
      <c r="DJ24" s="297">
        <v>499</v>
      </c>
      <c r="DK24" s="297">
        <v>721</v>
      </c>
      <c r="DL24" s="297">
        <v>1220</v>
      </c>
      <c r="DM24" s="303">
        <v>3.5402625044341968E-2</v>
      </c>
      <c r="DN24" s="303">
        <v>4.4154571621042318E-2</v>
      </c>
      <c r="DO24" s="303">
        <v>4.009992111490928E-2</v>
      </c>
      <c r="DP24" s="297">
        <v>3488</v>
      </c>
      <c r="DQ24" s="297">
        <v>1299</v>
      </c>
      <c r="DR24" s="297">
        <v>4787</v>
      </c>
      <c r="DS24" s="297">
        <v>86</v>
      </c>
      <c r="DT24" s="297">
        <v>39</v>
      </c>
      <c r="DU24" s="297">
        <v>125</v>
      </c>
      <c r="DV24" s="297">
        <v>980</v>
      </c>
      <c r="DW24" s="297">
        <v>198</v>
      </c>
      <c r="DX24" s="297">
        <v>1178</v>
      </c>
      <c r="DY24" s="297">
        <v>41</v>
      </c>
      <c r="DZ24" s="297">
        <v>22</v>
      </c>
      <c r="EA24" s="297">
        <v>63</v>
      </c>
      <c r="EB24" s="297">
        <v>4595</v>
      </c>
      <c r="EC24" s="297">
        <v>1558</v>
      </c>
      <c r="ED24" s="297">
        <v>6153</v>
      </c>
      <c r="EE24" s="298">
        <v>0.32600212841433135</v>
      </c>
      <c r="EF24" s="298">
        <v>9.5413068773348028E-2</v>
      </c>
      <c r="EG24" s="298">
        <v>0.20224165132789904</v>
      </c>
      <c r="EH24" s="297">
        <v>606</v>
      </c>
      <c r="EI24" s="297">
        <v>2040</v>
      </c>
      <c r="EJ24" s="297">
        <v>2646</v>
      </c>
      <c r="EK24" s="297">
        <v>1211</v>
      </c>
      <c r="EL24" s="297">
        <v>1326</v>
      </c>
      <c r="EM24" s="297">
        <v>2537</v>
      </c>
      <c r="EN24" s="298">
        <v>4.2993969492727921E-2</v>
      </c>
      <c r="EO24" s="298">
        <v>0.12493110417049422</v>
      </c>
      <c r="EP24" s="298">
        <v>8.697081251643439E-2</v>
      </c>
      <c r="EQ24" s="298">
        <v>8.5916991841078399E-2</v>
      </c>
      <c r="ER24" s="298">
        <v>8.1205217710821231E-2</v>
      </c>
      <c r="ES24" s="298">
        <v>8.3388114646331848E-2</v>
      </c>
      <c r="ET24" s="297">
        <v>1780</v>
      </c>
      <c r="EU24" s="297">
        <v>6976</v>
      </c>
      <c r="EV24" s="297">
        <v>8756</v>
      </c>
      <c r="EW24" s="303">
        <v>0.12628591699184108</v>
      </c>
      <c r="EX24" s="303">
        <v>0.42721538367321943</v>
      </c>
      <c r="EY24" s="303">
        <v>0.28779910596897185</v>
      </c>
      <c r="EZ24" s="297">
        <v>9</v>
      </c>
      <c r="FA24" s="297">
        <v>37</v>
      </c>
      <c r="FB24" s="297">
        <v>46</v>
      </c>
      <c r="FC24" s="303">
        <v>6.385242993969493E-4</v>
      </c>
      <c r="FD24" s="303">
        <v>2.2659072815236696E-3</v>
      </c>
      <c r="FE24" s="303">
        <v>1.5119642387588746E-3</v>
      </c>
      <c r="FF24" s="297">
        <v>517</v>
      </c>
      <c r="FG24" s="297">
        <v>5591</v>
      </c>
      <c r="FH24" s="297">
        <v>6108</v>
      </c>
      <c r="FI24" s="297">
        <v>1</v>
      </c>
      <c r="FJ24" s="297">
        <v>360</v>
      </c>
      <c r="FK24" s="297">
        <v>361</v>
      </c>
      <c r="FL24" s="305">
        <v>73.53</v>
      </c>
      <c r="FM24" s="305">
        <v>75.22</v>
      </c>
      <c r="FN24" s="305">
        <v>74.450859677419345</v>
      </c>
      <c r="FO24" s="307">
        <v>1067.45</v>
      </c>
      <c r="FP24" s="307">
        <v>792.6</v>
      </c>
      <c r="FQ24" s="307">
        <v>917.83290612903227</v>
      </c>
      <c r="FR24" s="297">
        <v>4493</v>
      </c>
      <c r="FS24" s="297">
        <v>5637</v>
      </c>
      <c r="FT24" s="297">
        <v>3045</v>
      </c>
      <c r="FU24" s="297">
        <v>577</v>
      </c>
      <c r="FV24" s="297">
        <v>343</v>
      </c>
      <c r="FW24" s="297">
        <v>1652</v>
      </c>
      <c r="FX24" s="297">
        <v>7462</v>
      </c>
      <c r="FY24" s="297">
        <v>3577</v>
      </c>
      <c r="FZ24" s="297">
        <v>2932</v>
      </c>
      <c r="GA24" s="297">
        <v>706</v>
      </c>
      <c r="GB24" s="297">
        <v>6145</v>
      </c>
      <c r="GC24" s="297">
        <v>13099</v>
      </c>
      <c r="GD24" s="297">
        <v>6622</v>
      </c>
      <c r="GE24" s="297">
        <v>3509</v>
      </c>
      <c r="GF24" s="297">
        <v>1049</v>
      </c>
      <c r="GG24" s="298">
        <v>0.31876551968783257</v>
      </c>
      <c r="GH24" s="298">
        <v>0.39992905285562258</v>
      </c>
      <c r="GI24" s="298">
        <v>0.21603405462930117</v>
      </c>
      <c r="GJ24" s="298">
        <v>4.0936502305782191E-2</v>
      </c>
      <c r="GK24" s="298">
        <v>2.4334870521461511E-2</v>
      </c>
      <c r="GL24" s="298">
        <v>0.10116969808316492</v>
      </c>
      <c r="GM24" s="298">
        <v>0.45697838201971952</v>
      </c>
      <c r="GN24" s="298">
        <v>0.21905811745973422</v>
      </c>
      <c r="GO24" s="298">
        <v>0.17955784187641619</v>
      </c>
      <c r="GP24" s="298">
        <v>4.3235960560965153E-2</v>
      </c>
      <c r="GQ24" s="298">
        <v>0.20197870102550619</v>
      </c>
      <c r="GR24" s="298">
        <v>0.43054825138048908</v>
      </c>
      <c r="GS24" s="298">
        <v>0.21765711280567973</v>
      </c>
      <c r="GT24" s="298">
        <v>0.11533657638706285</v>
      </c>
      <c r="GU24" s="314">
        <v>3.4479358401262164E-2</v>
      </c>
    </row>
    <row r="25" spans="1:203" s="44" customFormat="1" ht="20.100000000000001" customHeight="1">
      <c r="A25" s="50" t="s">
        <v>116</v>
      </c>
      <c r="B25" s="288" t="s">
        <v>213</v>
      </c>
      <c r="C25" s="37">
        <v>30728</v>
      </c>
      <c r="D25" s="37">
        <v>45294</v>
      </c>
      <c r="E25" s="37">
        <v>76022</v>
      </c>
      <c r="F25" s="37">
        <v>27973</v>
      </c>
      <c r="G25" s="37">
        <v>30093</v>
      </c>
      <c r="H25" s="37">
        <v>58066</v>
      </c>
      <c r="I25" s="291">
        <v>0.77782147070389307</v>
      </c>
      <c r="J25" s="291">
        <v>0.76818529226065857</v>
      </c>
      <c r="K25" s="291">
        <v>0.77282747218682191</v>
      </c>
      <c r="L25" s="291">
        <v>0.13670324956207772</v>
      </c>
      <c r="M25" s="291">
        <v>0.12880071777489782</v>
      </c>
      <c r="N25" s="291">
        <v>0.13260772224709813</v>
      </c>
      <c r="O25" s="291">
        <v>8.5475279734029241E-2</v>
      </c>
      <c r="P25" s="291">
        <v>0.10301398996444355</v>
      </c>
      <c r="Q25" s="291">
        <v>9.4564805566079976E-2</v>
      </c>
      <c r="R25" s="37">
        <v>2755</v>
      </c>
      <c r="S25" s="37">
        <v>15201</v>
      </c>
      <c r="T25" s="37">
        <v>17956</v>
      </c>
      <c r="U25" s="37">
        <v>2558</v>
      </c>
      <c r="V25" s="37">
        <v>3944</v>
      </c>
      <c r="W25" s="37">
        <v>6502</v>
      </c>
      <c r="X25" s="37">
        <v>7577</v>
      </c>
      <c r="Y25" s="37">
        <v>2667</v>
      </c>
      <c r="Z25" s="37">
        <v>10244</v>
      </c>
      <c r="AA25" s="291">
        <v>0.27086833732527793</v>
      </c>
      <c r="AB25" s="291">
        <v>8.8625261688764834E-2</v>
      </c>
      <c r="AC25" s="291">
        <v>0.17641993593497055</v>
      </c>
      <c r="AD25" s="37">
        <v>8079</v>
      </c>
      <c r="AE25" s="37">
        <v>2823</v>
      </c>
      <c r="AF25" s="37">
        <v>10902</v>
      </c>
      <c r="AG25" s="291">
        <v>0.28881421370607374</v>
      </c>
      <c r="AH25" s="291">
        <v>9.3809191506330381E-2</v>
      </c>
      <c r="AI25" s="291">
        <v>0.18775186856335893</v>
      </c>
      <c r="AJ25" s="293">
        <v>62.629651449612119</v>
      </c>
      <c r="AK25" s="293">
        <v>63.293135280630047</v>
      </c>
      <c r="AL25" s="293">
        <v>62.973505321530666</v>
      </c>
      <c r="AM25" s="293">
        <v>73.056488366211852</v>
      </c>
      <c r="AN25" s="293">
        <v>72.235086813240784</v>
      </c>
      <c r="AO25" s="293">
        <v>72.368824583075977</v>
      </c>
      <c r="AP25" s="37">
        <v>3062</v>
      </c>
      <c r="AQ25" s="37">
        <v>4955</v>
      </c>
      <c r="AR25" s="37">
        <v>8017</v>
      </c>
      <c r="AS25" s="270">
        <v>0.10946269617130805</v>
      </c>
      <c r="AT25" s="270">
        <v>0.16465623234639284</v>
      </c>
      <c r="AU25" s="270">
        <v>0.13806702717597216</v>
      </c>
      <c r="AV25" s="37">
        <v>4031</v>
      </c>
      <c r="AW25" s="37">
        <v>4649</v>
      </c>
      <c r="AX25" s="37">
        <v>8680</v>
      </c>
      <c r="AY25" s="270">
        <v>0.14410324241232617</v>
      </c>
      <c r="AZ25" s="270">
        <v>0.15448775462732198</v>
      </c>
      <c r="BA25" s="270">
        <v>0.14948506871491063</v>
      </c>
      <c r="BB25" s="270">
        <v>0.24999106281056732</v>
      </c>
      <c r="BC25" s="270">
        <v>0.44099956800584855</v>
      </c>
      <c r="BD25" s="270">
        <v>0.34898219267729824</v>
      </c>
      <c r="BE25" s="270">
        <v>0.30849186114924493</v>
      </c>
      <c r="BF25" s="270">
        <v>0.45992853496681979</v>
      </c>
      <c r="BG25" s="270">
        <v>0.39534105641754841</v>
      </c>
      <c r="BH25" s="270">
        <v>9.2516827240332583E-2</v>
      </c>
      <c r="BI25" s="270">
        <v>0.24634420697412823</v>
      </c>
      <c r="BJ25" s="270">
        <v>0.13256540413900819</v>
      </c>
      <c r="BK25" s="291">
        <v>0.37757837915132447</v>
      </c>
      <c r="BL25" s="291">
        <v>0.24609444821792442</v>
      </c>
      <c r="BM25" s="291">
        <v>0.29889536338612233</v>
      </c>
      <c r="BN25" s="291">
        <v>2.9635720158724486E-2</v>
      </c>
      <c r="BO25" s="291">
        <v>4.7796089085904263E-2</v>
      </c>
      <c r="BP25" s="291">
        <v>0.18180307712757118</v>
      </c>
      <c r="BQ25" s="291">
        <v>0.58209550393779286</v>
      </c>
      <c r="BR25" s="291">
        <v>0.32981091948293623</v>
      </c>
      <c r="BS25" s="291">
        <v>7.7426644070049511E-2</v>
      </c>
      <c r="BT25" s="291">
        <v>5.7621373741401652E-2</v>
      </c>
      <c r="BU25" s="291">
        <v>0.27611683256983433</v>
      </c>
      <c r="BV25" s="291">
        <v>0.30167395722109325</v>
      </c>
      <c r="BW25" s="291">
        <v>0.31491750766369303</v>
      </c>
      <c r="BX25" s="291">
        <v>5.4403609685530256E-2</v>
      </c>
      <c r="BY25" s="291">
        <v>5.2888092859849134E-2</v>
      </c>
      <c r="BZ25" s="295">
        <v>520370</v>
      </c>
      <c r="CA25" s="295">
        <v>680969</v>
      </c>
      <c r="CB25" s="295">
        <v>1201339</v>
      </c>
      <c r="CC25" s="295">
        <v>497638</v>
      </c>
      <c r="CD25" s="295">
        <v>455520</v>
      </c>
      <c r="CE25" s="295">
        <v>953158</v>
      </c>
      <c r="CF25" s="295">
        <v>2425</v>
      </c>
      <c r="CG25" s="295">
        <v>27961</v>
      </c>
      <c r="CH25" s="295">
        <v>30386</v>
      </c>
      <c r="CI25" s="295">
        <v>20307</v>
      </c>
      <c r="CJ25" s="295">
        <v>197488</v>
      </c>
      <c r="CK25" s="295">
        <v>217795</v>
      </c>
      <c r="CL25" s="295">
        <v>517945</v>
      </c>
      <c r="CM25" s="295">
        <v>653008</v>
      </c>
      <c r="CN25" s="295">
        <v>1170953</v>
      </c>
      <c r="CO25" s="295">
        <v>517943</v>
      </c>
      <c r="CP25" s="295">
        <v>652976</v>
      </c>
      <c r="CQ25" s="295">
        <v>1170919</v>
      </c>
      <c r="CR25" s="295">
        <v>451182</v>
      </c>
      <c r="CS25" s="295">
        <v>531860</v>
      </c>
      <c r="CT25" s="295">
        <v>983042</v>
      </c>
      <c r="CU25" s="295">
        <v>39401</v>
      </c>
      <c r="CV25" s="295">
        <v>45731</v>
      </c>
      <c r="CW25" s="295">
        <v>85132</v>
      </c>
      <c r="CX25" s="295">
        <v>27360</v>
      </c>
      <c r="CY25" s="295">
        <v>75385</v>
      </c>
      <c r="CZ25" s="295">
        <v>102745</v>
      </c>
      <c r="DA25" s="296">
        <v>0.87110357703453856</v>
      </c>
      <c r="DB25" s="296">
        <v>0.81451691945798932</v>
      </c>
      <c r="DC25" s="296">
        <v>0.83954739824018565</v>
      </c>
      <c r="DD25" s="296">
        <v>7.6072077429369639E-2</v>
      </c>
      <c r="DE25" s="296">
        <v>7.0034733282693398E-2</v>
      </c>
      <c r="DF25" s="296">
        <v>7.2705285335706402E-2</v>
      </c>
      <c r="DG25" s="296">
        <v>5.2824345536091812E-2</v>
      </c>
      <c r="DH25" s="296">
        <v>0.11544834725931734</v>
      </c>
      <c r="DI25" s="296">
        <v>8.7747316424107907E-2</v>
      </c>
      <c r="DJ25" s="295">
        <v>19701</v>
      </c>
      <c r="DK25" s="295">
        <v>28801</v>
      </c>
      <c r="DL25" s="295">
        <v>48502</v>
      </c>
      <c r="DM25" s="302">
        <v>3.7859599900071102E-2</v>
      </c>
      <c r="DN25" s="302">
        <v>4.2294142611484516E-2</v>
      </c>
      <c r="DO25" s="302">
        <v>4.0373283477852628E-2</v>
      </c>
      <c r="DP25" s="295">
        <v>151953</v>
      </c>
      <c r="DQ25" s="295">
        <v>59640</v>
      </c>
      <c r="DR25" s="295">
        <v>211593</v>
      </c>
      <c r="DS25" s="295">
        <v>2195</v>
      </c>
      <c r="DT25" s="295">
        <v>1084</v>
      </c>
      <c r="DU25" s="295">
        <v>3279</v>
      </c>
      <c r="DV25" s="295">
        <v>5828</v>
      </c>
      <c r="DW25" s="295">
        <v>1341</v>
      </c>
      <c r="DX25" s="295">
        <v>7169</v>
      </c>
      <c r="DY25" s="295">
        <v>1936</v>
      </c>
      <c r="DZ25" s="295">
        <v>893</v>
      </c>
      <c r="EA25" s="295">
        <v>2829</v>
      </c>
      <c r="EB25" s="295">
        <v>161912</v>
      </c>
      <c r="EC25" s="295">
        <v>62958</v>
      </c>
      <c r="ED25" s="295">
        <v>224870</v>
      </c>
      <c r="EE25" s="296">
        <v>0.3126046201816795</v>
      </c>
      <c r="EF25" s="296">
        <v>9.6412295102050821E-2</v>
      </c>
      <c r="EG25" s="296">
        <v>0.19204015874249436</v>
      </c>
      <c r="EH25" s="295">
        <v>25957</v>
      </c>
      <c r="EI25" s="295">
        <v>79863</v>
      </c>
      <c r="EJ25" s="295">
        <v>105820</v>
      </c>
      <c r="EK25" s="295">
        <v>46431</v>
      </c>
      <c r="EL25" s="295">
        <v>45353</v>
      </c>
      <c r="EM25" s="295">
        <v>91784</v>
      </c>
      <c r="EN25" s="296">
        <v>5.0115359738968426E-2</v>
      </c>
      <c r="EO25" s="296">
        <v>0.12230018621517653</v>
      </c>
      <c r="EP25" s="296">
        <v>9.0370834696183372E-2</v>
      </c>
      <c r="EQ25" s="296">
        <v>8.9644653389838694E-2</v>
      </c>
      <c r="ER25" s="296">
        <v>6.9452441623992361E-2</v>
      </c>
      <c r="ES25" s="296">
        <v>7.8384017121097091E-2</v>
      </c>
      <c r="ET25" s="295">
        <v>81050</v>
      </c>
      <c r="EU25" s="295">
        <v>309621</v>
      </c>
      <c r="EV25" s="295">
        <v>390671</v>
      </c>
      <c r="EW25" s="302">
        <v>0.1564837965421039</v>
      </c>
      <c r="EX25" s="302">
        <v>0.47414579913262933</v>
      </c>
      <c r="EY25" s="302">
        <v>0.33363508185213242</v>
      </c>
      <c r="EZ25" s="295">
        <v>598</v>
      </c>
      <c r="FA25" s="295">
        <v>1020</v>
      </c>
      <c r="FB25" s="295">
        <v>1618</v>
      </c>
      <c r="FC25" s="302">
        <v>1.1545627431484037E-3</v>
      </c>
      <c r="FD25" s="302">
        <v>1.5620023031877098E-3</v>
      </c>
      <c r="FE25" s="302">
        <v>1.3817804813685947E-3</v>
      </c>
      <c r="FF25" s="295">
        <v>22732</v>
      </c>
      <c r="FG25" s="295">
        <v>225449</v>
      </c>
      <c r="FH25" s="295">
        <v>248181</v>
      </c>
      <c r="FI25" s="295">
        <v>163</v>
      </c>
      <c r="FJ25" s="295">
        <v>14803</v>
      </c>
      <c r="FK25" s="295">
        <v>14966</v>
      </c>
      <c r="FL25" s="304">
        <v>72.731161365951152</v>
      </c>
      <c r="FM25" s="304">
        <v>74.644409334345625</v>
      </c>
      <c r="FN25" s="304">
        <v>73.815670031523155</v>
      </c>
      <c r="FO25" s="306">
        <v>1002.1736359129081</v>
      </c>
      <c r="FP25" s="306">
        <v>769.66499986049291</v>
      </c>
      <c r="FQ25" s="306">
        <v>870.37805332216806</v>
      </c>
      <c r="FR25" s="295">
        <v>163455</v>
      </c>
      <c r="FS25" s="295">
        <v>218298</v>
      </c>
      <c r="FT25" s="295">
        <v>103148</v>
      </c>
      <c r="FU25" s="295">
        <v>18334</v>
      </c>
      <c r="FV25" s="295">
        <v>14710</v>
      </c>
      <c r="FW25" s="295">
        <v>66616</v>
      </c>
      <c r="FX25" s="295">
        <v>321407</v>
      </c>
      <c r="FY25" s="295">
        <v>130473</v>
      </c>
      <c r="FZ25" s="295">
        <v>105563</v>
      </c>
      <c r="GA25" s="295">
        <v>28949</v>
      </c>
      <c r="GB25" s="295">
        <v>230071</v>
      </c>
      <c r="GC25" s="295">
        <v>539705</v>
      </c>
      <c r="GD25" s="295">
        <v>233621</v>
      </c>
      <c r="GE25" s="295">
        <v>123897</v>
      </c>
      <c r="GF25" s="295">
        <v>43659</v>
      </c>
      <c r="GG25" s="296">
        <v>0.31558370097211091</v>
      </c>
      <c r="GH25" s="296">
        <v>0.42146946104316096</v>
      </c>
      <c r="GI25" s="296">
        <v>0.19914855824460126</v>
      </c>
      <c r="GJ25" s="296">
        <v>3.5397580824218788E-2</v>
      </c>
      <c r="GK25" s="296">
        <v>2.840069891590806E-2</v>
      </c>
      <c r="GL25" s="296">
        <v>0.10201406414622792</v>
      </c>
      <c r="GM25" s="296">
        <v>0.49219458260848259</v>
      </c>
      <c r="GN25" s="296">
        <v>0.19980306519981378</v>
      </c>
      <c r="GO25" s="296">
        <v>0.16165651875627865</v>
      </c>
      <c r="GP25" s="296">
        <v>4.4331769289197069E-2</v>
      </c>
      <c r="GQ25" s="296">
        <v>0.19648184000553395</v>
      </c>
      <c r="GR25" s="296">
        <v>0.4609108990710985</v>
      </c>
      <c r="GS25" s="296">
        <v>0.19951355861422276</v>
      </c>
      <c r="GT25" s="296">
        <v>0.10580868745372358</v>
      </c>
      <c r="GU25" s="313">
        <v>3.7285014855421184E-2</v>
      </c>
    </row>
    <row r="26" spans="1:203" s="2" customFormat="1" ht="20.100000000000001" customHeight="1">
      <c r="A26" s="51" t="s">
        <v>114</v>
      </c>
      <c r="B26" s="289" t="s">
        <v>90</v>
      </c>
      <c r="C26" s="21">
        <v>2865</v>
      </c>
      <c r="D26" s="21">
        <v>4378</v>
      </c>
      <c r="E26" s="21">
        <v>7243</v>
      </c>
      <c r="F26" s="21">
        <v>2586</v>
      </c>
      <c r="G26" s="21">
        <v>2830</v>
      </c>
      <c r="H26" s="21">
        <v>5416</v>
      </c>
      <c r="I26" s="292">
        <v>0.81747873163186391</v>
      </c>
      <c r="J26" s="292">
        <v>0.80706713780918726</v>
      </c>
      <c r="K26" s="292">
        <v>0.81203840472673561</v>
      </c>
      <c r="L26" s="292">
        <v>9.8221191028615623E-2</v>
      </c>
      <c r="M26" s="292">
        <v>8.9045936395759723E-2</v>
      </c>
      <c r="N26" s="292">
        <v>9.3426883308714917E-2</v>
      </c>
      <c r="O26" s="292">
        <v>8.4300077339520496E-2</v>
      </c>
      <c r="P26" s="292">
        <v>0.103886925795053</v>
      </c>
      <c r="Q26" s="292">
        <v>9.4534711964549489E-2</v>
      </c>
      <c r="R26" s="21">
        <v>279</v>
      </c>
      <c r="S26" s="21">
        <v>1548</v>
      </c>
      <c r="T26" s="21">
        <v>1827</v>
      </c>
      <c r="U26" s="21">
        <v>209</v>
      </c>
      <c r="V26" s="21">
        <v>347</v>
      </c>
      <c r="W26" s="21">
        <v>556</v>
      </c>
      <c r="X26" s="21">
        <v>799</v>
      </c>
      <c r="Y26" s="21">
        <v>268</v>
      </c>
      <c r="Z26" s="21">
        <v>1067</v>
      </c>
      <c r="AA26" s="292">
        <v>0.30897138437741684</v>
      </c>
      <c r="AB26" s="292">
        <v>9.4699646643109536E-2</v>
      </c>
      <c r="AC26" s="292">
        <v>0.19700886262924669</v>
      </c>
      <c r="AD26" s="21">
        <v>830</v>
      </c>
      <c r="AE26" s="21">
        <v>282</v>
      </c>
      <c r="AF26" s="21">
        <v>1112</v>
      </c>
      <c r="AG26" s="292">
        <v>0.32095901005413768</v>
      </c>
      <c r="AH26" s="292">
        <v>9.9646643109540634E-2</v>
      </c>
      <c r="AI26" s="292">
        <v>0.20531757754800592</v>
      </c>
      <c r="AJ26" s="294">
        <v>62.576959267852537</v>
      </c>
      <c r="AK26" s="294">
        <v>63.291309776207299</v>
      </c>
      <c r="AL26" s="294">
        <v>62.950225873953706</v>
      </c>
      <c r="AM26" s="294">
        <v>76.795699346405229</v>
      </c>
      <c r="AN26" s="294">
        <v>73.972533552452276</v>
      </c>
      <c r="AO26" s="294">
        <v>74.461600996377555</v>
      </c>
      <c r="AP26" s="21">
        <v>279</v>
      </c>
      <c r="AQ26" s="21">
        <v>494</v>
      </c>
      <c r="AR26" s="21">
        <v>773</v>
      </c>
      <c r="AS26" s="246">
        <v>0.10788863109048724</v>
      </c>
      <c r="AT26" s="246">
        <v>0.17455830388692581</v>
      </c>
      <c r="AU26" s="246">
        <v>0.14272525849335302</v>
      </c>
      <c r="AV26" s="21">
        <v>357</v>
      </c>
      <c r="AW26" s="21">
        <v>432</v>
      </c>
      <c r="AX26" s="21">
        <v>789</v>
      </c>
      <c r="AY26" s="246">
        <v>0.13805104408352667</v>
      </c>
      <c r="AZ26" s="246">
        <v>0.15265017667844524</v>
      </c>
      <c r="BA26" s="246">
        <v>0.1456794682422452</v>
      </c>
      <c r="BB26" s="246">
        <v>0.24864655839133798</v>
      </c>
      <c r="BC26" s="246">
        <v>0.44734982332155476</v>
      </c>
      <c r="BD26" s="246">
        <v>0.35247415066469717</v>
      </c>
      <c r="BE26" s="246">
        <v>0.32064913262451034</v>
      </c>
      <c r="BF26" s="246">
        <v>0.46760343481654959</v>
      </c>
      <c r="BG26" s="246">
        <v>0.4072200505863417</v>
      </c>
      <c r="BH26" s="246">
        <v>8.7609511889862324E-2</v>
      </c>
      <c r="BI26" s="246">
        <v>0.2537313432835821</v>
      </c>
      <c r="BJ26" s="246">
        <v>0.12933458294283037</v>
      </c>
      <c r="BK26" s="292">
        <v>0.38708430007733952</v>
      </c>
      <c r="BL26" s="292">
        <v>0.26488785769528228</v>
      </c>
      <c r="BM26" s="292">
        <v>0.27494199535962877</v>
      </c>
      <c r="BN26" s="292">
        <v>2.4748646558391339E-2</v>
      </c>
      <c r="BO26" s="292">
        <v>4.8337200309358085E-2</v>
      </c>
      <c r="BP26" s="292">
        <v>0.17420494699646644</v>
      </c>
      <c r="BQ26" s="292">
        <v>0.58692579505300357</v>
      </c>
      <c r="BR26" s="292">
        <v>0.33957597173144877</v>
      </c>
      <c r="BS26" s="292">
        <v>7.9151943462897528E-2</v>
      </c>
      <c r="BT26" s="292">
        <v>6.219081272084806E-2</v>
      </c>
      <c r="BU26" s="292">
        <v>0.27584933530280648</v>
      </c>
      <c r="BV26" s="292">
        <v>0.30668389955686853</v>
      </c>
      <c r="BW26" s="292">
        <v>0.3087149187592319</v>
      </c>
      <c r="BX26" s="292">
        <v>5.3175775480059084E-2</v>
      </c>
      <c r="BY26" s="292">
        <v>5.5576070901033975E-2</v>
      </c>
      <c r="BZ26" s="297">
        <v>51703</v>
      </c>
      <c r="CA26" s="297">
        <v>64993</v>
      </c>
      <c r="CB26" s="297">
        <v>116696</v>
      </c>
      <c r="CC26" s="297">
        <v>49316</v>
      </c>
      <c r="CD26" s="297">
        <v>43565</v>
      </c>
      <c r="CE26" s="297">
        <v>92881</v>
      </c>
      <c r="CF26" s="297">
        <v>270</v>
      </c>
      <c r="CG26" s="297">
        <v>2681</v>
      </c>
      <c r="CH26" s="297">
        <v>2951</v>
      </c>
      <c r="CI26" s="297">
        <v>2117</v>
      </c>
      <c r="CJ26" s="297">
        <v>18747</v>
      </c>
      <c r="CK26" s="297">
        <v>20864</v>
      </c>
      <c r="CL26" s="297">
        <v>51433</v>
      </c>
      <c r="CM26" s="297">
        <v>62312</v>
      </c>
      <c r="CN26" s="297">
        <v>113745</v>
      </c>
      <c r="CO26" s="297">
        <v>51433</v>
      </c>
      <c r="CP26" s="297">
        <v>62310</v>
      </c>
      <c r="CQ26" s="297">
        <v>113743</v>
      </c>
      <c r="CR26" s="297">
        <v>45493</v>
      </c>
      <c r="CS26" s="297">
        <v>52533</v>
      </c>
      <c r="CT26" s="297">
        <v>98026</v>
      </c>
      <c r="CU26" s="297">
        <v>3326</v>
      </c>
      <c r="CV26" s="297">
        <v>3843</v>
      </c>
      <c r="CW26" s="297">
        <v>7169</v>
      </c>
      <c r="CX26" s="297">
        <v>2614</v>
      </c>
      <c r="CY26" s="297">
        <v>5934</v>
      </c>
      <c r="CZ26" s="297">
        <v>8548</v>
      </c>
      <c r="DA26" s="298">
        <v>0.88450994497696034</v>
      </c>
      <c r="DB26" s="298">
        <v>0.84309099662975451</v>
      </c>
      <c r="DC26" s="298">
        <v>0.86182006804814359</v>
      </c>
      <c r="DD26" s="298">
        <v>6.466665370481986E-2</v>
      </c>
      <c r="DE26" s="298">
        <v>6.1675493500240729E-2</v>
      </c>
      <c r="DF26" s="298">
        <v>6.3028054473681899E-2</v>
      </c>
      <c r="DG26" s="298">
        <v>5.0823401318219823E-2</v>
      </c>
      <c r="DH26" s="298">
        <v>9.5233509870004812E-2</v>
      </c>
      <c r="DI26" s="298">
        <v>7.5151877478174478E-2</v>
      </c>
      <c r="DJ26" s="297">
        <v>1734</v>
      </c>
      <c r="DK26" s="297">
        <v>2479</v>
      </c>
      <c r="DL26" s="297">
        <v>4213</v>
      </c>
      <c r="DM26" s="303">
        <v>3.3713763537028756E-2</v>
      </c>
      <c r="DN26" s="303">
        <v>3.9783669277185775E-2</v>
      </c>
      <c r="DO26" s="303">
        <v>3.7038990724867028E-2</v>
      </c>
      <c r="DP26" s="297">
        <v>16478</v>
      </c>
      <c r="DQ26" s="297">
        <v>5802</v>
      </c>
      <c r="DR26" s="297">
        <v>22280</v>
      </c>
      <c r="DS26" s="297">
        <v>153</v>
      </c>
      <c r="DT26" s="297">
        <v>81</v>
      </c>
      <c r="DU26" s="297">
        <v>234</v>
      </c>
      <c r="DV26" s="297">
        <v>326</v>
      </c>
      <c r="DW26" s="297">
        <v>135</v>
      </c>
      <c r="DX26" s="297">
        <v>461</v>
      </c>
      <c r="DY26" s="297">
        <v>200</v>
      </c>
      <c r="DZ26" s="297">
        <v>88</v>
      </c>
      <c r="EA26" s="297">
        <v>288</v>
      </c>
      <c r="EB26" s="297">
        <v>17157</v>
      </c>
      <c r="EC26" s="297">
        <v>6106</v>
      </c>
      <c r="ED26" s="297">
        <v>23263</v>
      </c>
      <c r="EE26" s="298">
        <v>0.33357960842260803</v>
      </c>
      <c r="EF26" s="298">
        <v>9.799075619463346E-2</v>
      </c>
      <c r="EG26" s="298">
        <v>0.20451887995076706</v>
      </c>
      <c r="EH26" s="297">
        <v>2577</v>
      </c>
      <c r="EI26" s="297">
        <v>7361</v>
      </c>
      <c r="EJ26" s="297">
        <v>9938</v>
      </c>
      <c r="EK26" s="297">
        <v>4217</v>
      </c>
      <c r="EL26" s="297">
        <v>4315</v>
      </c>
      <c r="EM26" s="297">
        <v>8532</v>
      </c>
      <c r="EN26" s="298">
        <v>5.0104018820601559E-2</v>
      </c>
      <c r="EO26" s="298">
        <v>0.11813133906791629</v>
      </c>
      <c r="EP26" s="298">
        <v>8.7370873444986591E-2</v>
      </c>
      <c r="EQ26" s="298">
        <v>8.1990161958275812E-2</v>
      </c>
      <c r="ER26" s="298">
        <v>6.9248298883040182E-2</v>
      </c>
      <c r="ES26" s="298">
        <v>7.5009890544639329E-2</v>
      </c>
      <c r="ET26" s="297">
        <v>8363</v>
      </c>
      <c r="EU26" s="297">
        <v>29621</v>
      </c>
      <c r="EV26" s="297">
        <v>37984</v>
      </c>
      <c r="EW26" s="303">
        <v>0.1625998872319328</v>
      </c>
      <c r="EX26" s="303">
        <v>0.47536590062909229</v>
      </c>
      <c r="EY26" s="303">
        <v>0.33393995340454524</v>
      </c>
      <c r="EZ26" s="297">
        <v>28</v>
      </c>
      <c r="FA26" s="297">
        <v>54</v>
      </c>
      <c r="FB26" s="297">
        <v>82</v>
      </c>
      <c r="FC26" s="303">
        <v>5.4439756576517024E-4</v>
      </c>
      <c r="FD26" s="303">
        <v>8.6660675311336498E-4</v>
      </c>
      <c r="FE26" s="303">
        <v>7.2091080926634139E-4</v>
      </c>
      <c r="FF26" s="297">
        <v>2387</v>
      </c>
      <c r="FG26" s="297">
        <v>21428</v>
      </c>
      <c r="FH26" s="297">
        <v>23815</v>
      </c>
      <c r="FI26" s="297">
        <v>15</v>
      </c>
      <c r="FJ26" s="297">
        <v>1201</v>
      </c>
      <c r="FK26" s="297">
        <v>1216</v>
      </c>
      <c r="FL26" s="305">
        <v>72.91</v>
      </c>
      <c r="FM26" s="305">
        <v>74.86</v>
      </c>
      <c r="FN26" s="305">
        <v>73.996743333104831</v>
      </c>
      <c r="FO26" s="307">
        <v>964.67</v>
      </c>
      <c r="FP26" s="307">
        <v>755.17</v>
      </c>
      <c r="FQ26" s="307">
        <v>847.98948035922399</v>
      </c>
      <c r="FR26" s="297">
        <v>17255</v>
      </c>
      <c r="FS26" s="297">
        <v>22105</v>
      </c>
      <c r="FT26" s="297">
        <v>9058</v>
      </c>
      <c r="FU26" s="297">
        <v>1680</v>
      </c>
      <c r="FV26" s="297">
        <v>1335</v>
      </c>
      <c r="FW26" s="297">
        <v>6333</v>
      </c>
      <c r="FX26" s="297">
        <v>30605</v>
      </c>
      <c r="FY26" s="297">
        <v>12146</v>
      </c>
      <c r="FZ26" s="297">
        <v>10675</v>
      </c>
      <c r="GA26" s="297">
        <v>2553</v>
      </c>
      <c r="GB26" s="297">
        <v>23588</v>
      </c>
      <c r="GC26" s="297">
        <v>52710</v>
      </c>
      <c r="GD26" s="297">
        <v>21204</v>
      </c>
      <c r="GE26" s="297">
        <v>12355</v>
      </c>
      <c r="GF26" s="297">
        <v>3888</v>
      </c>
      <c r="GG26" s="298">
        <v>0.33548499990278613</v>
      </c>
      <c r="GH26" s="298">
        <v>0.42978243540139599</v>
      </c>
      <c r="GI26" s="298">
        <v>0.17611261252503257</v>
      </c>
      <c r="GJ26" s="298">
        <v>3.2663853945910211E-2</v>
      </c>
      <c r="GK26" s="298">
        <v>2.5956098224875081E-2</v>
      </c>
      <c r="GL26" s="298">
        <v>0.10163371421235075</v>
      </c>
      <c r="GM26" s="298">
        <v>0.49115740146360254</v>
      </c>
      <c r="GN26" s="298">
        <v>0.19492232635768392</v>
      </c>
      <c r="GO26" s="298">
        <v>0.17131531647194762</v>
      </c>
      <c r="GP26" s="298">
        <v>4.0971241494415202E-2</v>
      </c>
      <c r="GQ26" s="298">
        <v>0.20737614840212756</v>
      </c>
      <c r="GR26" s="298">
        <v>0.46340498483449821</v>
      </c>
      <c r="GS26" s="298">
        <v>0.18641698536199394</v>
      </c>
      <c r="GT26" s="298">
        <v>0.10862015912787375</v>
      </c>
      <c r="GU26" s="314">
        <v>3.4181722273506528E-2</v>
      </c>
    </row>
    <row r="27" spans="1:203" s="2" customFormat="1" ht="20.100000000000001" customHeight="1">
      <c r="A27" s="51" t="s">
        <v>173</v>
      </c>
      <c r="B27" s="289" t="s">
        <v>16</v>
      </c>
      <c r="C27" s="21">
        <v>12865</v>
      </c>
      <c r="D27" s="21">
        <v>18719</v>
      </c>
      <c r="E27" s="21">
        <v>31584</v>
      </c>
      <c r="F27" s="21">
        <v>11753</v>
      </c>
      <c r="G27" s="21">
        <v>12493</v>
      </c>
      <c r="H27" s="21">
        <v>24246</v>
      </c>
      <c r="I27" s="292">
        <v>0.77103718199608606</v>
      </c>
      <c r="J27" s="292">
        <v>0.76450812454974781</v>
      </c>
      <c r="K27" s="292">
        <v>0.76767301822981115</v>
      </c>
      <c r="L27" s="292">
        <v>0.13171105249723475</v>
      </c>
      <c r="M27" s="292">
        <v>0.12719122708716882</v>
      </c>
      <c r="N27" s="292">
        <v>0.12938216613049575</v>
      </c>
      <c r="O27" s="292">
        <v>9.7251765506679147E-2</v>
      </c>
      <c r="P27" s="292">
        <v>0.10830064836308333</v>
      </c>
      <c r="Q27" s="292">
        <v>0.10294481563969314</v>
      </c>
      <c r="R27" s="21">
        <v>1112</v>
      </c>
      <c r="S27" s="21">
        <v>6226</v>
      </c>
      <c r="T27" s="21">
        <v>7338</v>
      </c>
      <c r="U27" s="21">
        <v>1213</v>
      </c>
      <c r="V27" s="21">
        <v>1751</v>
      </c>
      <c r="W27" s="21">
        <v>2964</v>
      </c>
      <c r="X27" s="21">
        <v>2746</v>
      </c>
      <c r="Y27" s="21">
        <v>1045</v>
      </c>
      <c r="Z27" s="21">
        <v>3791</v>
      </c>
      <c r="AA27" s="292">
        <v>0.23364247426189058</v>
      </c>
      <c r="AB27" s="292">
        <v>8.3646842231649726E-2</v>
      </c>
      <c r="AC27" s="292">
        <v>0.15635568753608842</v>
      </c>
      <c r="AD27" s="21">
        <v>2954</v>
      </c>
      <c r="AE27" s="21">
        <v>1094</v>
      </c>
      <c r="AF27" s="21">
        <v>4048</v>
      </c>
      <c r="AG27" s="292">
        <v>0.25134008338296604</v>
      </c>
      <c r="AH27" s="292">
        <v>8.7569038661650528E-2</v>
      </c>
      <c r="AI27" s="292">
        <v>0.16695537408232286</v>
      </c>
      <c r="AJ27" s="294">
        <v>62.76693213080349</v>
      </c>
      <c r="AK27" s="294">
        <v>63.31065956935884</v>
      </c>
      <c r="AL27" s="294">
        <v>63.047093266243223</v>
      </c>
      <c r="AM27" s="294">
        <v>76.863688888888873</v>
      </c>
      <c r="AN27" s="294">
        <v>74.942040100251077</v>
      </c>
      <c r="AO27" s="294">
        <v>75.295717791411406</v>
      </c>
      <c r="AP27" s="21">
        <v>1420</v>
      </c>
      <c r="AQ27" s="21">
        <v>2028</v>
      </c>
      <c r="AR27" s="21">
        <v>3448</v>
      </c>
      <c r="AS27" s="246">
        <v>0.12082021611503446</v>
      </c>
      <c r="AT27" s="246">
        <v>0.16233090530697192</v>
      </c>
      <c r="AU27" s="246">
        <v>0.14220902416893508</v>
      </c>
      <c r="AV27" s="21">
        <v>1905</v>
      </c>
      <c r="AW27" s="21">
        <v>1985</v>
      </c>
      <c r="AX27" s="21">
        <v>3890</v>
      </c>
      <c r="AY27" s="246">
        <v>0.16208627584446525</v>
      </c>
      <c r="AZ27" s="246">
        <v>0.15888897782758343</v>
      </c>
      <c r="BA27" s="246">
        <v>0.16043883527179742</v>
      </c>
      <c r="BB27" s="246">
        <v>0.26716583000085087</v>
      </c>
      <c r="BC27" s="246">
        <v>0.44600976546866244</v>
      </c>
      <c r="BD27" s="246">
        <v>0.35931700074239048</v>
      </c>
      <c r="BE27" s="246">
        <v>0.31741978461196846</v>
      </c>
      <c r="BF27" s="246">
        <v>0.46305031446540879</v>
      </c>
      <c r="BG27" s="246">
        <v>0.39892446834514789</v>
      </c>
      <c r="BH27" s="246">
        <v>0.1023306627822287</v>
      </c>
      <c r="BI27" s="246">
        <v>0.25933014354066986</v>
      </c>
      <c r="BJ27" s="246">
        <v>0.14560801899235029</v>
      </c>
      <c r="BK27" s="292">
        <v>0.34280609206160129</v>
      </c>
      <c r="BL27" s="292">
        <v>0.24240619416319237</v>
      </c>
      <c r="BM27" s="292">
        <v>0.32961796988003061</v>
      </c>
      <c r="BN27" s="292">
        <v>3.420403301284778E-2</v>
      </c>
      <c r="BO27" s="292">
        <v>5.0965710882327916E-2</v>
      </c>
      <c r="BP27" s="292">
        <v>0.17745937725126071</v>
      </c>
      <c r="BQ27" s="292">
        <v>0.58112543024093488</v>
      </c>
      <c r="BR27" s="292">
        <v>0.33690866885455856</v>
      </c>
      <c r="BS27" s="292">
        <v>7.5242135595933721E-2</v>
      </c>
      <c r="BT27" s="292">
        <v>5.5631153445929719E-2</v>
      </c>
      <c r="BU27" s="292">
        <v>0.25756825868184441</v>
      </c>
      <c r="BV27" s="292">
        <v>0.2994308339519921</v>
      </c>
      <c r="BW27" s="292">
        <v>0.33349830899942257</v>
      </c>
      <c r="BX27" s="292">
        <v>5.5349335972943989E-2</v>
      </c>
      <c r="BY27" s="292">
        <v>5.4153262393796912E-2</v>
      </c>
      <c r="BZ27" s="297">
        <v>211284</v>
      </c>
      <c r="CA27" s="297">
        <v>283291</v>
      </c>
      <c r="CB27" s="297">
        <v>494575</v>
      </c>
      <c r="CC27" s="297">
        <v>201891</v>
      </c>
      <c r="CD27" s="297">
        <v>185959</v>
      </c>
      <c r="CE27" s="297">
        <v>387850</v>
      </c>
      <c r="CF27" s="297">
        <v>852</v>
      </c>
      <c r="CG27" s="297">
        <v>12057</v>
      </c>
      <c r="CH27" s="297">
        <v>12909</v>
      </c>
      <c r="CI27" s="297">
        <v>8541</v>
      </c>
      <c r="CJ27" s="297">
        <v>85275</v>
      </c>
      <c r="CK27" s="297">
        <v>93816</v>
      </c>
      <c r="CL27" s="297">
        <v>210432</v>
      </c>
      <c r="CM27" s="297">
        <v>271234</v>
      </c>
      <c r="CN27" s="297">
        <v>481666</v>
      </c>
      <c r="CO27" s="297">
        <v>210431</v>
      </c>
      <c r="CP27" s="297">
        <v>271215</v>
      </c>
      <c r="CQ27" s="297">
        <v>481646</v>
      </c>
      <c r="CR27" s="297">
        <v>182812</v>
      </c>
      <c r="CS27" s="297">
        <v>220801</v>
      </c>
      <c r="CT27" s="297">
        <v>403613</v>
      </c>
      <c r="CU27" s="297">
        <v>16006</v>
      </c>
      <c r="CV27" s="297">
        <v>17670</v>
      </c>
      <c r="CW27" s="297">
        <v>33676</v>
      </c>
      <c r="CX27" s="297">
        <v>11613</v>
      </c>
      <c r="CY27" s="297">
        <v>32744</v>
      </c>
      <c r="CZ27" s="297">
        <v>44357</v>
      </c>
      <c r="DA27" s="298">
        <v>0.86875032671041819</v>
      </c>
      <c r="DB27" s="298">
        <v>0.81411795070331661</v>
      </c>
      <c r="DC27" s="298">
        <v>0.83798682019574544</v>
      </c>
      <c r="DD27" s="298">
        <v>7.6062937494950841E-2</v>
      </c>
      <c r="DE27" s="298">
        <v>6.5151263757535535E-2</v>
      </c>
      <c r="DF27" s="298">
        <v>6.9918570900619953E-2</v>
      </c>
      <c r="DG27" s="298">
        <v>5.5186735794631021E-2</v>
      </c>
      <c r="DH27" s="298">
        <v>0.12073078553914791</v>
      </c>
      <c r="DI27" s="298">
        <v>9.209460890363462E-2</v>
      </c>
      <c r="DJ27" s="297">
        <v>9657</v>
      </c>
      <c r="DK27" s="297">
        <v>13224</v>
      </c>
      <c r="DL27" s="297">
        <v>22881</v>
      </c>
      <c r="DM27" s="303">
        <v>4.5891309306569344E-2</v>
      </c>
      <c r="DN27" s="303">
        <v>4.8754949600713776E-2</v>
      </c>
      <c r="DO27" s="303">
        <v>4.7503871977677477E-2</v>
      </c>
      <c r="DP27" s="297">
        <v>55966</v>
      </c>
      <c r="DQ27" s="297">
        <v>24149</v>
      </c>
      <c r="DR27" s="297">
        <v>80115</v>
      </c>
      <c r="DS27" s="297">
        <v>879</v>
      </c>
      <c r="DT27" s="297">
        <v>439</v>
      </c>
      <c r="DU27" s="297">
        <v>1318</v>
      </c>
      <c r="DV27" s="297">
        <v>2759</v>
      </c>
      <c r="DW27" s="297">
        <v>191</v>
      </c>
      <c r="DX27" s="297">
        <v>2950</v>
      </c>
      <c r="DY27" s="297">
        <v>606</v>
      </c>
      <c r="DZ27" s="297">
        <v>282</v>
      </c>
      <c r="EA27" s="297">
        <v>888</v>
      </c>
      <c r="EB27" s="297">
        <v>60210</v>
      </c>
      <c r="EC27" s="297">
        <v>25061</v>
      </c>
      <c r="ED27" s="297">
        <v>85271</v>
      </c>
      <c r="EE27" s="298">
        <v>0.28612568430656932</v>
      </c>
      <c r="EF27" s="298">
        <v>9.2396233510548084E-2</v>
      </c>
      <c r="EG27" s="298">
        <v>0.17703346302209416</v>
      </c>
      <c r="EH27" s="297">
        <v>10861</v>
      </c>
      <c r="EI27" s="297">
        <v>34173</v>
      </c>
      <c r="EJ27" s="297">
        <v>45034</v>
      </c>
      <c r="EK27" s="297">
        <v>19918</v>
      </c>
      <c r="EL27" s="297">
        <v>19177</v>
      </c>
      <c r="EM27" s="297">
        <v>39095</v>
      </c>
      <c r="EN27" s="298">
        <v>5.1612872566909974E-2</v>
      </c>
      <c r="EO27" s="298">
        <v>0.12599084185610948</v>
      </c>
      <c r="EP27" s="298">
        <v>9.3496323178301977E-2</v>
      </c>
      <c r="EQ27" s="298">
        <v>9.465290450121655E-2</v>
      </c>
      <c r="ER27" s="298">
        <v>7.0702787998554756E-2</v>
      </c>
      <c r="ES27" s="298">
        <v>8.1166202306162366E-2</v>
      </c>
      <c r="ET27" s="297">
        <v>34018</v>
      </c>
      <c r="EU27" s="297">
        <v>128211</v>
      </c>
      <c r="EV27" s="297">
        <v>162229</v>
      </c>
      <c r="EW27" s="303">
        <v>0.16165792274939172</v>
      </c>
      <c r="EX27" s="303">
        <v>0.47269516358568614</v>
      </c>
      <c r="EY27" s="303">
        <v>0.33680807862709844</v>
      </c>
      <c r="EZ27" s="297">
        <v>303</v>
      </c>
      <c r="FA27" s="297">
        <v>518</v>
      </c>
      <c r="FB27" s="297">
        <v>821</v>
      </c>
      <c r="FC27" s="303">
        <v>1.4398950729927007E-3</v>
      </c>
      <c r="FD27" s="303">
        <v>1.9097900705663743E-3</v>
      </c>
      <c r="FE27" s="303">
        <v>1.7045006290666146E-3</v>
      </c>
      <c r="FF27" s="297">
        <v>9393</v>
      </c>
      <c r="FG27" s="297">
        <v>97332</v>
      </c>
      <c r="FH27" s="297">
        <v>106725</v>
      </c>
      <c r="FI27" s="297">
        <v>67</v>
      </c>
      <c r="FJ27" s="297">
        <v>6576</v>
      </c>
      <c r="FK27" s="297">
        <v>6643</v>
      </c>
      <c r="FL27" s="305">
        <v>72.87</v>
      </c>
      <c r="FM27" s="305">
        <v>74.72</v>
      </c>
      <c r="FN27" s="305">
        <v>73.929920537835528</v>
      </c>
      <c r="FO27" s="307">
        <v>1006.96</v>
      </c>
      <c r="FP27" s="307">
        <v>780.6</v>
      </c>
      <c r="FQ27" s="307">
        <v>877.30388855077592</v>
      </c>
      <c r="FR27" s="297">
        <v>60910</v>
      </c>
      <c r="FS27" s="297">
        <v>88943</v>
      </c>
      <c r="FT27" s="297">
        <v>45458</v>
      </c>
      <c r="FU27" s="297">
        <v>8923</v>
      </c>
      <c r="FV27" s="297">
        <v>6198</v>
      </c>
      <c r="FW27" s="297">
        <v>26880</v>
      </c>
      <c r="FX27" s="297">
        <v>133880</v>
      </c>
      <c r="FY27" s="297">
        <v>55207</v>
      </c>
      <c r="FZ27" s="297">
        <v>43881</v>
      </c>
      <c r="GA27" s="297">
        <v>11386</v>
      </c>
      <c r="GB27" s="297">
        <v>87790</v>
      </c>
      <c r="GC27" s="297">
        <v>222823</v>
      </c>
      <c r="GD27" s="297">
        <v>100665</v>
      </c>
      <c r="GE27" s="297">
        <v>52804</v>
      </c>
      <c r="GF27" s="297">
        <v>17584</v>
      </c>
      <c r="GG27" s="298">
        <v>0.28945217457420924</v>
      </c>
      <c r="GH27" s="298">
        <v>0.4226686055352798</v>
      </c>
      <c r="GI27" s="298">
        <v>0.21602227798053528</v>
      </c>
      <c r="GJ27" s="298">
        <v>4.2403246654501216E-2</v>
      </c>
      <c r="GK27" s="298">
        <v>2.9453695255474453E-2</v>
      </c>
      <c r="GL27" s="298">
        <v>9.9102619878038894E-2</v>
      </c>
      <c r="GM27" s="298">
        <v>0.49359593561279191</v>
      </c>
      <c r="GN27" s="298">
        <v>0.20354011665204214</v>
      </c>
      <c r="GO27" s="298">
        <v>0.16178281483884763</v>
      </c>
      <c r="GP27" s="298">
        <v>4.1978513018279422E-2</v>
      </c>
      <c r="GQ27" s="298">
        <v>0.18226322804599038</v>
      </c>
      <c r="GR27" s="298">
        <v>0.46260894478746684</v>
      </c>
      <c r="GS27" s="298">
        <v>0.20899336884895342</v>
      </c>
      <c r="GT27" s="298">
        <v>0.10962783339492511</v>
      </c>
      <c r="GU27" s="314">
        <v>3.6506624922664252E-2</v>
      </c>
    </row>
    <row r="28" spans="1:203" s="2" customFormat="1" ht="20.100000000000001" customHeight="1">
      <c r="A28" s="51" t="s">
        <v>174</v>
      </c>
      <c r="B28" s="289" t="s">
        <v>97</v>
      </c>
      <c r="C28" s="21">
        <v>4249</v>
      </c>
      <c r="D28" s="21">
        <v>6030</v>
      </c>
      <c r="E28" s="21">
        <v>10279</v>
      </c>
      <c r="F28" s="21">
        <v>3965</v>
      </c>
      <c r="G28" s="21">
        <v>4122</v>
      </c>
      <c r="H28" s="21">
        <v>8087</v>
      </c>
      <c r="I28" s="292">
        <v>0.80529634300126107</v>
      </c>
      <c r="J28" s="292">
        <v>0.75764192139737996</v>
      </c>
      <c r="K28" s="292">
        <v>0.78100655372820571</v>
      </c>
      <c r="L28" s="292">
        <v>0.13593947036569987</v>
      </c>
      <c r="M28" s="292">
        <v>0.16132945172246482</v>
      </c>
      <c r="N28" s="292">
        <v>0.14888091999505379</v>
      </c>
      <c r="O28" s="292">
        <v>5.8764186633039089E-2</v>
      </c>
      <c r="P28" s="292">
        <v>8.1028626880155261E-2</v>
      </c>
      <c r="Q28" s="292">
        <v>7.0112526276740444E-2</v>
      </c>
      <c r="R28" s="21">
        <v>284</v>
      </c>
      <c r="S28" s="21">
        <v>1908</v>
      </c>
      <c r="T28" s="21">
        <v>2192</v>
      </c>
      <c r="U28" s="21">
        <v>215</v>
      </c>
      <c r="V28" s="21">
        <v>353</v>
      </c>
      <c r="W28" s="21">
        <v>568</v>
      </c>
      <c r="X28" s="21">
        <v>1305</v>
      </c>
      <c r="Y28" s="21">
        <v>529</v>
      </c>
      <c r="Z28" s="21">
        <v>1834</v>
      </c>
      <c r="AA28" s="292">
        <v>0.3291298865069357</v>
      </c>
      <c r="AB28" s="292">
        <v>0.12833575934012614</v>
      </c>
      <c r="AC28" s="292">
        <v>0.22678372696920984</v>
      </c>
      <c r="AD28" s="21">
        <v>1369</v>
      </c>
      <c r="AE28" s="21">
        <v>553</v>
      </c>
      <c r="AF28" s="21">
        <v>1922</v>
      </c>
      <c r="AG28" s="292">
        <v>0.34527112232030266</v>
      </c>
      <c r="AH28" s="292">
        <v>0.13415817564289181</v>
      </c>
      <c r="AI28" s="292">
        <v>0.23766538889575861</v>
      </c>
      <c r="AJ28" s="294">
        <v>62.489419083648592</v>
      </c>
      <c r="AK28" s="294">
        <v>63.09396732977519</v>
      </c>
      <c r="AL28" s="294">
        <v>62.797561518486461</v>
      </c>
      <c r="AM28" s="294">
        <v>73.143767295598238</v>
      </c>
      <c r="AN28" s="294">
        <v>72.294989614858764</v>
      </c>
      <c r="AO28" s="294">
        <v>72.429736408566086</v>
      </c>
      <c r="AP28" s="21">
        <v>403</v>
      </c>
      <c r="AQ28" s="21">
        <v>590</v>
      </c>
      <c r="AR28" s="21">
        <v>993</v>
      </c>
      <c r="AS28" s="246">
        <v>0.10163934426229508</v>
      </c>
      <c r="AT28" s="246">
        <v>0.14313440077632217</v>
      </c>
      <c r="AU28" s="246">
        <v>0.12278966242116977</v>
      </c>
      <c r="AV28" s="21">
        <v>524</v>
      </c>
      <c r="AW28" s="21">
        <v>670</v>
      </c>
      <c r="AX28" s="21">
        <v>1194</v>
      </c>
      <c r="AY28" s="246">
        <v>0.13215636822194199</v>
      </c>
      <c r="AZ28" s="246">
        <v>0.16254245511887433</v>
      </c>
      <c r="BA28" s="246">
        <v>0.14764436750340051</v>
      </c>
      <c r="BB28" s="246">
        <v>0.18335435056746532</v>
      </c>
      <c r="BC28" s="246">
        <v>0.356380397865114</v>
      </c>
      <c r="BD28" s="246">
        <v>0.27154692716705825</v>
      </c>
      <c r="BE28" s="246">
        <v>0.23496240601503759</v>
      </c>
      <c r="BF28" s="246">
        <v>0.38352351795157252</v>
      </c>
      <c r="BG28" s="246">
        <v>0.32032624340316646</v>
      </c>
      <c r="BH28" s="246">
        <v>7.8160919540229884E-2</v>
      </c>
      <c r="BI28" s="246">
        <v>0.17202268431001891</v>
      </c>
      <c r="BJ28" s="246">
        <v>0.10523446019629226</v>
      </c>
      <c r="BK28" s="292">
        <v>0.42370744010088274</v>
      </c>
      <c r="BL28" s="292">
        <v>0.21513240857503152</v>
      </c>
      <c r="BM28" s="292">
        <v>0.28953341740226984</v>
      </c>
      <c r="BN28" s="292">
        <v>2.4464060529634301E-2</v>
      </c>
      <c r="BO28" s="292">
        <v>4.7162673392181588E-2</v>
      </c>
      <c r="BP28" s="292">
        <v>0.22537603105288695</v>
      </c>
      <c r="BQ28" s="292">
        <v>0.53954391072295005</v>
      </c>
      <c r="BR28" s="292">
        <v>0.32265890344492965</v>
      </c>
      <c r="BS28" s="292">
        <v>6.3076176613294524E-2</v>
      </c>
      <c r="BT28" s="292">
        <v>5.5555555555555552E-2</v>
      </c>
      <c r="BU28" s="292">
        <v>0.32274020032150363</v>
      </c>
      <c r="BV28" s="292">
        <v>0.27500927414368742</v>
      </c>
      <c r="BW28" s="292">
        <v>0.30641770743168045</v>
      </c>
      <c r="BX28" s="292">
        <v>4.4144923952021763E-2</v>
      </c>
      <c r="BY28" s="292">
        <v>5.1687894151106716E-2</v>
      </c>
      <c r="BZ28" s="297">
        <v>73854</v>
      </c>
      <c r="CA28" s="297">
        <v>88506</v>
      </c>
      <c r="CB28" s="297">
        <v>162360</v>
      </c>
      <c r="CC28" s="297">
        <v>71562</v>
      </c>
      <c r="CD28" s="297">
        <v>63136</v>
      </c>
      <c r="CE28" s="297">
        <v>134698</v>
      </c>
      <c r="CF28" s="297">
        <v>226</v>
      </c>
      <c r="CG28" s="297">
        <v>2976</v>
      </c>
      <c r="CH28" s="297">
        <v>3202</v>
      </c>
      <c r="CI28" s="297">
        <v>2066</v>
      </c>
      <c r="CJ28" s="297">
        <v>22394</v>
      </c>
      <c r="CK28" s="297">
        <v>24460</v>
      </c>
      <c r="CL28" s="297">
        <v>73628</v>
      </c>
      <c r="CM28" s="297">
        <v>85530</v>
      </c>
      <c r="CN28" s="297">
        <v>159158</v>
      </c>
      <c r="CO28" s="297">
        <v>73628</v>
      </c>
      <c r="CP28" s="297">
        <v>85529</v>
      </c>
      <c r="CQ28" s="297">
        <v>159157</v>
      </c>
      <c r="CR28" s="297">
        <v>64659</v>
      </c>
      <c r="CS28" s="297">
        <v>69566</v>
      </c>
      <c r="CT28" s="297">
        <v>134225</v>
      </c>
      <c r="CU28" s="297">
        <v>5288</v>
      </c>
      <c r="CV28" s="297">
        <v>7465</v>
      </c>
      <c r="CW28" s="297">
        <v>12753</v>
      </c>
      <c r="CX28" s="297">
        <v>3681</v>
      </c>
      <c r="CY28" s="297">
        <v>8498</v>
      </c>
      <c r="CZ28" s="297">
        <v>12179</v>
      </c>
      <c r="DA28" s="298">
        <v>0.87818492964633021</v>
      </c>
      <c r="DB28" s="298">
        <v>0.81336154988366516</v>
      </c>
      <c r="DC28" s="298">
        <v>0.84334964846032534</v>
      </c>
      <c r="DD28" s="298">
        <v>7.182050306948444E-2</v>
      </c>
      <c r="DE28" s="298">
        <v>8.7280337663248719E-2</v>
      </c>
      <c r="DF28" s="298">
        <v>8.0128426647901124E-2</v>
      </c>
      <c r="DG28" s="298">
        <v>4.9994567284185366E-2</v>
      </c>
      <c r="DH28" s="298">
        <v>9.9358112453086081E-2</v>
      </c>
      <c r="DI28" s="298">
        <v>7.6521924891773535E-2</v>
      </c>
      <c r="DJ28" s="297">
        <v>2044</v>
      </c>
      <c r="DK28" s="297">
        <v>2687</v>
      </c>
      <c r="DL28" s="297">
        <v>4731</v>
      </c>
      <c r="DM28" s="303">
        <v>2.7761177812788612E-2</v>
      </c>
      <c r="DN28" s="303">
        <v>3.1415877469893605E-2</v>
      </c>
      <c r="DO28" s="303">
        <v>2.9725178753188655E-2</v>
      </c>
      <c r="DP28" s="297">
        <v>22833</v>
      </c>
      <c r="DQ28" s="297">
        <v>10233</v>
      </c>
      <c r="DR28" s="297">
        <v>33066</v>
      </c>
      <c r="DS28" s="297">
        <v>186</v>
      </c>
      <c r="DT28" s="297">
        <v>125</v>
      </c>
      <c r="DU28" s="297">
        <v>311</v>
      </c>
      <c r="DV28" s="297">
        <v>675</v>
      </c>
      <c r="DW28" s="297">
        <v>431</v>
      </c>
      <c r="DX28" s="297">
        <v>1106</v>
      </c>
      <c r="DY28" s="297">
        <v>225</v>
      </c>
      <c r="DZ28" s="297">
        <v>127</v>
      </c>
      <c r="EA28" s="297">
        <v>352</v>
      </c>
      <c r="EB28" s="297">
        <v>23919</v>
      </c>
      <c r="EC28" s="297">
        <v>10916</v>
      </c>
      <c r="ED28" s="297">
        <v>34835</v>
      </c>
      <c r="EE28" s="298">
        <v>0.32486282392568044</v>
      </c>
      <c r="EF28" s="298">
        <v>0.12762773295919561</v>
      </c>
      <c r="EG28" s="298">
        <v>0.21887055630254212</v>
      </c>
      <c r="EH28" s="297">
        <v>3318</v>
      </c>
      <c r="EI28" s="297">
        <v>9288</v>
      </c>
      <c r="EJ28" s="297">
        <v>12606</v>
      </c>
      <c r="EK28" s="297">
        <v>7394</v>
      </c>
      <c r="EL28" s="297">
        <v>6774</v>
      </c>
      <c r="EM28" s="297">
        <v>14168</v>
      </c>
      <c r="EN28" s="298">
        <v>4.5064377682403435E-2</v>
      </c>
      <c r="EO28" s="298">
        <v>0.10859347597334269</v>
      </c>
      <c r="EP28" s="298">
        <v>7.9204312695560386E-2</v>
      </c>
      <c r="EQ28" s="298">
        <v>0.10042375183354159</v>
      </c>
      <c r="ER28" s="298">
        <v>7.9200280603297091E-2</v>
      </c>
      <c r="ES28" s="298">
        <v>8.9018459643875891E-2</v>
      </c>
      <c r="ET28" s="297">
        <v>8126</v>
      </c>
      <c r="EU28" s="297">
        <v>31467</v>
      </c>
      <c r="EV28" s="297">
        <v>39593</v>
      </c>
      <c r="EW28" s="303">
        <v>0.11036562177432499</v>
      </c>
      <c r="EX28" s="303">
        <v>0.36790599789547529</v>
      </c>
      <c r="EY28" s="303">
        <v>0.24876537780067606</v>
      </c>
      <c r="EZ28" s="297">
        <v>72</v>
      </c>
      <c r="FA28" s="297">
        <v>99</v>
      </c>
      <c r="FB28" s="297">
        <v>171</v>
      </c>
      <c r="FC28" s="303">
        <v>9.7788884663443259E-4</v>
      </c>
      <c r="FD28" s="303">
        <v>1.1574886004910557E-3</v>
      </c>
      <c r="FE28" s="303">
        <v>1.0744040513200718E-3</v>
      </c>
      <c r="FF28" s="297">
        <v>2292</v>
      </c>
      <c r="FG28" s="297">
        <v>25370</v>
      </c>
      <c r="FH28" s="297">
        <v>27662</v>
      </c>
      <c r="FI28" s="297">
        <v>18</v>
      </c>
      <c r="FJ28" s="297">
        <v>1249</v>
      </c>
      <c r="FK28" s="297">
        <v>1267</v>
      </c>
      <c r="FL28" s="305">
        <v>72.930000000000007</v>
      </c>
      <c r="FM28" s="305">
        <v>74.459999999999994</v>
      </c>
      <c r="FN28" s="305">
        <v>73.76448293914757</v>
      </c>
      <c r="FO28" s="307">
        <v>1086.23</v>
      </c>
      <c r="FP28" s="307">
        <v>826.11</v>
      </c>
      <c r="FQ28" s="307">
        <v>944.43075739098288</v>
      </c>
      <c r="FR28" s="297">
        <v>24076</v>
      </c>
      <c r="FS28" s="297">
        <v>28578</v>
      </c>
      <c r="FT28" s="297">
        <v>15583</v>
      </c>
      <c r="FU28" s="297">
        <v>2813</v>
      </c>
      <c r="FV28" s="297">
        <v>2578</v>
      </c>
      <c r="FW28" s="297">
        <v>11269</v>
      </c>
      <c r="FX28" s="297">
        <v>40520</v>
      </c>
      <c r="FY28" s="297">
        <v>17856</v>
      </c>
      <c r="FZ28" s="297">
        <v>11797</v>
      </c>
      <c r="GA28" s="297">
        <v>4088</v>
      </c>
      <c r="GB28" s="297">
        <v>35345</v>
      </c>
      <c r="GC28" s="297">
        <v>69098</v>
      </c>
      <c r="GD28" s="297">
        <v>33439</v>
      </c>
      <c r="GE28" s="297">
        <v>14610</v>
      </c>
      <c r="GF28" s="297">
        <v>6666</v>
      </c>
      <c r="GG28" s="298">
        <v>0.32699516488292496</v>
      </c>
      <c r="GH28" s="298">
        <v>0.38814038137665019</v>
      </c>
      <c r="GI28" s="298">
        <v>0.21164502634867169</v>
      </c>
      <c r="GJ28" s="298">
        <v>3.8205573966425814E-2</v>
      </c>
      <c r="GK28" s="298">
        <v>3.501385342532732E-2</v>
      </c>
      <c r="GL28" s="298">
        <v>0.13175493978720917</v>
      </c>
      <c r="GM28" s="298">
        <v>0.47375189991815736</v>
      </c>
      <c r="GN28" s="298">
        <v>0.20876885303402315</v>
      </c>
      <c r="GO28" s="298">
        <v>0.13792821232316146</v>
      </c>
      <c r="GP28" s="298">
        <v>4.7796094937448845E-2</v>
      </c>
      <c r="GQ28" s="298">
        <v>0.22207491926261955</v>
      </c>
      <c r="GR28" s="298">
        <v>0.4341471996380955</v>
      </c>
      <c r="GS28" s="298">
        <v>0.21009939808240868</v>
      </c>
      <c r="GT28" s="298">
        <v>9.1795574209276323E-2</v>
      </c>
      <c r="GU28" s="314">
        <v>4.1882908807599997E-2</v>
      </c>
    </row>
    <row r="29" spans="1:203" s="2" customFormat="1" ht="20.100000000000001" customHeight="1">
      <c r="A29" s="51" t="s">
        <v>176</v>
      </c>
      <c r="B29" s="289" t="s">
        <v>32</v>
      </c>
      <c r="C29" s="21">
        <v>7814</v>
      </c>
      <c r="D29" s="21">
        <v>11856</v>
      </c>
      <c r="E29" s="21">
        <v>19670</v>
      </c>
      <c r="F29" s="21">
        <v>7031</v>
      </c>
      <c r="G29" s="21">
        <v>7816</v>
      </c>
      <c r="H29" s="21">
        <v>14847</v>
      </c>
      <c r="I29" s="292">
        <v>0.7562224434646565</v>
      </c>
      <c r="J29" s="292">
        <v>0.76752814738996933</v>
      </c>
      <c r="K29" s="292">
        <v>0.76217417660133358</v>
      </c>
      <c r="L29" s="292">
        <v>0.16427250746693214</v>
      </c>
      <c r="M29" s="292">
        <v>0.13024564994882293</v>
      </c>
      <c r="N29" s="292">
        <v>0.14635953391257492</v>
      </c>
      <c r="O29" s="292">
        <v>7.9505049068411326E-2</v>
      </c>
      <c r="P29" s="292">
        <v>0.10222620266120779</v>
      </c>
      <c r="Q29" s="292">
        <v>9.1466289486091465E-2</v>
      </c>
      <c r="R29" s="21">
        <v>783</v>
      </c>
      <c r="S29" s="21">
        <v>4040</v>
      </c>
      <c r="T29" s="21">
        <v>4823</v>
      </c>
      <c r="U29" s="21">
        <v>713</v>
      </c>
      <c r="V29" s="21">
        <v>1129</v>
      </c>
      <c r="W29" s="21">
        <v>1842</v>
      </c>
      <c r="X29" s="21">
        <v>1931</v>
      </c>
      <c r="Y29" s="21">
        <v>550</v>
      </c>
      <c r="Z29" s="21">
        <v>2481</v>
      </c>
      <c r="AA29" s="292">
        <v>0.27464087612003985</v>
      </c>
      <c r="AB29" s="292">
        <v>7.0368474923234392E-2</v>
      </c>
      <c r="AC29" s="292">
        <v>0.16710446554859568</v>
      </c>
      <c r="AD29" s="21">
        <v>2093</v>
      </c>
      <c r="AE29" s="21">
        <v>609</v>
      </c>
      <c r="AF29" s="21">
        <v>2702</v>
      </c>
      <c r="AG29" s="292">
        <v>0.297681695349168</v>
      </c>
      <c r="AH29" s="292">
        <v>7.7917093142272256E-2</v>
      </c>
      <c r="AI29" s="292">
        <v>0.18198962753418199</v>
      </c>
      <c r="AJ29" s="294">
        <v>62.499210638600488</v>
      </c>
      <c r="AK29" s="294">
        <v>63.41545931422722</v>
      </c>
      <c r="AL29" s="294">
        <v>62.981557216946179</v>
      </c>
      <c r="AM29" s="294">
        <v>77.193410138248851</v>
      </c>
      <c r="AN29" s="294">
        <v>74.714047317279764</v>
      </c>
      <c r="AO29" s="294">
        <v>75.248860172299928</v>
      </c>
      <c r="AP29" s="21">
        <v>713</v>
      </c>
      <c r="AQ29" s="21">
        <v>1396</v>
      </c>
      <c r="AR29" s="21">
        <v>2109</v>
      </c>
      <c r="AS29" s="246">
        <v>0.10140805006400228</v>
      </c>
      <c r="AT29" s="246">
        <v>0.17860798362333674</v>
      </c>
      <c r="AU29" s="246">
        <v>0.14204889876742777</v>
      </c>
      <c r="AV29" s="21">
        <v>910</v>
      </c>
      <c r="AW29" s="21">
        <v>1092</v>
      </c>
      <c r="AX29" s="21">
        <v>2002</v>
      </c>
      <c r="AY29" s="246">
        <v>0.12942682406485564</v>
      </c>
      <c r="AZ29" s="246">
        <v>0.13971340839303992</v>
      </c>
      <c r="BA29" s="246">
        <v>0.13484205563413484</v>
      </c>
      <c r="BB29" s="246">
        <v>0.2527378751244489</v>
      </c>
      <c r="BC29" s="246">
        <v>0.47236438075742065</v>
      </c>
      <c r="BD29" s="246">
        <v>0.36835724388765406</v>
      </c>
      <c r="BE29" s="246">
        <v>0.31411764705882356</v>
      </c>
      <c r="BF29" s="246">
        <v>0.48651252408477841</v>
      </c>
      <c r="BG29" s="246">
        <v>0.41541322982371015</v>
      </c>
      <c r="BH29" s="246">
        <v>9.0626618332470224E-2</v>
      </c>
      <c r="BI29" s="246">
        <v>0.28545454545454546</v>
      </c>
      <c r="BJ29" s="246">
        <v>0.13381700927045545</v>
      </c>
      <c r="BK29" s="292">
        <v>0.40079647276347602</v>
      </c>
      <c r="BL29" s="292">
        <v>0.25928032996728773</v>
      </c>
      <c r="BM29" s="292">
        <v>0.27307637604892621</v>
      </c>
      <c r="BN29" s="292">
        <v>2.7449864884084768E-2</v>
      </c>
      <c r="BO29" s="292">
        <v>3.9396956336225288E-2</v>
      </c>
      <c r="BP29" s="292">
        <v>0.16402251791197545</v>
      </c>
      <c r="BQ29" s="292">
        <v>0.60388945752302969</v>
      </c>
      <c r="BR29" s="292">
        <v>0.31614636642784033</v>
      </c>
      <c r="BS29" s="292">
        <v>8.9176049129989762E-2</v>
      </c>
      <c r="BT29" s="292">
        <v>5.859774820880246E-2</v>
      </c>
      <c r="BU29" s="292">
        <v>0.27615006398599046</v>
      </c>
      <c r="BV29" s="292">
        <v>0.31790934195460363</v>
      </c>
      <c r="BW29" s="292">
        <v>0.29581733683572436</v>
      </c>
      <c r="BX29" s="292">
        <v>5.9877416313059879E-2</v>
      </c>
      <c r="BY29" s="292">
        <v>5.0245840910621675E-2</v>
      </c>
      <c r="BZ29" s="297">
        <v>129773</v>
      </c>
      <c r="CA29" s="297">
        <v>175102</v>
      </c>
      <c r="CB29" s="297">
        <v>304875</v>
      </c>
      <c r="CC29" s="297">
        <v>123637</v>
      </c>
      <c r="CD29" s="297">
        <v>115531</v>
      </c>
      <c r="CE29" s="297">
        <v>239168</v>
      </c>
      <c r="CF29" s="297">
        <v>796</v>
      </c>
      <c r="CG29" s="297">
        <v>7887</v>
      </c>
      <c r="CH29" s="297">
        <v>8683</v>
      </c>
      <c r="CI29" s="297">
        <v>5340</v>
      </c>
      <c r="CJ29" s="297">
        <v>51684</v>
      </c>
      <c r="CK29" s="297">
        <v>57024</v>
      </c>
      <c r="CL29" s="297">
        <v>128977</v>
      </c>
      <c r="CM29" s="297">
        <v>167215</v>
      </c>
      <c r="CN29" s="297">
        <v>296192</v>
      </c>
      <c r="CO29" s="297">
        <v>128976</v>
      </c>
      <c r="CP29" s="297">
        <v>167212</v>
      </c>
      <c r="CQ29" s="297">
        <v>296188</v>
      </c>
      <c r="CR29" s="297">
        <v>111248</v>
      </c>
      <c r="CS29" s="297">
        <v>134010</v>
      </c>
      <c r="CT29" s="297">
        <v>245258</v>
      </c>
      <c r="CU29" s="297">
        <v>11040</v>
      </c>
      <c r="CV29" s="297">
        <v>11678</v>
      </c>
      <c r="CW29" s="297">
        <v>22718</v>
      </c>
      <c r="CX29" s="297">
        <v>6688</v>
      </c>
      <c r="CY29" s="297">
        <v>21524</v>
      </c>
      <c r="CZ29" s="297">
        <v>28212</v>
      </c>
      <c r="DA29" s="298">
        <v>0.86254807095893815</v>
      </c>
      <c r="DB29" s="298">
        <v>0.80143769585914881</v>
      </c>
      <c r="DC29" s="298">
        <v>0.82804840169081795</v>
      </c>
      <c r="DD29" s="298">
        <v>8.5597320431708229E-2</v>
      </c>
      <c r="DE29" s="298">
        <v>6.9839485204411161E-2</v>
      </c>
      <c r="DF29" s="298">
        <v>7.670128431941875E-2</v>
      </c>
      <c r="DG29" s="298">
        <v>5.1854608609353675E-2</v>
      </c>
      <c r="DH29" s="298">
        <v>0.12872281893643997</v>
      </c>
      <c r="DI29" s="298">
        <v>9.5250313989763261E-2</v>
      </c>
      <c r="DJ29" s="297">
        <v>4464</v>
      </c>
      <c r="DK29" s="297">
        <v>7772</v>
      </c>
      <c r="DL29" s="297">
        <v>12236</v>
      </c>
      <c r="DM29" s="303">
        <v>3.4610822084557714E-2</v>
      </c>
      <c r="DN29" s="303">
        <v>4.6479083814251115E-2</v>
      </c>
      <c r="DO29" s="303">
        <v>4.1311041486603285E-2</v>
      </c>
      <c r="DP29" s="297">
        <v>39408</v>
      </c>
      <c r="DQ29" s="297">
        <v>12194</v>
      </c>
      <c r="DR29" s="297">
        <v>51602</v>
      </c>
      <c r="DS29" s="297">
        <v>752</v>
      </c>
      <c r="DT29" s="297">
        <v>349</v>
      </c>
      <c r="DU29" s="297">
        <v>1101</v>
      </c>
      <c r="DV29" s="297">
        <v>1762</v>
      </c>
      <c r="DW29" s="297">
        <v>529</v>
      </c>
      <c r="DX29" s="297">
        <v>2291</v>
      </c>
      <c r="DY29" s="297">
        <v>741</v>
      </c>
      <c r="DZ29" s="297">
        <v>315</v>
      </c>
      <c r="EA29" s="297">
        <v>1056</v>
      </c>
      <c r="EB29" s="297">
        <v>42663</v>
      </c>
      <c r="EC29" s="297">
        <v>13387</v>
      </c>
      <c r="ED29" s="297">
        <v>56050</v>
      </c>
      <c r="EE29" s="298">
        <v>0.33077990649495648</v>
      </c>
      <c r="EF29" s="298">
        <v>8.0058607182369998E-2</v>
      </c>
      <c r="EG29" s="298">
        <v>0.18923536084701814</v>
      </c>
      <c r="EH29" s="297">
        <v>6464</v>
      </c>
      <c r="EI29" s="297">
        <v>22055</v>
      </c>
      <c r="EJ29" s="297">
        <v>28519</v>
      </c>
      <c r="EK29" s="297">
        <v>10224</v>
      </c>
      <c r="EL29" s="297">
        <v>10133</v>
      </c>
      <c r="EM29" s="297">
        <v>20357</v>
      </c>
      <c r="EN29" s="298">
        <v>5.0117462803445575E-2</v>
      </c>
      <c r="EO29" s="298">
        <v>0.13189606195616421</v>
      </c>
      <c r="EP29" s="298">
        <v>9.6285517502160758E-2</v>
      </c>
      <c r="EQ29" s="298">
        <v>7.9269947354954753E-2</v>
      </c>
      <c r="ER29" s="298">
        <v>6.0598630505636457E-2</v>
      </c>
      <c r="ES29" s="298">
        <v>6.872906763180639E-2</v>
      </c>
      <c r="ET29" s="297">
        <v>21230</v>
      </c>
      <c r="EU29" s="297">
        <v>89074</v>
      </c>
      <c r="EV29" s="297">
        <v>110304</v>
      </c>
      <c r="EW29" s="303">
        <v>0.16460299123099467</v>
      </c>
      <c r="EX29" s="303">
        <v>0.5326914451454714</v>
      </c>
      <c r="EY29" s="303">
        <v>0.37240708729472777</v>
      </c>
      <c r="EZ29" s="297">
        <v>152</v>
      </c>
      <c r="FA29" s="297">
        <v>255</v>
      </c>
      <c r="FB29" s="297">
        <v>407</v>
      </c>
      <c r="FC29" s="303">
        <v>1.1785046946354778E-3</v>
      </c>
      <c r="FD29" s="303">
        <v>1.5249828065663966E-3</v>
      </c>
      <c r="FE29" s="303">
        <v>1.3741086862575627E-3</v>
      </c>
      <c r="FF29" s="297">
        <v>6136</v>
      </c>
      <c r="FG29" s="297">
        <v>59571</v>
      </c>
      <c r="FH29" s="297">
        <v>65707</v>
      </c>
      <c r="FI29" s="297">
        <v>48</v>
      </c>
      <c r="FJ29" s="297">
        <v>4514</v>
      </c>
      <c r="FK29" s="297">
        <v>4562</v>
      </c>
      <c r="FL29" s="305">
        <v>72.209999999999994</v>
      </c>
      <c r="FM29" s="305">
        <v>74.44</v>
      </c>
      <c r="FN29" s="305">
        <v>73.490859040590408</v>
      </c>
      <c r="FO29" s="307">
        <v>982.45</v>
      </c>
      <c r="FP29" s="307">
        <v>734.06</v>
      </c>
      <c r="FQ29" s="307">
        <v>839.7865423206232</v>
      </c>
      <c r="FR29" s="297">
        <v>43107</v>
      </c>
      <c r="FS29" s="297">
        <v>56451</v>
      </c>
      <c r="FT29" s="297">
        <v>23007</v>
      </c>
      <c r="FU29" s="297">
        <v>3343</v>
      </c>
      <c r="FV29" s="297">
        <v>3069</v>
      </c>
      <c r="FW29" s="297">
        <v>14265</v>
      </c>
      <c r="FX29" s="297">
        <v>83086</v>
      </c>
      <c r="FY29" s="297">
        <v>31935</v>
      </c>
      <c r="FZ29" s="297">
        <v>29570</v>
      </c>
      <c r="GA29" s="297">
        <v>8359</v>
      </c>
      <c r="GB29" s="297">
        <v>57372</v>
      </c>
      <c r="GC29" s="297">
        <v>139537</v>
      </c>
      <c r="GD29" s="297">
        <v>54942</v>
      </c>
      <c r="GE29" s="297">
        <v>32913</v>
      </c>
      <c r="GF29" s="297">
        <v>11428</v>
      </c>
      <c r="GG29" s="298">
        <v>0.33422238073454957</v>
      </c>
      <c r="GH29" s="298">
        <v>0.4376826876109694</v>
      </c>
      <c r="GI29" s="298">
        <v>0.17838064150972655</v>
      </c>
      <c r="GJ29" s="298">
        <v>2.5919349961621065E-2</v>
      </c>
      <c r="GK29" s="298">
        <v>2.3794940183133426E-2</v>
      </c>
      <c r="GL29" s="298">
        <v>8.5309332296743715E-2</v>
      </c>
      <c r="GM29" s="298">
        <v>0.49688126065245342</v>
      </c>
      <c r="GN29" s="298">
        <v>0.19098167030469754</v>
      </c>
      <c r="GO29" s="298">
        <v>0.17683820231438568</v>
      </c>
      <c r="GP29" s="298">
        <v>4.9989534431719641E-2</v>
      </c>
      <c r="GQ29" s="298">
        <v>0.19369868193604148</v>
      </c>
      <c r="GR29" s="298">
        <v>0.47110320332757133</v>
      </c>
      <c r="GS29" s="298">
        <v>0.18549454407951599</v>
      </c>
      <c r="GT29" s="298">
        <v>0.11112048941227312</v>
      </c>
      <c r="GU29" s="314">
        <v>3.8583081244598097E-2</v>
      </c>
    </row>
    <row r="30" spans="1:203" s="2" customFormat="1" ht="20.100000000000001" customHeight="1">
      <c r="A30" s="51" t="s">
        <v>194</v>
      </c>
      <c r="B30" s="289" t="s">
        <v>104</v>
      </c>
      <c r="C30" s="21">
        <v>2935</v>
      </c>
      <c r="D30" s="21">
        <v>4311</v>
      </c>
      <c r="E30" s="21">
        <v>7246</v>
      </c>
      <c r="F30" s="21">
        <v>2638</v>
      </c>
      <c r="G30" s="21">
        <v>2832</v>
      </c>
      <c r="H30" s="21">
        <v>5470</v>
      </c>
      <c r="I30" s="292">
        <v>0.78544351781652766</v>
      </c>
      <c r="J30" s="292">
        <v>0.76271186440677963</v>
      </c>
      <c r="K30" s="292">
        <v>0.77367458866544792</v>
      </c>
      <c r="L30" s="292">
        <v>0.12433661865049279</v>
      </c>
      <c r="M30" s="292">
        <v>0.12429378531073447</v>
      </c>
      <c r="N30" s="292">
        <v>0.12431444241316271</v>
      </c>
      <c r="O30" s="292">
        <v>9.0219863532979533E-2</v>
      </c>
      <c r="P30" s="292">
        <v>0.11299435028248588</v>
      </c>
      <c r="Q30" s="292">
        <v>0.1020109689213894</v>
      </c>
      <c r="R30" s="21">
        <v>297</v>
      </c>
      <c r="S30" s="21">
        <v>1479</v>
      </c>
      <c r="T30" s="21">
        <v>1776</v>
      </c>
      <c r="U30" s="21">
        <v>208</v>
      </c>
      <c r="V30" s="21">
        <v>364</v>
      </c>
      <c r="W30" s="21">
        <v>572</v>
      </c>
      <c r="X30" s="21">
        <v>796</v>
      </c>
      <c r="Y30" s="21">
        <v>275</v>
      </c>
      <c r="Z30" s="21">
        <v>1071</v>
      </c>
      <c r="AA30" s="292">
        <v>0.30174374526156178</v>
      </c>
      <c r="AB30" s="292">
        <v>9.71045197740113E-2</v>
      </c>
      <c r="AC30" s="292">
        <v>0.19579524680073127</v>
      </c>
      <c r="AD30" s="21">
        <v>833</v>
      </c>
      <c r="AE30" s="21">
        <v>285</v>
      </c>
      <c r="AF30" s="21">
        <v>1118</v>
      </c>
      <c r="AG30" s="292">
        <v>0.31576952236542838</v>
      </c>
      <c r="AH30" s="292">
        <v>0.10063559322033898</v>
      </c>
      <c r="AI30" s="292">
        <v>0.20438756855575868</v>
      </c>
      <c r="AJ30" s="294">
        <v>62.62811726055093</v>
      </c>
      <c r="AK30" s="294">
        <v>63.169943502824857</v>
      </c>
      <c r="AL30" s="294">
        <v>62.908638634978672</v>
      </c>
      <c r="AM30" s="294">
        <v>74.019409722222221</v>
      </c>
      <c r="AN30" s="294">
        <v>72.852992831542068</v>
      </c>
      <c r="AO30" s="294">
        <v>73.064268343816209</v>
      </c>
      <c r="AP30" s="21">
        <v>247</v>
      </c>
      <c r="AQ30" s="21">
        <v>447</v>
      </c>
      <c r="AR30" s="21">
        <v>694</v>
      </c>
      <c r="AS30" s="246">
        <v>9.3631539044730858E-2</v>
      </c>
      <c r="AT30" s="246">
        <v>0.15783898305084745</v>
      </c>
      <c r="AU30" s="246">
        <v>0.12687385740402193</v>
      </c>
      <c r="AV30" s="21">
        <v>335</v>
      </c>
      <c r="AW30" s="21">
        <v>470</v>
      </c>
      <c r="AX30" s="21">
        <v>805</v>
      </c>
      <c r="AY30" s="246">
        <v>0.1269901440485216</v>
      </c>
      <c r="AZ30" s="246">
        <v>0.16596045197740114</v>
      </c>
      <c r="BA30" s="246">
        <v>0.14716636197440586</v>
      </c>
      <c r="BB30" s="246">
        <v>0.2676269901440485</v>
      </c>
      <c r="BC30" s="246">
        <v>0.44915254237288138</v>
      </c>
      <c r="BD30" s="246">
        <v>0.36160877513711154</v>
      </c>
      <c r="BE30" s="246">
        <v>0.34364820846905536</v>
      </c>
      <c r="BF30" s="246">
        <v>0.47008212749315603</v>
      </c>
      <c r="BG30" s="246">
        <v>0.41714025914980679</v>
      </c>
      <c r="BH30" s="246">
        <v>9.1708542713567834E-2</v>
      </c>
      <c r="BI30" s="246">
        <v>0.25454545454545452</v>
      </c>
      <c r="BJ30" s="246">
        <v>0.13352007469654528</v>
      </c>
      <c r="BK30" s="292">
        <v>0.39196360879454134</v>
      </c>
      <c r="BL30" s="292">
        <v>0.25549658832448824</v>
      </c>
      <c r="BM30" s="292">
        <v>0.26838514025777105</v>
      </c>
      <c r="BN30" s="292">
        <v>2.7672479150871874E-2</v>
      </c>
      <c r="BO30" s="292">
        <v>5.6482183472327523E-2</v>
      </c>
      <c r="BP30" s="292">
        <v>0.19491525423728814</v>
      </c>
      <c r="BQ30" s="292">
        <v>0.58333333333333337</v>
      </c>
      <c r="BR30" s="292">
        <v>0.33439265536723162</v>
      </c>
      <c r="BS30" s="292">
        <v>7.4505649717514125E-2</v>
      </c>
      <c r="BT30" s="292">
        <v>5.1200564971751412E-2</v>
      </c>
      <c r="BU30" s="292">
        <v>0.28957952468007314</v>
      </c>
      <c r="BV30" s="292">
        <v>0.3020109689213894</v>
      </c>
      <c r="BW30" s="292">
        <v>0.30310786106032905</v>
      </c>
      <c r="BX30" s="292">
        <v>5.173674588665448E-2</v>
      </c>
      <c r="BY30" s="292">
        <v>5.3564899451553932E-2</v>
      </c>
      <c r="BZ30" s="297">
        <v>53756</v>
      </c>
      <c r="CA30" s="297">
        <v>69077</v>
      </c>
      <c r="CB30" s="297">
        <v>122833</v>
      </c>
      <c r="CC30" s="297">
        <v>51232</v>
      </c>
      <c r="CD30" s="297">
        <v>47329</v>
      </c>
      <c r="CE30" s="297">
        <v>98561</v>
      </c>
      <c r="CF30" s="297">
        <v>281</v>
      </c>
      <c r="CG30" s="297">
        <v>2360</v>
      </c>
      <c r="CH30" s="297">
        <v>2641</v>
      </c>
      <c r="CI30" s="297">
        <v>2243</v>
      </c>
      <c r="CJ30" s="297">
        <v>19388</v>
      </c>
      <c r="CK30" s="297">
        <v>21631</v>
      </c>
      <c r="CL30" s="297">
        <v>53475</v>
      </c>
      <c r="CM30" s="297">
        <v>66717</v>
      </c>
      <c r="CN30" s="297">
        <v>120192</v>
      </c>
      <c r="CO30" s="297">
        <v>53475</v>
      </c>
      <c r="CP30" s="297">
        <v>66710</v>
      </c>
      <c r="CQ30" s="297">
        <v>120185</v>
      </c>
      <c r="CR30" s="297">
        <v>46970</v>
      </c>
      <c r="CS30" s="297">
        <v>54950</v>
      </c>
      <c r="CT30" s="297">
        <v>101920</v>
      </c>
      <c r="CU30" s="297">
        <v>3741</v>
      </c>
      <c r="CV30" s="297">
        <v>5075</v>
      </c>
      <c r="CW30" s="297">
        <v>8816</v>
      </c>
      <c r="CX30" s="297">
        <v>2764</v>
      </c>
      <c r="CY30" s="297">
        <v>6685</v>
      </c>
      <c r="CZ30" s="297">
        <v>9449</v>
      </c>
      <c r="DA30" s="298">
        <v>0.87835437120149606</v>
      </c>
      <c r="DB30" s="298">
        <v>0.82371458551941235</v>
      </c>
      <c r="DC30" s="298">
        <v>0.84802595997836672</v>
      </c>
      <c r="DD30" s="298">
        <v>6.9957924263674615E-2</v>
      </c>
      <c r="DE30" s="298">
        <v>7.6075550891920252E-2</v>
      </c>
      <c r="DF30" s="298">
        <v>7.3353579897657784E-2</v>
      </c>
      <c r="DG30" s="298">
        <v>5.1687704534829362E-2</v>
      </c>
      <c r="DH30" s="298">
        <v>0.10020986358866736</v>
      </c>
      <c r="DI30" s="298">
        <v>7.8620460123975541E-2</v>
      </c>
      <c r="DJ30" s="297">
        <v>1802</v>
      </c>
      <c r="DK30" s="297">
        <v>2639</v>
      </c>
      <c r="DL30" s="297">
        <v>4441</v>
      </c>
      <c r="DM30" s="303">
        <v>3.3697989714820006E-2</v>
      </c>
      <c r="DN30" s="303">
        <v>3.9555135872416325E-2</v>
      </c>
      <c r="DO30" s="303">
        <v>3.694921458998935E-2</v>
      </c>
      <c r="DP30" s="297">
        <v>17268</v>
      </c>
      <c r="DQ30" s="297">
        <v>7262</v>
      </c>
      <c r="DR30" s="297">
        <v>24530</v>
      </c>
      <c r="DS30" s="297">
        <v>225</v>
      </c>
      <c r="DT30" s="297">
        <v>90</v>
      </c>
      <c r="DU30" s="297">
        <v>315</v>
      </c>
      <c r="DV30" s="297">
        <v>306</v>
      </c>
      <c r="DW30" s="297">
        <v>55</v>
      </c>
      <c r="DX30" s="297">
        <v>361</v>
      </c>
      <c r="DY30" s="297">
        <v>164</v>
      </c>
      <c r="DZ30" s="297">
        <v>81</v>
      </c>
      <c r="EA30" s="297">
        <v>245</v>
      </c>
      <c r="EB30" s="297">
        <v>17963</v>
      </c>
      <c r="EC30" s="297">
        <v>7488</v>
      </c>
      <c r="ED30" s="297">
        <v>25451</v>
      </c>
      <c r="EE30" s="298">
        <v>0.33591397849462368</v>
      </c>
      <c r="EF30" s="298">
        <v>0.11223526237690544</v>
      </c>
      <c r="EG30" s="298">
        <v>0.21175286208732694</v>
      </c>
      <c r="EH30" s="297">
        <v>2737</v>
      </c>
      <c r="EI30" s="297">
        <v>6986</v>
      </c>
      <c r="EJ30" s="297">
        <v>9723</v>
      </c>
      <c r="EK30" s="297">
        <v>4678</v>
      </c>
      <c r="EL30" s="297">
        <v>4954</v>
      </c>
      <c r="EM30" s="297">
        <v>9632</v>
      </c>
      <c r="EN30" s="298">
        <v>5.1182795698924734E-2</v>
      </c>
      <c r="EO30" s="298">
        <v>0.10471094323785542</v>
      </c>
      <c r="EP30" s="298">
        <v>8.0895567092651763E-2</v>
      </c>
      <c r="EQ30" s="298">
        <v>8.7480130902290787E-2</v>
      </c>
      <c r="ER30" s="298">
        <v>7.4253938276601164E-2</v>
      </c>
      <c r="ES30" s="298">
        <v>8.0138445154419591E-2</v>
      </c>
      <c r="ET30" s="297">
        <v>9313</v>
      </c>
      <c r="EU30" s="297">
        <v>31248</v>
      </c>
      <c r="EV30" s="297">
        <v>40561</v>
      </c>
      <c r="EW30" s="303">
        <v>0.17415614773258531</v>
      </c>
      <c r="EX30" s="303">
        <v>0.4683663833805477</v>
      </c>
      <c r="EY30" s="303">
        <v>0.33746838391906281</v>
      </c>
      <c r="EZ30" s="297">
        <v>43</v>
      </c>
      <c r="FA30" s="297">
        <v>94</v>
      </c>
      <c r="FB30" s="297">
        <v>137</v>
      </c>
      <c r="FC30" s="303">
        <v>8.0411407199625995E-4</v>
      </c>
      <c r="FD30" s="303">
        <v>1.4089362531288876E-3</v>
      </c>
      <c r="FE30" s="303">
        <v>1.1398429179978701E-3</v>
      </c>
      <c r="FF30" s="297">
        <v>2524</v>
      </c>
      <c r="FG30" s="297">
        <v>21748</v>
      </c>
      <c r="FH30" s="297">
        <v>24272</v>
      </c>
      <c r="FI30" s="297">
        <v>15</v>
      </c>
      <c r="FJ30" s="297">
        <v>1263</v>
      </c>
      <c r="FK30" s="297">
        <v>1278</v>
      </c>
      <c r="FL30" s="305">
        <v>73.010000000000005</v>
      </c>
      <c r="FM30" s="305">
        <v>74.87</v>
      </c>
      <c r="FN30" s="305">
        <v>74.057474050133095</v>
      </c>
      <c r="FO30" s="307">
        <v>951.57</v>
      </c>
      <c r="FP30" s="307">
        <v>756.39</v>
      </c>
      <c r="FQ30" s="307">
        <v>841.80838431040513</v>
      </c>
      <c r="FR30" s="297">
        <v>18107</v>
      </c>
      <c r="FS30" s="297">
        <v>22221</v>
      </c>
      <c r="FT30" s="297">
        <v>10042</v>
      </c>
      <c r="FU30" s="297">
        <v>1575</v>
      </c>
      <c r="FV30" s="297">
        <v>1530</v>
      </c>
      <c r="FW30" s="297">
        <v>7869</v>
      </c>
      <c r="FX30" s="297">
        <v>33316</v>
      </c>
      <c r="FY30" s="297">
        <v>13329</v>
      </c>
      <c r="FZ30" s="297">
        <v>9640</v>
      </c>
      <c r="GA30" s="297">
        <v>2563</v>
      </c>
      <c r="GB30" s="297">
        <v>25976</v>
      </c>
      <c r="GC30" s="297">
        <v>55537</v>
      </c>
      <c r="GD30" s="297">
        <v>23371</v>
      </c>
      <c r="GE30" s="297">
        <v>11215</v>
      </c>
      <c r="GF30" s="297">
        <v>4093</v>
      </c>
      <c r="GG30" s="298">
        <v>0.33860682561944833</v>
      </c>
      <c r="GH30" s="298">
        <v>0.41553997194950909</v>
      </c>
      <c r="GI30" s="298">
        <v>0.18778868630201029</v>
      </c>
      <c r="GJ30" s="298">
        <v>2.9453015427769985E-2</v>
      </c>
      <c r="GK30" s="298">
        <v>2.8611500701262272E-2</v>
      </c>
      <c r="GL30" s="298">
        <v>0.11794595080714061</v>
      </c>
      <c r="GM30" s="298">
        <v>0.4993629809493832</v>
      </c>
      <c r="GN30" s="298">
        <v>0.19978416295696749</v>
      </c>
      <c r="GO30" s="298">
        <v>0.14449090936343062</v>
      </c>
      <c r="GP30" s="298">
        <v>3.8415995923078074E-2</v>
      </c>
      <c r="GQ30" s="298">
        <v>0.21612087326943558</v>
      </c>
      <c r="GR30" s="298">
        <v>0.4620690228966986</v>
      </c>
      <c r="GS30" s="298">
        <v>0.19444721778487753</v>
      </c>
      <c r="GT30" s="298">
        <v>9.3309038871139505E-2</v>
      </c>
      <c r="GU30" s="314">
        <v>3.4053847177848776E-2</v>
      </c>
    </row>
    <row r="31" spans="1:203" s="44" customFormat="1" ht="20.100000000000001" customHeight="1">
      <c r="A31" s="50" t="s">
        <v>117</v>
      </c>
      <c r="B31" s="288" t="s">
        <v>4</v>
      </c>
      <c r="C31" s="37">
        <v>13984</v>
      </c>
      <c r="D31" s="37">
        <v>21706</v>
      </c>
      <c r="E31" s="37">
        <v>35690</v>
      </c>
      <c r="F31" s="37">
        <v>12419</v>
      </c>
      <c r="G31" s="37">
        <v>13845</v>
      </c>
      <c r="H31" s="37">
        <v>26264</v>
      </c>
      <c r="I31" s="291">
        <v>0.83444721797246157</v>
      </c>
      <c r="J31" s="291">
        <v>0.82174070061394</v>
      </c>
      <c r="K31" s="291">
        <v>0.82774901005178192</v>
      </c>
      <c r="L31" s="291">
        <v>8.6883001852000971E-2</v>
      </c>
      <c r="M31" s="291">
        <v>9.2235464066449988E-2</v>
      </c>
      <c r="N31" s="291">
        <v>8.9704538531830649E-2</v>
      </c>
      <c r="O31" s="291">
        <v>7.8669780175537482E-2</v>
      </c>
      <c r="P31" s="291">
        <v>8.602383531960997E-2</v>
      </c>
      <c r="Q31" s="291">
        <v>8.2546451416387445E-2</v>
      </c>
      <c r="R31" s="37">
        <v>1565</v>
      </c>
      <c r="S31" s="37">
        <v>7861</v>
      </c>
      <c r="T31" s="37">
        <v>9426</v>
      </c>
      <c r="U31" s="37">
        <v>1064</v>
      </c>
      <c r="V31" s="37">
        <v>1401</v>
      </c>
      <c r="W31" s="37">
        <v>2465</v>
      </c>
      <c r="X31" s="37">
        <v>3870</v>
      </c>
      <c r="Y31" s="37">
        <v>1483</v>
      </c>
      <c r="Z31" s="37">
        <v>5353</v>
      </c>
      <c r="AA31" s="291">
        <v>0.31161929301876157</v>
      </c>
      <c r="AB31" s="291">
        <v>0.10711448176236908</v>
      </c>
      <c r="AC31" s="291">
        <v>0.20381510813280537</v>
      </c>
      <c r="AD31" s="37">
        <v>4037</v>
      </c>
      <c r="AE31" s="37">
        <v>1593</v>
      </c>
      <c r="AF31" s="37">
        <v>5630</v>
      </c>
      <c r="AG31" s="291">
        <v>0.325066430469442</v>
      </c>
      <c r="AH31" s="291">
        <v>0.11505958829902492</v>
      </c>
      <c r="AI31" s="291">
        <v>0.21436186414864453</v>
      </c>
      <c r="AJ31" s="293">
        <v>62.713925973642532</v>
      </c>
      <c r="AK31" s="293">
        <v>63.395340796918269</v>
      </c>
      <c r="AL31" s="293">
        <v>63.073132043862323</v>
      </c>
      <c r="AM31" s="293">
        <v>77.773848587570626</v>
      </c>
      <c r="AN31" s="293">
        <v>74.964961276332801</v>
      </c>
      <c r="AO31" s="293">
        <v>75.487355524734738</v>
      </c>
      <c r="AP31" s="37">
        <v>1495</v>
      </c>
      <c r="AQ31" s="37">
        <v>1767</v>
      </c>
      <c r="AR31" s="37">
        <v>3262</v>
      </c>
      <c r="AS31" s="270">
        <v>0.12038006280698929</v>
      </c>
      <c r="AT31" s="270">
        <v>0.12762730227518959</v>
      </c>
      <c r="AU31" s="270">
        <v>0.1242004264392324</v>
      </c>
      <c r="AV31" s="37">
        <v>1877</v>
      </c>
      <c r="AW31" s="37">
        <v>2599</v>
      </c>
      <c r="AX31" s="37">
        <v>4476</v>
      </c>
      <c r="AY31" s="270">
        <v>0.15113938320315645</v>
      </c>
      <c r="AZ31" s="270">
        <v>0.18772119898880463</v>
      </c>
      <c r="BA31" s="270">
        <v>0.17042339323789218</v>
      </c>
      <c r="BB31" s="270">
        <v>0.2739350994443997</v>
      </c>
      <c r="BC31" s="270">
        <v>0.4541711809317443</v>
      </c>
      <c r="BD31" s="270">
        <v>0.36894608589704536</v>
      </c>
      <c r="BE31" s="270">
        <v>0.33980582524271846</v>
      </c>
      <c r="BF31" s="270">
        <v>0.47605565442485037</v>
      </c>
      <c r="BG31" s="270">
        <v>0.42035292429821625</v>
      </c>
      <c r="BH31" s="270">
        <v>0.12842377260981913</v>
      </c>
      <c r="BI31" s="270">
        <v>0.27174645987862439</v>
      </c>
      <c r="BJ31" s="270">
        <v>0.16813002054922474</v>
      </c>
      <c r="BK31" s="291">
        <v>0.39230211772284401</v>
      </c>
      <c r="BL31" s="291">
        <v>0.2112891537160802</v>
      </c>
      <c r="BM31" s="291">
        <v>0.30123198325146955</v>
      </c>
      <c r="BN31" s="291">
        <v>3.5188018358966101E-2</v>
      </c>
      <c r="BO31" s="291">
        <v>5.9988726950640149E-2</v>
      </c>
      <c r="BP31" s="291">
        <v>0.20079451065366558</v>
      </c>
      <c r="BQ31" s="291">
        <v>0.49346334416756954</v>
      </c>
      <c r="BR31" s="291">
        <v>0.34301191765980499</v>
      </c>
      <c r="BS31" s="291">
        <v>8.2918020946189955E-2</v>
      </c>
      <c r="BT31" s="291">
        <v>6.9339111592632716E-2</v>
      </c>
      <c r="BU31" s="291">
        <v>0.29134937557112395</v>
      </c>
      <c r="BV31" s="291">
        <v>0.26012793176972282</v>
      </c>
      <c r="BW31" s="291">
        <v>0.32325616813889735</v>
      </c>
      <c r="BX31" s="291">
        <v>6.034876637222053E-2</v>
      </c>
      <c r="BY31" s="291">
        <v>6.491775814803534E-2</v>
      </c>
      <c r="BZ31" s="295">
        <v>283317</v>
      </c>
      <c r="CA31" s="295">
        <v>363701</v>
      </c>
      <c r="CB31" s="295">
        <v>647018</v>
      </c>
      <c r="CC31" s="295">
        <v>270389</v>
      </c>
      <c r="CD31" s="295">
        <v>264744</v>
      </c>
      <c r="CE31" s="295">
        <v>535133</v>
      </c>
      <c r="CF31" s="295">
        <v>2108</v>
      </c>
      <c r="CG31" s="295">
        <v>13292</v>
      </c>
      <c r="CH31" s="295">
        <v>15400</v>
      </c>
      <c r="CI31" s="295">
        <v>10820</v>
      </c>
      <c r="CJ31" s="295">
        <v>85665</v>
      </c>
      <c r="CK31" s="295">
        <v>96485</v>
      </c>
      <c r="CL31" s="295">
        <v>281209</v>
      </c>
      <c r="CM31" s="295">
        <v>350409</v>
      </c>
      <c r="CN31" s="295">
        <v>631618</v>
      </c>
      <c r="CO31" s="295">
        <v>281208</v>
      </c>
      <c r="CP31" s="295">
        <v>350402</v>
      </c>
      <c r="CQ31" s="295">
        <v>631610</v>
      </c>
      <c r="CR31" s="295">
        <v>251095</v>
      </c>
      <c r="CS31" s="295">
        <v>295744</v>
      </c>
      <c r="CT31" s="295">
        <v>546839</v>
      </c>
      <c r="CU31" s="295">
        <v>14444</v>
      </c>
      <c r="CV31" s="295">
        <v>19742</v>
      </c>
      <c r="CW31" s="295">
        <v>34186</v>
      </c>
      <c r="CX31" s="295">
        <v>15669</v>
      </c>
      <c r="CY31" s="295">
        <v>34916</v>
      </c>
      <c r="CZ31" s="295">
        <v>50585</v>
      </c>
      <c r="DA31" s="296">
        <v>0.89291556427982133</v>
      </c>
      <c r="DB31" s="296">
        <v>0.84401344741182982</v>
      </c>
      <c r="DC31" s="296">
        <v>0.86578584886243093</v>
      </c>
      <c r="DD31" s="296">
        <v>5.136411481892407E-2</v>
      </c>
      <c r="DE31" s="296">
        <v>5.6341002619848063E-2</v>
      </c>
      <c r="DF31" s="296">
        <v>5.4125172179034529E-2</v>
      </c>
      <c r="DG31" s="296">
        <v>5.5720320901254589E-2</v>
      </c>
      <c r="DH31" s="296">
        <v>9.9645549968322103E-2</v>
      </c>
      <c r="DI31" s="296">
        <v>8.0088978958534535E-2</v>
      </c>
      <c r="DJ31" s="295">
        <v>8437</v>
      </c>
      <c r="DK31" s="295">
        <v>13300</v>
      </c>
      <c r="DL31" s="295">
        <v>21737</v>
      </c>
      <c r="DM31" s="302">
        <v>2.9779363751557444E-2</v>
      </c>
      <c r="DN31" s="302">
        <v>3.656849994913404E-2</v>
      </c>
      <c r="DO31" s="302">
        <v>3.3595665035594066E-2</v>
      </c>
      <c r="DP31" s="295">
        <v>83771</v>
      </c>
      <c r="DQ31" s="295">
        <v>36382</v>
      </c>
      <c r="DR31" s="295">
        <v>120153</v>
      </c>
      <c r="DS31" s="295">
        <v>1275</v>
      </c>
      <c r="DT31" s="295">
        <v>673</v>
      </c>
      <c r="DU31" s="295">
        <v>1948</v>
      </c>
      <c r="DV31" s="295">
        <v>1190</v>
      </c>
      <c r="DW31" s="295">
        <v>239</v>
      </c>
      <c r="DX31" s="295">
        <v>1429</v>
      </c>
      <c r="DY31" s="295">
        <v>1520</v>
      </c>
      <c r="DZ31" s="295">
        <v>911</v>
      </c>
      <c r="EA31" s="295">
        <v>2431</v>
      </c>
      <c r="EB31" s="295">
        <v>87756</v>
      </c>
      <c r="EC31" s="295">
        <v>38205</v>
      </c>
      <c r="ED31" s="295">
        <v>125961</v>
      </c>
      <c r="EE31" s="296">
        <v>0.31206682574170813</v>
      </c>
      <c r="EF31" s="296">
        <v>0.10902973382532982</v>
      </c>
      <c r="EG31" s="296">
        <v>0.19942591883068564</v>
      </c>
      <c r="EH31" s="295">
        <v>16944</v>
      </c>
      <c r="EI31" s="295">
        <v>31071</v>
      </c>
      <c r="EJ31" s="295">
        <v>48015</v>
      </c>
      <c r="EK31" s="295">
        <v>26402</v>
      </c>
      <c r="EL31" s="295">
        <v>30172</v>
      </c>
      <c r="EM31" s="295">
        <v>56574</v>
      </c>
      <c r="EN31" s="296">
        <v>6.0254117044618062E-2</v>
      </c>
      <c r="EO31" s="296">
        <v>8.8670667705452774E-2</v>
      </c>
      <c r="EP31" s="296">
        <v>7.6019049488773277E-2</v>
      </c>
      <c r="EQ31" s="296">
        <v>9.3887464483711408E-2</v>
      </c>
      <c r="ER31" s="296">
        <v>8.6105094332622742E-2</v>
      </c>
      <c r="ES31" s="296">
        <v>8.9569961590708305E-2</v>
      </c>
      <c r="ET31" s="295">
        <v>56317</v>
      </c>
      <c r="EU31" s="295">
        <v>162154</v>
      </c>
      <c r="EV31" s="295">
        <v>218471</v>
      </c>
      <c r="EW31" s="302">
        <v>0.20026741676119897</v>
      </c>
      <c r="EX31" s="302">
        <v>0.46275637897428434</v>
      </c>
      <c r="EY31" s="302">
        <v>0.34589102907136909</v>
      </c>
      <c r="EZ31" s="295">
        <v>333</v>
      </c>
      <c r="FA31" s="295">
        <v>928</v>
      </c>
      <c r="FB31" s="295">
        <v>1261</v>
      </c>
      <c r="FC31" s="302">
        <v>1.1841726260539314E-3</v>
      </c>
      <c r="FD31" s="302">
        <v>2.6483338042116496E-3</v>
      </c>
      <c r="FE31" s="302">
        <v>1.9964598855637425E-3</v>
      </c>
      <c r="FF31" s="295">
        <v>12928</v>
      </c>
      <c r="FG31" s="295">
        <v>98957</v>
      </c>
      <c r="FH31" s="295">
        <v>111885</v>
      </c>
      <c r="FI31" s="295">
        <v>85</v>
      </c>
      <c r="FJ31" s="295">
        <v>7358</v>
      </c>
      <c r="FK31" s="295">
        <v>7443</v>
      </c>
      <c r="FL31" s="304">
        <v>73.61751313899272</v>
      </c>
      <c r="FM31" s="304">
        <v>75.443232105493252</v>
      </c>
      <c r="FN31" s="304">
        <v>74.643784145108796</v>
      </c>
      <c r="FO31" s="306">
        <v>898.81184595347258</v>
      </c>
      <c r="FP31" s="306">
        <v>722.82041853060616</v>
      </c>
      <c r="FQ31" s="306">
        <v>799.8837509930172</v>
      </c>
      <c r="FR31" s="295">
        <v>88772</v>
      </c>
      <c r="FS31" s="295">
        <v>112641</v>
      </c>
      <c r="FT31" s="295">
        <v>60775</v>
      </c>
      <c r="FU31" s="295">
        <v>10098</v>
      </c>
      <c r="FV31" s="295">
        <v>8923</v>
      </c>
      <c r="FW31" s="295">
        <v>41580</v>
      </c>
      <c r="FX31" s="295">
        <v>158000</v>
      </c>
      <c r="FY31" s="295">
        <v>77196</v>
      </c>
      <c r="FZ31" s="295">
        <v>58125</v>
      </c>
      <c r="GA31" s="295">
        <v>15508</v>
      </c>
      <c r="GB31" s="295">
        <v>130352</v>
      </c>
      <c r="GC31" s="295">
        <v>270641</v>
      </c>
      <c r="GD31" s="295">
        <v>137971</v>
      </c>
      <c r="GE31" s="295">
        <v>68223</v>
      </c>
      <c r="GF31" s="295">
        <v>24431</v>
      </c>
      <c r="GG31" s="296">
        <v>0.31567979687705583</v>
      </c>
      <c r="GH31" s="296">
        <v>0.40055972604006274</v>
      </c>
      <c r="GI31" s="296">
        <v>0.21612039443972278</v>
      </c>
      <c r="GJ31" s="296">
        <v>3.5909234768446242E-2</v>
      </c>
      <c r="GK31" s="296">
        <v>3.1730847874712399E-2</v>
      </c>
      <c r="GL31" s="296">
        <v>0.1186613357533625</v>
      </c>
      <c r="GM31" s="296">
        <v>0.45090166063086279</v>
      </c>
      <c r="GN31" s="296">
        <v>0.22030256072189927</v>
      </c>
      <c r="GO31" s="296">
        <v>0.16587758876056266</v>
      </c>
      <c r="GP31" s="296">
        <v>4.4256854133312783E-2</v>
      </c>
      <c r="GQ31" s="296">
        <v>0.20637790563283503</v>
      </c>
      <c r="GR31" s="296">
        <v>0.42848842179925206</v>
      </c>
      <c r="GS31" s="296">
        <v>0.21844057642435777</v>
      </c>
      <c r="GT31" s="296">
        <v>0.10801307119176465</v>
      </c>
      <c r="GU31" s="313">
        <v>3.868002495179048E-2</v>
      </c>
    </row>
    <row r="32" spans="1:203" s="2" customFormat="1" ht="20.100000000000001" customHeight="1">
      <c r="A32" s="51" t="s">
        <v>128</v>
      </c>
      <c r="B32" s="289" t="s">
        <v>91</v>
      </c>
      <c r="C32" s="21">
        <v>1950</v>
      </c>
      <c r="D32" s="21">
        <v>2964</v>
      </c>
      <c r="E32" s="21">
        <v>4914</v>
      </c>
      <c r="F32" s="21">
        <v>1733</v>
      </c>
      <c r="G32" s="21">
        <v>1847</v>
      </c>
      <c r="H32" s="21">
        <v>3580</v>
      </c>
      <c r="I32" s="292">
        <v>0.83900750144258507</v>
      </c>
      <c r="J32" s="292">
        <v>0.82999458581483487</v>
      </c>
      <c r="K32" s="292">
        <v>0.83435754189944134</v>
      </c>
      <c r="L32" s="292">
        <v>7.9630698211194464E-2</v>
      </c>
      <c r="M32" s="292">
        <v>8.0671358960476447E-2</v>
      </c>
      <c r="N32" s="292">
        <v>8.0167597765363127E-2</v>
      </c>
      <c r="O32" s="292">
        <v>8.1361800346220425E-2</v>
      </c>
      <c r="P32" s="292">
        <v>8.933405522468868E-2</v>
      </c>
      <c r="Q32" s="292">
        <v>8.5474860335195524E-2</v>
      </c>
      <c r="R32" s="21">
        <v>217</v>
      </c>
      <c r="S32" s="21">
        <v>1117</v>
      </c>
      <c r="T32" s="21">
        <v>1334</v>
      </c>
      <c r="U32" s="21">
        <v>145</v>
      </c>
      <c r="V32" s="21">
        <v>234</v>
      </c>
      <c r="W32" s="21">
        <v>379</v>
      </c>
      <c r="X32" s="21">
        <v>558</v>
      </c>
      <c r="Y32" s="21">
        <v>189</v>
      </c>
      <c r="Z32" s="21">
        <v>747</v>
      </c>
      <c r="AA32" s="292">
        <v>0.32198499711482975</v>
      </c>
      <c r="AB32" s="292">
        <v>0.10232809962100704</v>
      </c>
      <c r="AC32" s="292">
        <v>0.20865921787709496</v>
      </c>
      <c r="AD32" s="21">
        <v>575</v>
      </c>
      <c r="AE32" s="21">
        <v>204</v>
      </c>
      <c r="AF32" s="21">
        <v>779</v>
      </c>
      <c r="AG32" s="292">
        <v>0.33179457587997691</v>
      </c>
      <c r="AH32" s="292">
        <v>0.11044937736870601</v>
      </c>
      <c r="AI32" s="292">
        <v>0.2175977653631285</v>
      </c>
      <c r="AJ32" s="294">
        <v>62.718936333910371</v>
      </c>
      <c r="AK32" s="294">
        <v>63.463934307886667</v>
      </c>
      <c r="AL32" s="294">
        <v>63.103297020484177</v>
      </c>
      <c r="AM32" s="294">
        <v>76.393221288515392</v>
      </c>
      <c r="AN32" s="294">
        <v>74.949207207207223</v>
      </c>
      <c r="AO32" s="294">
        <v>75.300613496932513</v>
      </c>
      <c r="AP32" s="21">
        <v>201</v>
      </c>
      <c r="AQ32" s="21">
        <v>247</v>
      </c>
      <c r="AR32" s="21">
        <v>448</v>
      </c>
      <c r="AS32" s="246">
        <v>0.11598384304673975</v>
      </c>
      <c r="AT32" s="246">
        <v>0.1337303735787764</v>
      </c>
      <c r="AU32" s="246">
        <v>0.12513966480446928</v>
      </c>
      <c r="AV32" s="21">
        <v>254</v>
      </c>
      <c r="AW32" s="21">
        <v>357</v>
      </c>
      <c r="AX32" s="21">
        <v>611</v>
      </c>
      <c r="AY32" s="246">
        <v>0.14656664743219849</v>
      </c>
      <c r="AZ32" s="246">
        <v>0.19328641039523553</v>
      </c>
      <c r="BA32" s="246">
        <v>0.17067039106145251</v>
      </c>
      <c r="BB32" s="246">
        <v>0.25793421811886902</v>
      </c>
      <c r="BC32" s="246">
        <v>0.43475906876015158</v>
      </c>
      <c r="BD32" s="246">
        <v>0.34916201117318435</v>
      </c>
      <c r="BE32" s="246">
        <v>0.32765957446808508</v>
      </c>
      <c r="BF32" s="246">
        <v>0.45416164053075997</v>
      </c>
      <c r="BG32" s="246">
        <v>0.40169431697846808</v>
      </c>
      <c r="BH32" s="246">
        <v>0.1111111111111111</v>
      </c>
      <c r="BI32" s="246">
        <v>0.26455026455026454</v>
      </c>
      <c r="BJ32" s="246">
        <v>0.1499330655957162</v>
      </c>
      <c r="BK32" s="292">
        <v>0.40103866128101556</v>
      </c>
      <c r="BL32" s="292">
        <v>0.18465089440276977</v>
      </c>
      <c r="BM32" s="292">
        <v>0.31563762261973455</v>
      </c>
      <c r="BN32" s="292">
        <v>3.8661281015579918E-2</v>
      </c>
      <c r="BO32" s="292">
        <v>6.0011540680900172E-2</v>
      </c>
      <c r="BP32" s="292">
        <v>0.19274499187872227</v>
      </c>
      <c r="BQ32" s="292">
        <v>0.47915538711423933</v>
      </c>
      <c r="BR32" s="292">
        <v>0.3454250135354629</v>
      </c>
      <c r="BS32" s="292">
        <v>9.0958310774228474E-2</v>
      </c>
      <c r="BT32" s="292">
        <v>6.4970221981591775E-2</v>
      </c>
      <c r="BU32" s="292">
        <v>0.29357541899441342</v>
      </c>
      <c r="BV32" s="292">
        <v>0.24720670391061453</v>
      </c>
      <c r="BW32" s="292">
        <v>0.33100558659217877</v>
      </c>
      <c r="BX32" s="292">
        <v>6.5642458100558659E-2</v>
      </c>
      <c r="BY32" s="292">
        <v>6.256983240223464E-2</v>
      </c>
      <c r="BZ32" s="297">
        <v>38645</v>
      </c>
      <c r="CA32" s="297">
        <v>49446</v>
      </c>
      <c r="CB32" s="297">
        <v>88091</v>
      </c>
      <c r="CC32" s="297">
        <v>36782</v>
      </c>
      <c r="CD32" s="297">
        <v>35387</v>
      </c>
      <c r="CE32" s="297">
        <v>72169</v>
      </c>
      <c r="CF32" s="297">
        <v>298</v>
      </c>
      <c r="CG32" s="297">
        <v>1967</v>
      </c>
      <c r="CH32" s="297">
        <v>2265</v>
      </c>
      <c r="CI32" s="297">
        <v>1565</v>
      </c>
      <c r="CJ32" s="297">
        <v>12092</v>
      </c>
      <c r="CK32" s="297">
        <v>13657</v>
      </c>
      <c r="CL32" s="297">
        <v>38347</v>
      </c>
      <c r="CM32" s="297">
        <v>47479</v>
      </c>
      <c r="CN32" s="297">
        <v>85826</v>
      </c>
      <c r="CO32" s="297">
        <v>38346</v>
      </c>
      <c r="CP32" s="297">
        <v>47476</v>
      </c>
      <c r="CQ32" s="297">
        <v>85822</v>
      </c>
      <c r="CR32" s="297">
        <v>34392</v>
      </c>
      <c r="CS32" s="297">
        <v>40102</v>
      </c>
      <c r="CT32" s="297">
        <v>74494</v>
      </c>
      <c r="CU32" s="297">
        <v>1889</v>
      </c>
      <c r="CV32" s="297">
        <v>2731</v>
      </c>
      <c r="CW32" s="297">
        <v>4620</v>
      </c>
      <c r="CX32" s="297">
        <v>2065</v>
      </c>
      <c r="CY32" s="297">
        <v>4643</v>
      </c>
      <c r="CZ32" s="297">
        <v>6708</v>
      </c>
      <c r="DA32" s="298">
        <v>0.89688624628383662</v>
      </c>
      <c r="DB32" s="298">
        <v>0.84467941696857363</v>
      </c>
      <c r="DC32" s="298">
        <v>0.86800587262007411</v>
      </c>
      <c r="DD32" s="298">
        <v>4.9261982996922755E-2</v>
      </c>
      <c r="DE32" s="298">
        <v>5.7523801499705117E-2</v>
      </c>
      <c r="DF32" s="298">
        <v>5.3832350679312996E-2</v>
      </c>
      <c r="DG32" s="298">
        <v>5.3851770719240598E-2</v>
      </c>
      <c r="DH32" s="298">
        <v>9.7796781531721291E-2</v>
      </c>
      <c r="DI32" s="298">
        <v>7.8161776700612903E-2</v>
      </c>
      <c r="DJ32" s="297">
        <v>1208</v>
      </c>
      <c r="DK32" s="297">
        <v>2064</v>
      </c>
      <c r="DL32" s="297">
        <v>3272</v>
      </c>
      <c r="DM32" s="303">
        <v>3.1501812397319216E-2</v>
      </c>
      <c r="DN32" s="303">
        <v>4.3471850712946777E-2</v>
      </c>
      <c r="DO32" s="303">
        <v>3.8123645515345E-2</v>
      </c>
      <c r="DP32" s="297">
        <v>11880</v>
      </c>
      <c r="DQ32" s="297">
        <v>4972</v>
      </c>
      <c r="DR32" s="297">
        <v>16852</v>
      </c>
      <c r="DS32" s="297">
        <v>176</v>
      </c>
      <c r="DT32" s="297">
        <v>104</v>
      </c>
      <c r="DU32" s="297">
        <v>280</v>
      </c>
      <c r="DV32" s="297">
        <v>303</v>
      </c>
      <c r="DW32" s="297">
        <v>47</v>
      </c>
      <c r="DX32" s="297">
        <v>350</v>
      </c>
      <c r="DY32" s="297">
        <v>219</v>
      </c>
      <c r="DZ32" s="297">
        <v>139</v>
      </c>
      <c r="EA32" s="297">
        <v>358</v>
      </c>
      <c r="EB32" s="297">
        <v>12578</v>
      </c>
      <c r="EC32" s="297">
        <v>5262</v>
      </c>
      <c r="ED32" s="297">
        <v>17840</v>
      </c>
      <c r="EE32" s="298">
        <v>0.32800479828930557</v>
      </c>
      <c r="EF32" s="298">
        <v>0.11082794498620442</v>
      </c>
      <c r="EG32" s="298">
        <v>0.20786241931349475</v>
      </c>
      <c r="EH32" s="297">
        <v>2062</v>
      </c>
      <c r="EI32" s="297">
        <v>4165</v>
      </c>
      <c r="EJ32" s="297">
        <v>6227</v>
      </c>
      <c r="EK32" s="297">
        <v>3476</v>
      </c>
      <c r="EL32" s="297">
        <v>3982</v>
      </c>
      <c r="EM32" s="297">
        <v>7458</v>
      </c>
      <c r="EN32" s="298">
        <v>5.3772133413304821E-2</v>
      </c>
      <c r="EO32" s="298">
        <v>8.7722993323364015E-2</v>
      </c>
      <c r="EP32" s="298">
        <v>7.2553771584368376E-2</v>
      </c>
      <c r="EQ32" s="298">
        <v>9.0645943620100658E-2</v>
      </c>
      <c r="ER32" s="298">
        <v>8.3868657722361462E-2</v>
      </c>
      <c r="ES32" s="298">
        <v>8.6896744576235641E-2</v>
      </c>
      <c r="ET32" s="297">
        <v>7604</v>
      </c>
      <c r="EU32" s="297">
        <v>22068</v>
      </c>
      <c r="EV32" s="297">
        <v>29672</v>
      </c>
      <c r="EW32" s="303">
        <v>0.19829452108378751</v>
      </c>
      <c r="EX32" s="303">
        <v>0.46479496198319259</v>
      </c>
      <c r="EY32" s="303">
        <v>0.34572274136042691</v>
      </c>
      <c r="EZ32" s="297">
        <v>54</v>
      </c>
      <c r="FA32" s="297">
        <v>109</v>
      </c>
      <c r="FB32" s="297">
        <v>163</v>
      </c>
      <c r="FC32" s="303">
        <v>1.4081936005424154E-3</v>
      </c>
      <c r="FD32" s="303">
        <v>2.2957518060616271E-3</v>
      </c>
      <c r="FE32" s="303">
        <v>1.8991913872253164E-3</v>
      </c>
      <c r="FF32" s="297">
        <v>1863</v>
      </c>
      <c r="FG32" s="297">
        <v>14059</v>
      </c>
      <c r="FH32" s="297">
        <v>15922</v>
      </c>
      <c r="FI32" s="297">
        <v>14</v>
      </c>
      <c r="FJ32" s="297">
        <v>1004</v>
      </c>
      <c r="FK32" s="297">
        <v>1018</v>
      </c>
      <c r="FL32" s="305">
        <v>73.59</v>
      </c>
      <c r="FM32" s="305">
        <v>75.52</v>
      </c>
      <c r="FN32" s="305">
        <v>74.674722616385338</v>
      </c>
      <c r="FO32" s="307">
        <v>909.54</v>
      </c>
      <c r="FP32" s="307">
        <v>733.34</v>
      </c>
      <c r="FQ32" s="307">
        <v>810.63624104619089</v>
      </c>
      <c r="FR32" s="297">
        <v>12708</v>
      </c>
      <c r="FS32" s="297">
        <v>15138</v>
      </c>
      <c r="FT32" s="297">
        <v>7858</v>
      </c>
      <c r="FU32" s="297">
        <v>1388</v>
      </c>
      <c r="FV32" s="297">
        <v>1255</v>
      </c>
      <c r="FW32" s="297">
        <v>5644</v>
      </c>
      <c r="FX32" s="297">
        <v>21650</v>
      </c>
      <c r="FY32" s="297">
        <v>10127</v>
      </c>
      <c r="FZ32" s="297">
        <v>7944</v>
      </c>
      <c r="GA32" s="297">
        <v>2114</v>
      </c>
      <c r="GB32" s="297">
        <v>18352</v>
      </c>
      <c r="GC32" s="297">
        <v>36788</v>
      </c>
      <c r="GD32" s="297">
        <v>17985</v>
      </c>
      <c r="GE32" s="297">
        <v>9332</v>
      </c>
      <c r="GF32" s="297">
        <v>3369</v>
      </c>
      <c r="GG32" s="298">
        <v>0.33139489399431504</v>
      </c>
      <c r="GH32" s="298">
        <v>0.39476360601872373</v>
      </c>
      <c r="GI32" s="298">
        <v>0.20491824653819074</v>
      </c>
      <c r="GJ32" s="298">
        <v>3.6195791065793938E-2</v>
      </c>
      <c r="GK32" s="298">
        <v>3.2727462382976504E-2</v>
      </c>
      <c r="GL32" s="298">
        <v>0.11887360727900756</v>
      </c>
      <c r="GM32" s="298">
        <v>0.45599106973609388</v>
      </c>
      <c r="GN32" s="298">
        <v>0.21329429853198256</v>
      </c>
      <c r="GO32" s="298">
        <v>0.16731607658122538</v>
      </c>
      <c r="GP32" s="298">
        <v>4.4524947871690645E-2</v>
      </c>
      <c r="GQ32" s="298">
        <v>0.21382797753594482</v>
      </c>
      <c r="GR32" s="298">
        <v>0.42863467946776035</v>
      </c>
      <c r="GS32" s="298">
        <v>0.20955188404446204</v>
      </c>
      <c r="GT32" s="298">
        <v>0.10873161978887516</v>
      </c>
      <c r="GU32" s="314">
        <v>3.9253839162957611E-2</v>
      </c>
    </row>
    <row r="33" spans="1:203" s="2" customFormat="1" ht="20.100000000000001" customHeight="1">
      <c r="A33" s="51" t="s">
        <v>130</v>
      </c>
      <c r="B33" s="289" t="s">
        <v>98</v>
      </c>
      <c r="C33" s="21">
        <v>3822</v>
      </c>
      <c r="D33" s="21">
        <v>6373</v>
      </c>
      <c r="E33" s="21">
        <v>10195</v>
      </c>
      <c r="F33" s="21">
        <v>3413</v>
      </c>
      <c r="G33" s="21">
        <v>4097</v>
      </c>
      <c r="H33" s="21">
        <v>7510</v>
      </c>
      <c r="I33" s="292">
        <v>0.83885145033694697</v>
      </c>
      <c r="J33" s="292">
        <v>0.82938735660239205</v>
      </c>
      <c r="K33" s="292">
        <v>0.83368841544607186</v>
      </c>
      <c r="L33" s="292">
        <v>8.5262232639906246E-2</v>
      </c>
      <c r="M33" s="292">
        <v>9.1530388088845491E-2</v>
      </c>
      <c r="N33" s="292">
        <v>8.8681757656458055E-2</v>
      </c>
      <c r="O33" s="292">
        <v>7.5886317023146785E-2</v>
      </c>
      <c r="P33" s="292">
        <v>7.9082255308762506E-2</v>
      </c>
      <c r="Q33" s="292">
        <v>7.7629826897470042E-2</v>
      </c>
      <c r="R33" s="21">
        <v>409</v>
      </c>
      <c r="S33" s="21">
        <v>2276</v>
      </c>
      <c r="T33" s="21">
        <v>2685</v>
      </c>
      <c r="U33" s="21">
        <v>294</v>
      </c>
      <c r="V33" s="21">
        <v>387</v>
      </c>
      <c r="W33" s="21">
        <v>681</v>
      </c>
      <c r="X33" s="21">
        <v>951</v>
      </c>
      <c r="Y33" s="21">
        <v>366</v>
      </c>
      <c r="Z33" s="21">
        <v>1317</v>
      </c>
      <c r="AA33" s="292">
        <v>0.27864049223556986</v>
      </c>
      <c r="AB33" s="292">
        <v>8.9333658774713207E-2</v>
      </c>
      <c r="AC33" s="292">
        <v>0.17536617842876165</v>
      </c>
      <c r="AD33" s="21">
        <v>992</v>
      </c>
      <c r="AE33" s="21">
        <v>392</v>
      </c>
      <c r="AF33" s="21">
        <v>1384</v>
      </c>
      <c r="AG33" s="292">
        <v>0.29065338411954295</v>
      </c>
      <c r="AH33" s="292">
        <v>9.5679765682206486E-2</v>
      </c>
      <c r="AI33" s="292">
        <v>0.18428761651131825</v>
      </c>
      <c r="AJ33" s="294">
        <v>62.908841683758176</v>
      </c>
      <c r="AK33" s="294">
        <v>63.620078105931164</v>
      </c>
      <c r="AL33" s="294">
        <v>63.296849090102086</v>
      </c>
      <c r="AM33" s="294">
        <v>78.255207296849093</v>
      </c>
      <c r="AN33" s="294">
        <v>75.385376344086666</v>
      </c>
      <c r="AO33" s="294">
        <v>75.895399351606798</v>
      </c>
      <c r="AP33" s="21">
        <v>442</v>
      </c>
      <c r="AQ33" s="21">
        <v>604</v>
      </c>
      <c r="AR33" s="21">
        <v>1046</v>
      </c>
      <c r="AS33" s="246">
        <v>0.12950483445648989</v>
      </c>
      <c r="AT33" s="246">
        <v>0.14742494508176715</v>
      </c>
      <c r="AU33" s="246">
        <v>0.1392809587217044</v>
      </c>
      <c r="AV33" s="21">
        <v>533</v>
      </c>
      <c r="AW33" s="21">
        <v>718</v>
      </c>
      <c r="AX33" s="21">
        <v>1251</v>
      </c>
      <c r="AY33" s="246">
        <v>0.15616759449164958</v>
      </c>
      <c r="AZ33" s="246">
        <v>0.17525018306077617</v>
      </c>
      <c r="BA33" s="246">
        <v>0.16657789613848203</v>
      </c>
      <c r="BB33" s="246">
        <v>0.26223263990624085</v>
      </c>
      <c r="BC33" s="246">
        <v>0.44715645594337322</v>
      </c>
      <c r="BD33" s="246">
        <v>0.36311584553928095</v>
      </c>
      <c r="BE33" s="246">
        <v>0.32290820471161658</v>
      </c>
      <c r="BF33" s="246">
        <v>0.46770302867863844</v>
      </c>
      <c r="BG33" s="246">
        <v>0.41014048118843854</v>
      </c>
      <c r="BH33" s="246">
        <v>0.10515247108307045</v>
      </c>
      <c r="BI33" s="246">
        <v>0.23770491803278687</v>
      </c>
      <c r="BJ33" s="246">
        <v>0.14198936977980259</v>
      </c>
      <c r="BK33" s="292">
        <v>0.35335481980662176</v>
      </c>
      <c r="BL33" s="292">
        <v>0.22384998535013184</v>
      </c>
      <c r="BM33" s="292">
        <v>0.31790213888075008</v>
      </c>
      <c r="BN33" s="292">
        <v>3.9847641371227656E-2</v>
      </c>
      <c r="BO33" s="292">
        <v>6.5045414591268683E-2</v>
      </c>
      <c r="BP33" s="292">
        <v>0.17110080546741518</v>
      </c>
      <c r="BQ33" s="292">
        <v>0.49060288015621184</v>
      </c>
      <c r="BR33" s="292">
        <v>0.34293385403954113</v>
      </c>
      <c r="BS33" s="292">
        <v>0.10104954845008543</v>
      </c>
      <c r="BT33" s="292">
        <v>8.0790822553087629E-2</v>
      </c>
      <c r="BU33" s="292">
        <v>0.25392809587217041</v>
      </c>
      <c r="BV33" s="292">
        <v>0.26764314247669774</v>
      </c>
      <c r="BW33" s="292">
        <v>0.33155792276964047</v>
      </c>
      <c r="BX33" s="292">
        <v>7.3235685752330221E-2</v>
      </c>
      <c r="BY33" s="292">
        <v>7.3635153129161121E-2</v>
      </c>
      <c r="BZ33" s="297">
        <v>81895</v>
      </c>
      <c r="CA33" s="297">
        <v>106076</v>
      </c>
      <c r="CB33" s="297">
        <v>187971</v>
      </c>
      <c r="CC33" s="297">
        <v>78724</v>
      </c>
      <c r="CD33" s="297">
        <v>78659</v>
      </c>
      <c r="CE33" s="297">
        <v>157383</v>
      </c>
      <c r="CF33" s="297">
        <v>458</v>
      </c>
      <c r="CG33" s="297">
        <v>3682</v>
      </c>
      <c r="CH33" s="297">
        <v>4140</v>
      </c>
      <c r="CI33" s="297">
        <v>2713</v>
      </c>
      <c r="CJ33" s="297">
        <v>23735</v>
      </c>
      <c r="CK33" s="297">
        <v>26448</v>
      </c>
      <c r="CL33" s="297">
        <v>81437</v>
      </c>
      <c r="CM33" s="297">
        <v>102394</v>
      </c>
      <c r="CN33" s="297">
        <v>183831</v>
      </c>
      <c r="CO33" s="297">
        <v>81437</v>
      </c>
      <c r="CP33" s="297">
        <v>102393</v>
      </c>
      <c r="CQ33" s="297">
        <v>183830</v>
      </c>
      <c r="CR33" s="297">
        <v>73485</v>
      </c>
      <c r="CS33" s="297">
        <v>87569</v>
      </c>
      <c r="CT33" s="297">
        <v>161054</v>
      </c>
      <c r="CU33" s="297">
        <v>4076</v>
      </c>
      <c r="CV33" s="297">
        <v>5762</v>
      </c>
      <c r="CW33" s="297">
        <v>9838</v>
      </c>
      <c r="CX33" s="297">
        <v>3876</v>
      </c>
      <c r="CY33" s="297">
        <v>9062</v>
      </c>
      <c r="CZ33" s="297">
        <v>12938</v>
      </c>
      <c r="DA33" s="298">
        <v>0.90235396687009595</v>
      </c>
      <c r="DB33" s="298">
        <v>0.85522447823581693</v>
      </c>
      <c r="DC33" s="298">
        <v>0.87610292117717459</v>
      </c>
      <c r="DD33" s="298">
        <v>5.0050959637511203E-2</v>
      </c>
      <c r="DE33" s="298">
        <v>5.6273378062953523E-2</v>
      </c>
      <c r="DF33" s="298">
        <v>5.3516836207365498E-2</v>
      </c>
      <c r="DG33" s="298">
        <v>4.7595073492392892E-2</v>
      </c>
      <c r="DH33" s="298">
        <v>8.850214370122958E-2</v>
      </c>
      <c r="DI33" s="298">
        <v>7.0380242615459943E-2</v>
      </c>
      <c r="DJ33" s="297">
        <v>2105</v>
      </c>
      <c r="DK33" s="297">
        <v>3470</v>
      </c>
      <c r="DL33" s="297">
        <v>5575</v>
      </c>
      <c r="DM33" s="303">
        <v>2.5848201677370237E-2</v>
      </c>
      <c r="DN33" s="303">
        <v>3.3888704416274389E-2</v>
      </c>
      <c r="DO33" s="303">
        <v>3.0326767520167979E-2</v>
      </c>
      <c r="DP33" s="297">
        <v>21367</v>
      </c>
      <c r="DQ33" s="297">
        <v>8770</v>
      </c>
      <c r="DR33" s="297">
        <v>30137</v>
      </c>
      <c r="DS33" s="297">
        <v>269</v>
      </c>
      <c r="DT33" s="297">
        <v>112</v>
      </c>
      <c r="DU33" s="297">
        <v>381</v>
      </c>
      <c r="DV33" s="297">
        <v>416</v>
      </c>
      <c r="DW33" s="297">
        <v>47</v>
      </c>
      <c r="DX33" s="297">
        <v>463</v>
      </c>
      <c r="DY33" s="297">
        <v>363</v>
      </c>
      <c r="DZ33" s="297">
        <v>227</v>
      </c>
      <c r="EA33" s="297">
        <v>590</v>
      </c>
      <c r="EB33" s="297">
        <v>22415</v>
      </c>
      <c r="EC33" s="297">
        <v>9156</v>
      </c>
      <c r="ED33" s="297">
        <v>31571</v>
      </c>
      <c r="EE33" s="298">
        <v>0.27524343971413484</v>
      </c>
      <c r="EF33" s="298">
        <v>8.9419301912221416E-2</v>
      </c>
      <c r="EG33" s="298">
        <v>0.17173926051645261</v>
      </c>
      <c r="EH33" s="297">
        <v>5662</v>
      </c>
      <c r="EI33" s="297">
        <v>10665</v>
      </c>
      <c r="EJ33" s="297">
        <v>16327</v>
      </c>
      <c r="EK33" s="297">
        <v>8322</v>
      </c>
      <c r="EL33" s="297">
        <v>8976</v>
      </c>
      <c r="EM33" s="297">
        <v>17298</v>
      </c>
      <c r="EN33" s="298">
        <v>6.9526136768299426E-2</v>
      </c>
      <c r="EO33" s="298">
        <v>0.10415649354454362</v>
      </c>
      <c r="EP33" s="298">
        <v>8.8815270547404956E-2</v>
      </c>
      <c r="EQ33" s="298">
        <v>0.10218942249837297</v>
      </c>
      <c r="ER33" s="298">
        <v>8.7661386409359929E-2</v>
      </c>
      <c r="ES33" s="298">
        <v>9.4097295885895202E-2</v>
      </c>
      <c r="ET33" s="297">
        <v>15049</v>
      </c>
      <c r="EU33" s="297">
        <v>45895</v>
      </c>
      <c r="EV33" s="297">
        <v>60944</v>
      </c>
      <c r="EW33" s="303">
        <v>0.18479315298942742</v>
      </c>
      <c r="EX33" s="303">
        <v>0.44821962224349082</v>
      </c>
      <c r="EY33" s="303">
        <v>0.33152188695051432</v>
      </c>
      <c r="EZ33" s="297">
        <v>77</v>
      </c>
      <c r="FA33" s="297">
        <v>214</v>
      </c>
      <c r="FB33" s="297">
        <v>291</v>
      </c>
      <c r="FC33" s="303">
        <v>9.4551616587055024E-4</v>
      </c>
      <c r="FD33" s="303">
        <v>2.0899662089575561E-3</v>
      </c>
      <c r="FE33" s="303">
        <v>1.5829756678688578E-3</v>
      </c>
      <c r="FF33" s="297">
        <v>3171</v>
      </c>
      <c r="FG33" s="297">
        <v>27417</v>
      </c>
      <c r="FH33" s="297">
        <v>30588</v>
      </c>
      <c r="FI33" s="297">
        <v>34</v>
      </c>
      <c r="FJ33" s="297">
        <v>1954</v>
      </c>
      <c r="FK33" s="297">
        <v>1988</v>
      </c>
      <c r="FL33" s="305">
        <v>73.78</v>
      </c>
      <c r="FM33" s="305">
        <v>75.31</v>
      </c>
      <c r="FN33" s="305">
        <v>74.640006011565617</v>
      </c>
      <c r="FO33" s="307">
        <v>931.4</v>
      </c>
      <c r="FP33" s="307">
        <v>726.37</v>
      </c>
      <c r="FQ33" s="307">
        <v>815.69750275308434</v>
      </c>
      <c r="FR33" s="297">
        <v>22658</v>
      </c>
      <c r="FS33" s="297">
        <v>33169</v>
      </c>
      <c r="FT33" s="297">
        <v>19407</v>
      </c>
      <c r="FU33" s="297">
        <v>3323</v>
      </c>
      <c r="FV33" s="297">
        <v>2880</v>
      </c>
      <c r="FW33" s="297">
        <v>10034</v>
      </c>
      <c r="FX33" s="297">
        <v>44664</v>
      </c>
      <c r="FY33" s="297">
        <v>23230</v>
      </c>
      <c r="FZ33" s="297">
        <v>19326</v>
      </c>
      <c r="GA33" s="297">
        <v>5140</v>
      </c>
      <c r="GB33" s="297">
        <v>32692</v>
      </c>
      <c r="GC33" s="297">
        <v>77833</v>
      </c>
      <c r="GD33" s="297">
        <v>42637</v>
      </c>
      <c r="GE33" s="297">
        <v>22649</v>
      </c>
      <c r="GF33" s="297">
        <v>8020</v>
      </c>
      <c r="GG33" s="298">
        <v>0.27822734138045357</v>
      </c>
      <c r="GH33" s="298">
        <v>0.40729643773714652</v>
      </c>
      <c r="GI33" s="298">
        <v>0.23830691209155544</v>
      </c>
      <c r="GJ33" s="298">
        <v>4.0804548301140761E-2</v>
      </c>
      <c r="GK33" s="298">
        <v>3.5364760489703696E-2</v>
      </c>
      <c r="GL33" s="298">
        <v>9.7994023087290272E-2</v>
      </c>
      <c r="GM33" s="298">
        <v>0.43619743344336581</v>
      </c>
      <c r="GN33" s="298">
        <v>0.22686876184151414</v>
      </c>
      <c r="GO33" s="298">
        <v>0.18874152782389594</v>
      </c>
      <c r="GP33" s="298">
        <v>5.0198253803933827E-2</v>
      </c>
      <c r="GQ33" s="298">
        <v>0.17783725269405051</v>
      </c>
      <c r="GR33" s="298">
        <v>0.42339431325510929</v>
      </c>
      <c r="GS33" s="298">
        <v>0.23193585412688827</v>
      </c>
      <c r="GT33" s="298">
        <v>0.12320555292632908</v>
      </c>
      <c r="GU33" s="314">
        <v>4.3627026997622817E-2</v>
      </c>
    </row>
    <row r="34" spans="1:203" s="2" customFormat="1" ht="20.100000000000001" customHeight="1">
      <c r="A34" s="51" t="s">
        <v>132</v>
      </c>
      <c r="B34" s="289" t="s">
        <v>18</v>
      </c>
      <c r="C34" s="21">
        <v>1403</v>
      </c>
      <c r="D34" s="21">
        <v>2118</v>
      </c>
      <c r="E34" s="21">
        <v>3521</v>
      </c>
      <c r="F34" s="21">
        <v>1248</v>
      </c>
      <c r="G34" s="21">
        <v>1324</v>
      </c>
      <c r="H34" s="21">
        <v>2572</v>
      </c>
      <c r="I34" s="292">
        <v>0.8141025641025641</v>
      </c>
      <c r="J34" s="292">
        <v>0.83006042296072513</v>
      </c>
      <c r="K34" s="292">
        <v>0.82231726283048212</v>
      </c>
      <c r="L34" s="292">
        <v>8.253205128205128E-2</v>
      </c>
      <c r="M34" s="292">
        <v>7.8549848942598186E-2</v>
      </c>
      <c r="N34" s="292">
        <v>8.0482115085536543E-2</v>
      </c>
      <c r="O34" s="292">
        <v>0.10336538461538461</v>
      </c>
      <c r="P34" s="292">
        <v>9.1389728096676739E-2</v>
      </c>
      <c r="Q34" s="292">
        <v>9.7200622083981336E-2</v>
      </c>
      <c r="R34" s="21">
        <v>155</v>
      </c>
      <c r="S34" s="21">
        <v>794</v>
      </c>
      <c r="T34" s="21">
        <v>949</v>
      </c>
      <c r="U34" s="21">
        <v>97</v>
      </c>
      <c r="V34" s="21">
        <v>119</v>
      </c>
      <c r="W34" s="21">
        <v>216</v>
      </c>
      <c r="X34" s="21">
        <v>361</v>
      </c>
      <c r="Y34" s="21">
        <v>129</v>
      </c>
      <c r="Z34" s="21">
        <v>490</v>
      </c>
      <c r="AA34" s="292">
        <v>0.28926282051282054</v>
      </c>
      <c r="AB34" s="292">
        <v>9.7432024169184284E-2</v>
      </c>
      <c r="AC34" s="292">
        <v>0.19051321928460341</v>
      </c>
      <c r="AD34" s="21">
        <v>380</v>
      </c>
      <c r="AE34" s="21">
        <v>138</v>
      </c>
      <c r="AF34" s="21">
        <v>518</v>
      </c>
      <c r="AG34" s="292">
        <v>0.30448717948717946</v>
      </c>
      <c r="AH34" s="292">
        <v>0.10422960725075529</v>
      </c>
      <c r="AI34" s="292">
        <v>0.20139968895800933</v>
      </c>
      <c r="AJ34" s="294">
        <v>62.723066239316246</v>
      </c>
      <c r="AK34" s="294">
        <v>63.349733131923472</v>
      </c>
      <c r="AL34" s="294">
        <v>63.045658372213587</v>
      </c>
      <c r="AM34" s="294">
        <v>77.682124542124541</v>
      </c>
      <c r="AN34" s="294">
        <v>74.794797578509957</v>
      </c>
      <c r="AO34" s="294">
        <v>75.289147068046972</v>
      </c>
      <c r="AP34" s="21">
        <v>182</v>
      </c>
      <c r="AQ34" s="21">
        <v>176</v>
      </c>
      <c r="AR34" s="21">
        <v>358</v>
      </c>
      <c r="AS34" s="246">
        <v>0.14583333333333334</v>
      </c>
      <c r="AT34" s="246">
        <v>0.13293051359516617</v>
      </c>
      <c r="AU34" s="246">
        <v>0.13919129082426127</v>
      </c>
      <c r="AV34" s="21">
        <v>178</v>
      </c>
      <c r="AW34" s="21">
        <v>246</v>
      </c>
      <c r="AX34" s="21">
        <v>424</v>
      </c>
      <c r="AY34" s="246">
        <v>0.14262820512820512</v>
      </c>
      <c r="AZ34" s="246">
        <v>0.18580060422960726</v>
      </c>
      <c r="BA34" s="246">
        <v>0.16485225505443235</v>
      </c>
      <c r="BB34" s="246">
        <v>0.30128205128205127</v>
      </c>
      <c r="BC34" s="246">
        <v>0.47356495468277948</v>
      </c>
      <c r="BD34" s="246">
        <v>0.38996889580093314</v>
      </c>
      <c r="BE34" s="246">
        <v>0.35400225479143177</v>
      </c>
      <c r="BF34" s="246">
        <v>0.49539748953974894</v>
      </c>
      <c r="BG34" s="246">
        <v>0.43515850144092216</v>
      </c>
      <c r="BH34" s="246">
        <v>0.17174515235457063</v>
      </c>
      <c r="BI34" s="246">
        <v>0.27131782945736432</v>
      </c>
      <c r="BJ34" s="246">
        <v>0.19795918367346937</v>
      </c>
      <c r="BK34" s="292">
        <v>0.36939102564102566</v>
      </c>
      <c r="BL34" s="292">
        <v>0.23878205128205129</v>
      </c>
      <c r="BM34" s="292">
        <v>0.30208333333333331</v>
      </c>
      <c r="BN34" s="292">
        <v>3.125E-2</v>
      </c>
      <c r="BO34" s="292">
        <v>5.8493589743589744E-2</v>
      </c>
      <c r="BP34" s="292">
        <v>0.19486404833836857</v>
      </c>
      <c r="BQ34" s="292">
        <v>0.5249244712990937</v>
      </c>
      <c r="BR34" s="292">
        <v>0.3595166163141994</v>
      </c>
      <c r="BS34" s="292">
        <v>8.0815709969788513E-2</v>
      </c>
      <c r="BT34" s="292">
        <v>6.4954682779456194E-2</v>
      </c>
      <c r="BU34" s="292">
        <v>0.27954898911353032</v>
      </c>
      <c r="BV34" s="292">
        <v>0.27021772939346811</v>
      </c>
      <c r="BW34" s="292">
        <v>0.33164852255054433</v>
      </c>
      <c r="BX34" s="292">
        <v>5.6765163297045104E-2</v>
      </c>
      <c r="BY34" s="292">
        <v>6.1819595645412131E-2</v>
      </c>
      <c r="BZ34" s="297">
        <v>27738</v>
      </c>
      <c r="CA34" s="297">
        <v>35311</v>
      </c>
      <c r="CB34" s="297">
        <v>63049</v>
      </c>
      <c r="CC34" s="297">
        <v>26486</v>
      </c>
      <c r="CD34" s="297">
        <v>25156</v>
      </c>
      <c r="CE34" s="297">
        <v>51642</v>
      </c>
      <c r="CF34" s="297">
        <v>196</v>
      </c>
      <c r="CG34" s="297">
        <v>1440</v>
      </c>
      <c r="CH34" s="297">
        <v>1636</v>
      </c>
      <c r="CI34" s="297">
        <v>1056</v>
      </c>
      <c r="CJ34" s="297">
        <v>8715</v>
      </c>
      <c r="CK34" s="297">
        <v>9771</v>
      </c>
      <c r="CL34" s="297">
        <v>27542</v>
      </c>
      <c r="CM34" s="297">
        <v>33871</v>
      </c>
      <c r="CN34" s="297">
        <v>61413</v>
      </c>
      <c r="CO34" s="297">
        <v>27542</v>
      </c>
      <c r="CP34" s="297">
        <v>33871</v>
      </c>
      <c r="CQ34" s="297">
        <v>61413</v>
      </c>
      <c r="CR34" s="297">
        <v>23948</v>
      </c>
      <c r="CS34" s="297">
        <v>27430</v>
      </c>
      <c r="CT34" s="297">
        <v>51378</v>
      </c>
      <c r="CU34" s="297">
        <v>1468</v>
      </c>
      <c r="CV34" s="297">
        <v>1999</v>
      </c>
      <c r="CW34" s="297">
        <v>3467</v>
      </c>
      <c r="CX34" s="297">
        <v>2126</v>
      </c>
      <c r="CY34" s="297">
        <v>4442</v>
      </c>
      <c r="CZ34" s="297">
        <v>6568</v>
      </c>
      <c r="DA34" s="298">
        <v>0.86950838719047274</v>
      </c>
      <c r="DB34" s="298">
        <v>0.8098373239644534</v>
      </c>
      <c r="DC34" s="298">
        <v>0.83659811440574472</v>
      </c>
      <c r="DD34" s="298">
        <v>5.3300413913296055E-2</v>
      </c>
      <c r="DE34" s="298">
        <v>5.9018039030439021E-2</v>
      </c>
      <c r="DF34" s="298">
        <v>5.6453845277058601E-2</v>
      </c>
      <c r="DG34" s="298">
        <v>7.7191198896231217E-2</v>
      </c>
      <c r="DH34" s="298">
        <v>0.13114463700510762</v>
      </c>
      <c r="DI34" s="298">
        <v>0.10694804031719668</v>
      </c>
      <c r="DJ34" s="297">
        <v>796</v>
      </c>
      <c r="DK34" s="297">
        <v>1296</v>
      </c>
      <c r="DL34" s="297">
        <v>2092</v>
      </c>
      <c r="DM34" s="303">
        <v>2.8901314356255901E-2</v>
      </c>
      <c r="DN34" s="303">
        <v>3.8262820702075519E-2</v>
      </c>
      <c r="DO34" s="303">
        <v>3.4064448895185055E-2</v>
      </c>
      <c r="DP34" s="297">
        <v>7675</v>
      </c>
      <c r="DQ34" s="297">
        <v>3034</v>
      </c>
      <c r="DR34" s="297">
        <v>10709</v>
      </c>
      <c r="DS34" s="297">
        <v>113</v>
      </c>
      <c r="DT34" s="297">
        <v>58</v>
      </c>
      <c r="DU34" s="297">
        <v>171</v>
      </c>
      <c r="DV34" s="297">
        <v>22</v>
      </c>
      <c r="DW34" s="297">
        <v>2</v>
      </c>
      <c r="DX34" s="297">
        <v>24</v>
      </c>
      <c r="DY34" s="297">
        <v>150</v>
      </c>
      <c r="DZ34" s="297">
        <v>71</v>
      </c>
      <c r="EA34" s="297">
        <v>221</v>
      </c>
      <c r="EB34" s="297">
        <v>7960</v>
      </c>
      <c r="EC34" s="297">
        <v>3165</v>
      </c>
      <c r="ED34" s="297">
        <v>11125</v>
      </c>
      <c r="EE34" s="298">
        <v>0.28901314356255903</v>
      </c>
      <c r="EF34" s="298">
        <v>9.3442768149744615E-2</v>
      </c>
      <c r="EG34" s="298">
        <v>0.18115057072606777</v>
      </c>
      <c r="EH34" s="297">
        <v>1786</v>
      </c>
      <c r="EI34" s="297">
        <v>3080</v>
      </c>
      <c r="EJ34" s="297">
        <v>4866</v>
      </c>
      <c r="EK34" s="297">
        <v>2687</v>
      </c>
      <c r="EL34" s="297">
        <v>3105</v>
      </c>
      <c r="EM34" s="297">
        <v>5792</v>
      </c>
      <c r="EN34" s="298">
        <v>6.4846416382252553E-2</v>
      </c>
      <c r="EO34" s="298">
        <v>9.093324673024121E-2</v>
      </c>
      <c r="EP34" s="298">
        <v>7.9234038395779402E-2</v>
      </c>
      <c r="EQ34" s="298">
        <v>9.7560090044295986E-2</v>
      </c>
      <c r="ER34" s="298">
        <v>9.167134126538927E-2</v>
      </c>
      <c r="ES34" s="298">
        <v>9.431227915913569E-2</v>
      </c>
      <c r="ET34" s="297">
        <v>6290</v>
      </c>
      <c r="EU34" s="297">
        <v>15950</v>
      </c>
      <c r="EV34" s="297">
        <v>22240</v>
      </c>
      <c r="EW34" s="303">
        <v>0.22837847650860504</v>
      </c>
      <c r="EX34" s="303">
        <v>0.47090431342446343</v>
      </c>
      <c r="EY34" s="303">
        <v>0.36213830947844916</v>
      </c>
      <c r="EZ34" s="297">
        <v>27</v>
      </c>
      <c r="FA34" s="297">
        <v>93</v>
      </c>
      <c r="FB34" s="297">
        <v>120</v>
      </c>
      <c r="FC34" s="303">
        <v>9.8032096434536335E-4</v>
      </c>
      <c r="FD34" s="303">
        <v>2.7457116707507896E-3</v>
      </c>
      <c r="FE34" s="303">
        <v>1.9539836842362365E-3</v>
      </c>
      <c r="FF34" s="297">
        <v>1252</v>
      </c>
      <c r="FG34" s="297">
        <v>10155</v>
      </c>
      <c r="FH34" s="297">
        <v>11407</v>
      </c>
      <c r="FI34" s="297">
        <v>5</v>
      </c>
      <c r="FJ34" s="297">
        <v>831</v>
      </c>
      <c r="FK34" s="297">
        <v>836</v>
      </c>
      <c r="FL34" s="305">
        <v>73.69</v>
      </c>
      <c r="FM34" s="305">
        <v>75.73</v>
      </c>
      <c r="FN34" s="305">
        <v>74.833202588462939</v>
      </c>
      <c r="FO34" s="307">
        <v>852.09</v>
      </c>
      <c r="FP34" s="307">
        <v>702.44</v>
      </c>
      <c r="FQ34" s="307">
        <v>768.27524544401979</v>
      </c>
      <c r="FR34" s="297">
        <v>8069</v>
      </c>
      <c r="FS34" s="297">
        <v>11449</v>
      </c>
      <c r="FT34" s="297">
        <v>6196</v>
      </c>
      <c r="FU34" s="297">
        <v>943</v>
      </c>
      <c r="FV34" s="297">
        <v>885</v>
      </c>
      <c r="FW34" s="297">
        <v>3469</v>
      </c>
      <c r="FX34" s="297">
        <v>15803</v>
      </c>
      <c r="FY34" s="297">
        <v>7987</v>
      </c>
      <c r="FZ34" s="297">
        <v>4974</v>
      </c>
      <c r="GA34" s="297">
        <v>1638</v>
      </c>
      <c r="GB34" s="297">
        <v>11538</v>
      </c>
      <c r="GC34" s="297">
        <v>27252</v>
      </c>
      <c r="GD34" s="297">
        <v>14183</v>
      </c>
      <c r="GE34" s="297">
        <v>5917</v>
      </c>
      <c r="GF34" s="297">
        <v>2523</v>
      </c>
      <c r="GG34" s="298">
        <v>0.2929707356038051</v>
      </c>
      <c r="GH34" s="298">
        <v>0.41569239706629874</v>
      </c>
      <c r="GI34" s="298">
        <v>0.2249655072253286</v>
      </c>
      <c r="GJ34" s="298">
        <v>3.4238617384358433E-2</v>
      </c>
      <c r="GK34" s="298">
        <v>3.2132742720209134E-2</v>
      </c>
      <c r="GL34" s="298">
        <v>0.10241799769714505</v>
      </c>
      <c r="GM34" s="298">
        <v>0.46656431755779282</v>
      </c>
      <c r="GN34" s="298">
        <v>0.23580644208910279</v>
      </c>
      <c r="GO34" s="298">
        <v>0.14685128871305836</v>
      </c>
      <c r="GP34" s="298">
        <v>4.8359953942901004E-2</v>
      </c>
      <c r="GQ34" s="298">
        <v>0.18787553123931416</v>
      </c>
      <c r="GR34" s="298">
        <v>0.44374969469004932</v>
      </c>
      <c r="GS34" s="298">
        <v>0.23094458827935455</v>
      </c>
      <c r="GT34" s="298">
        <v>9.6347678830215097E-2</v>
      </c>
      <c r="GU34" s="314">
        <v>4.1082506961066877E-2</v>
      </c>
    </row>
    <row r="35" spans="1:203" s="2" customFormat="1" ht="20.100000000000001" customHeight="1">
      <c r="A35" s="51" t="s">
        <v>137</v>
      </c>
      <c r="B35" s="289" t="s">
        <v>33</v>
      </c>
      <c r="C35" s="21">
        <v>725</v>
      </c>
      <c r="D35" s="21">
        <v>1075</v>
      </c>
      <c r="E35" s="21">
        <v>1800</v>
      </c>
      <c r="F35" s="21">
        <v>641</v>
      </c>
      <c r="G35" s="21">
        <v>676</v>
      </c>
      <c r="H35" s="21">
        <v>1317</v>
      </c>
      <c r="I35" s="292">
        <v>0.78315132605304216</v>
      </c>
      <c r="J35" s="292">
        <v>0.79437869822485208</v>
      </c>
      <c r="K35" s="292">
        <v>0.78891419893697801</v>
      </c>
      <c r="L35" s="292">
        <v>0.10764430577223089</v>
      </c>
      <c r="M35" s="292">
        <v>0.10650887573964497</v>
      </c>
      <c r="N35" s="292">
        <v>0.1070615034168565</v>
      </c>
      <c r="O35" s="292">
        <v>0.10920436817472699</v>
      </c>
      <c r="P35" s="292">
        <v>9.9112426035502965E-2</v>
      </c>
      <c r="Q35" s="292">
        <v>0.10402429764616553</v>
      </c>
      <c r="R35" s="21">
        <v>84</v>
      </c>
      <c r="S35" s="21">
        <v>399</v>
      </c>
      <c r="T35" s="21">
        <v>483</v>
      </c>
      <c r="U35" s="21">
        <v>79</v>
      </c>
      <c r="V35" s="21">
        <v>90</v>
      </c>
      <c r="W35" s="21">
        <v>169</v>
      </c>
      <c r="X35" s="21">
        <v>186</v>
      </c>
      <c r="Y35" s="21">
        <v>56</v>
      </c>
      <c r="Z35" s="21">
        <v>242</v>
      </c>
      <c r="AA35" s="292">
        <v>0.29017160686427457</v>
      </c>
      <c r="AB35" s="292">
        <v>8.2840236686390539E-2</v>
      </c>
      <c r="AC35" s="292">
        <v>0.18375094912680334</v>
      </c>
      <c r="AD35" s="21">
        <v>194</v>
      </c>
      <c r="AE35" s="21">
        <v>63</v>
      </c>
      <c r="AF35" s="21">
        <v>257</v>
      </c>
      <c r="AG35" s="292">
        <v>0.30265210608424337</v>
      </c>
      <c r="AH35" s="292">
        <v>9.3195266272189353E-2</v>
      </c>
      <c r="AI35" s="292">
        <v>0.19514047076689445</v>
      </c>
      <c r="AJ35" s="294">
        <v>62.622381695267805</v>
      </c>
      <c r="AK35" s="294">
        <v>63.533101577909264</v>
      </c>
      <c r="AL35" s="294">
        <v>63.089843077701836</v>
      </c>
      <c r="AM35" s="294">
        <v>74.809264705882356</v>
      </c>
      <c r="AN35" s="294">
        <v>73.950256410256415</v>
      </c>
      <c r="AO35" s="294">
        <v>74.070943526170808</v>
      </c>
      <c r="AP35" s="21">
        <v>88</v>
      </c>
      <c r="AQ35" s="21">
        <v>95</v>
      </c>
      <c r="AR35" s="21">
        <v>183</v>
      </c>
      <c r="AS35" s="246">
        <v>0.13728549141965679</v>
      </c>
      <c r="AT35" s="246">
        <v>0.14053254437869822</v>
      </c>
      <c r="AU35" s="246">
        <v>0.13895216400911162</v>
      </c>
      <c r="AV35" s="21">
        <v>89</v>
      </c>
      <c r="AW35" s="21">
        <v>144</v>
      </c>
      <c r="AX35" s="21">
        <v>233</v>
      </c>
      <c r="AY35" s="246">
        <v>0.13884555382215288</v>
      </c>
      <c r="AZ35" s="246">
        <v>0.21301775147928995</v>
      </c>
      <c r="BA35" s="246">
        <v>0.17691723614274868</v>
      </c>
      <c r="BB35" s="246">
        <v>0.32605304212168484</v>
      </c>
      <c r="BC35" s="246">
        <v>0.49408284023668642</v>
      </c>
      <c r="BD35" s="246">
        <v>0.41230068337129838</v>
      </c>
      <c r="BE35" s="246">
        <v>0.37582417582417582</v>
      </c>
      <c r="BF35" s="246">
        <v>0.51129032258064511</v>
      </c>
      <c r="BG35" s="246">
        <v>0.45395348837209304</v>
      </c>
      <c r="BH35" s="246">
        <v>0.20430107526881722</v>
      </c>
      <c r="BI35" s="246">
        <v>0.30357142857142855</v>
      </c>
      <c r="BJ35" s="246">
        <v>0.22727272727272727</v>
      </c>
      <c r="BK35" s="292">
        <v>0.39469578783151327</v>
      </c>
      <c r="BL35" s="292">
        <v>0.26053042121684866</v>
      </c>
      <c r="BM35" s="292">
        <v>0.26053042121684866</v>
      </c>
      <c r="BN35" s="292">
        <v>3.2761310452418098E-2</v>
      </c>
      <c r="BO35" s="292">
        <v>5.1482059282371297E-2</v>
      </c>
      <c r="BP35" s="292">
        <v>0.1849112426035503</v>
      </c>
      <c r="BQ35" s="292">
        <v>0.56065088757396453</v>
      </c>
      <c r="BR35" s="292">
        <v>0.35502958579881655</v>
      </c>
      <c r="BS35" s="292">
        <v>5.9171597633136092E-2</v>
      </c>
      <c r="BT35" s="292">
        <v>8.7278106508875741E-2</v>
      </c>
      <c r="BU35" s="292">
        <v>0.28701594533029612</v>
      </c>
      <c r="BV35" s="292">
        <v>0.2877752467729689</v>
      </c>
      <c r="BW35" s="292">
        <v>0.30903568716780561</v>
      </c>
      <c r="BX35" s="292">
        <v>4.6317388003037203E-2</v>
      </c>
      <c r="BY35" s="292">
        <v>6.9855732725892183E-2</v>
      </c>
      <c r="BZ35" s="297">
        <v>13706</v>
      </c>
      <c r="CA35" s="297">
        <v>17830</v>
      </c>
      <c r="CB35" s="297">
        <v>31536</v>
      </c>
      <c r="CC35" s="297">
        <v>12937</v>
      </c>
      <c r="CD35" s="297">
        <v>12481</v>
      </c>
      <c r="CE35" s="297">
        <v>25418</v>
      </c>
      <c r="CF35" s="297">
        <v>163</v>
      </c>
      <c r="CG35" s="297">
        <v>846</v>
      </c>
      <c r="CH35" s="297">
        <v>1009</v>
      </c>
      <c r="CI35" s="297">
        <v>606</v>
      </c>
      <c r="CJ35" s="297">
        <v>4503</v>
      </c>
      <c r="CK35" s="297">
        <v>5109</v>
      </c>
      <c r="CL35" s="297">
        <v>13543</v>
      </c>
      <c r="CM35" s="297">
        <v>16984</v>
      </c>
      <c r="CN35" s="297">
        <v>30527</v>
      </c>
      <c r="CO35" s="297">
        <v>13543</v>
      </c>
      <c r="CP35" s="297">
        <v>16984</v>
      </c>
      <c r="CQ35" s="297">
        <v>30527</v>
      </c>
      <c r="CR35" s="297">
        <v>11463</v>
      </c>
      <c r="CS35" s="297">
        <v>13651</v>
      </c>
      <c r="CT35" s="297">
        <v>25114</v>
      </c>
      <c r="CU35" s="297">
        <v>948</v>
      </c>
      <c r="CV35" s="297">
        <v>1208</v>
      </c>
      <c r="CW35" s="297">
        <v>2156</v>
      </c>
      <c r="CX35" s="297">
        <v>1132</v>
      </c>
      <c r="CY35" s="297">
        <v>2125</v>
      </c>
      <c r="CZ35" s="297">
        <v>3257</v>
      </c>
      <c r="DA35" s="298">
        <v>0.84641512220335224</v>
      </c>
      <c r="DB35" s="298">
        <v>0.80375647668393779</v>
      </c>
      <c r="DC35" s="298">
        <v>0.82268156058571096</v>
      </c>
      <c r="DD35" s="298">
        <v>6.9999261611164446E-2</v>
      </c>
      <c r="DE35" s="298">
        <v>7.1125765426283558E-2</v>
      </c>
      <c r="DF35" s="298">
        <v>7.0626003210272875E-2</v>
      </c>
      <c r="DG35" s="298">
        <v>8.3585616185483269E-2</v>
      </c>
      <c r="DH35" s="298">
        <v>0.12511775788977861</v>
      </c>
      <c r="DI35" s="298">
        <v>0.10669243620401611</v>
      </c>
      <c r="DJ35" s="297">
        <v>583</v>
      </c>
      <c r="DK35" s="297">
        <v>796</v>
      </c>
      <c r="DL35" s="297">
        <v>1379</v>
      </c>
      <c r="DM35" s="303">
        <v>4.304806911319501E-2</v>
      </c>
      <c r="DN35" s="303">
        <v>4.6867640131888835E-2</v>
      </c>
      <c r="DO35" s="303">
        <v>4.517312542994726E-2</v>
      </c>
      <c r="DP35" s="297">
        <v>3604</v>
      </c>
      <c r="DQ35" s="297">
        <v>1489</v>
      </c>
      <c r="DR35" s="297">
        <v>5093</v>
      </c>
      <c r="DS35" s="297">
        <v>60</v>
      </c>
      <c r="DT35" s="297">
        <v>46</v>
      </c>
      <c r="DU35" s="297">
        <v>106</v>
      </c>
      <c r="DV35" s="297">
        <v>33</v>
      </c>
      <c r="DW35" s="297">
        <v>13</v>
      </c>
      <c r="DX35" s="297">
        <v>46</v>
      </c>
      <c r="DY35" s="297">
        <v>77</v>
      </c>
      <c r="DZ35" s="297">
        <v>37</v>
      </c>
      <c r="EA35" s="297">
        <v>114</v>
      </c>
      <c r="EB35" s="297">
        <v>3774</v>
      </c>
      <c r="EC35" s="297">
        <v>1585</v>
      </c>
      <c r="ED35" s="297">
        <v>5359</v>
      </c>
      <c r="EE35" s="298">
        <v>0.2786679465406483</v>
      </c>
      <c r="EF35" s="298">
        <v>9.3323127649552515E-2</v>
      </c>
      <c r="EG35" s="298">
        <v>0.17554951354538606</v>
      </c>
      <c r="EH35" s="297">
        <v>947</v>
      </c>
      <c r="EI35" s="297">
        <v>1535</v>
      </c>
      <c r="EJ35" s="297">
        <v>2482</v>
      </c>
      <c r="EK35" s="297">
        <v>1212</v>
      </c>
      <c r="EL35" s="297">
        <v>1551</v>
      </c>
      <c r="EM35" s="297">
        <v>2763</v>
      </c>
      <c r="EN35" s="298">
        <v>6.9925422727608363E-2</v>
      </c>
      <c r="EO35" s="298">
        <v>9.0379180405087134E-2</v>
      </c>
      <c r="EP35" s="298">
        <v>8.1305074196612828E-2</v>
      </c>
      <c r="EQ35" s="298">
        <v>8.949272686996973E-2</v>
      </c>
      <c r="ER35" s="298">
        <v>9.1321243523316067E-2</v>
      </c>
      <c r="ES35" s="298">
        <v>9.0510040292200347E-2</v>
      </c>
      <c r="ET35" s="297">
        <v>3418</v>
      </c>
      <c r="EU35" s="297">
        <v>8347</v>
      </c>
      <c r="EV35" s="297">
        <v>11765</v>
      </c>
      <c r="EW35" s="303">
        <v>0.25238130399468361</v>
      </c>
      <c r="EX35" s="303">
        <v>0.49146255299105041</v>
      </c>
      <c r="EY35" s="303">
        <v>0.38539653421561243</v>
      </c>
      <c r="EZ35" s="297">
        <v>9</v>
      </c>
      <c r="FA35" s="297">
        <v>36</v>
      </c>
      <c r="FB35" s="297">
        <v>45</v>
      </c>
      <c r="FC35" s="303">
        <v>6.6454995200472566E-4</v>
      </c>
      <c r="FD35" s="303">
        <v>2.1196420160150731E-3</v>
      </c>
      <c r="FE35" s="303">
        <v>1.4741048907524488E-3</v>
      </c>
      <c r="FF35" s="297">
        <v>769</v>
      </c>
      <c r="FG35" s="297">
        <v>5349</v>
      </c>
      <c r="FH35" s="297">
        <v>6118</v>
      </c>
      <c r="FI35" s="297">
        <v>1</v>
      </c>
      <c r="FJ35" s="297">
        <v>426</v>
      </c>
      <c r="FK35" s="297">
        <v>427</v>
      </c>
      <c r="FL35" s="305">
        <v>73.319999999999993</v>
      </c>
      <c r="FM35" s="305">
        <v>75.569999999999993</v>
      </c>
      <c r="FN35" s="305">
        <v>74.592371892440383</v>
      </c>
      <c r="FO35" s="307">
        <v>807.11</v>
      </c>
      <c r="FP35" s="307">
        <v>670.01</v>
      </c>
      <c r="FQ35" s="307">
        <v>729.59751902587516</v>
      </c>
      <c r="FR35" s="297">
        <v>3839</v>
      </c>
      <c r="FS35" s="297">
        <v>5846</v>
      </c>
      <c r="FT35" s="297">
        <v>2898</v>
      </c>
      <c r="FU35" s="297">
        <v>514</v>
      </c>
      <c r="FV35" s="297">
        <v>446</v>
      </c>
      <c r="FW35" s="297">
        <v>1744</v>
      </c>
      <c r="FX35" s="297">
        <v>8221</v>
      </c>
      <c r="FY35" s="297">
        <v>3924</v>
      </c>
      <c r="FZ35" s="297">
        <v>2277</v>
      </c>
      <c r="GA35" s="297">
        <v>818</v>
      </c>
      <c r="GB35" s="297">
        <v>5583</v>
      </c>
      <c r="GC35" s="297">
        <v>14067</v>
      </c>
      <c r="GD35" s="297">
        <v>6822</v>
      </c>
      <c r="GE35" s="297">
        <v>2791</v>
      </c>
      <c r="GF35" s="297">
        <v>1264</v>
      </c>
      <c r="GG35" s="298">
        <v>0.28346747397179356</v>
      </c>
      <c r="GH35" s="298">
        <v>0.4316621132688474</v>
      </c>
      <c r="GI35" s="298">
        <v>0.21398508454552168</v>
      </c>
      <c r="GJ35" s="298">
        <v>3.7953186147825446E-2</v>
      </c>
      <c r="GK35" s="298">
        <v>3.2932142066011964E-2</v>
      </c>
      <c r="GL35" s="298">
        <v>0.10268487988695242</v>
      </c>
      <c r="GM35" s="298">
        <v>0.48404380593499763</v>
      </c>
      <c r="GN35" s="298">
        <v>0.23104097974564297</v>
      </c>
      <c r="GO35" s="298">
        <v>0.13406735751295337</v>
      </c>
      <c r="GP35" s="298">
        <v>4.8162976919453607E-2</v>
      </c>
      <c r="GQ35" s="298">
        <v>0.18288728011268712</v>
      </c>
      <c r="GR35" s="298">
        <v>0.46080518884921545</v>
      </c>
      <c r="GS35" s="298">
        <v>0.2234743014380712</v>
      </c>
      <c r="GT35" s="298">
        <v>9.1427261113112987E-2</v>
      </c>
      <c r="GU35" s="314">
        <v>4.1405968486913226E-2</v>
      </c>
    </row>
    <row r="36" spans="1:203" s="2" customFormat="1" ht="20.100000000000001" customHeight="1">
      <c r="A36" s="51" t="s">
        <v>193</v>
      </c>
      <c r="B36" s="289" t="s">
        <v>105</v>
      </c>
      <c r="C36" s="21">
        <v>2047</v>
      </c>
      <c r="D36" s="21">
        <v>2906</v>
      </c>
      <c r="E36" s="21">
        <v>4953</v>
      </c>
      <c r="F36" s="21">
        <v>1794</v>
      </c>
      <c r="G36" s="21">
        <v>1857</v>
      </c>
      <c r="H36" s="21">
        <v>3651</v>
      </c>
      <c r="I36" s="292">
        <v>0.84448160535117056</v>
      </c>
      <c r="J36" s="292">
        <v>0.82929456112008615</v>
      </c>
      <c r="K36" s="292">
        <v>0.83675705286222957</v>
      </c>
      <c r="L36" s="292">
        <v>9.9219620958751392E-2</v>
      </c>
      <c r="M36" s="292">
        <v>9.2084006462035545E-2</v>
      </c>
      <c r="N36" s="292">
        <v>9.5590249246781708E-2</v>
      </c>
      <c r="O36" s="292">
        <v>5.629877369007804E-2</v>
      </c>
      <c r="P36" s="292">
        <v>7.8621432417878293E-2</v>
      </c>
      <c r="Q36" s="292">
        <v>6.7652697890988767E-2</v>
      </c>
      <c r="R36" s="21">
        <v>253</v>
      </c>
      <c r="S36" s="21">
        <v>1049</v>
      </c>
      <c r="T36" s="21">
        <v>1302</v>
      </c>
      <c r="U36" s="21">
        <v>124</v>
      </c>
      <c r="V36" s="21">
        <v>151</v>
      </c>
      <c r="W36" s="21">
        <v>275</v>
      </c>
      <c r="X36" s="21">
        <v>699</v>
      </c>
      <c r="Y36" s="21">
        <v>292</v>
      </c>
      <c r="Z36" s="21">
        <v>991</v>
      </c>
      <c r="AA36" s="292">
        <v>0.38963210702341139</v>
      </c>
      <c r="AB36" s="292">
        <v>0.15724286483575659</v>
      </c>
      <c r="AC36" s="292">
        <v>0.27143248425089017</v>
      </c>
      <c r="AD36" s="21">
        <v>730</v>
      </c>
      <c r="AE36" s="21">
        <v>311</v>
      </c>
      <c r="AF36" s="21">
        <v>1041</v>
      </c>
      <c r="AG36" s="292">
        <v>0.40691192865105907</v>
      </c>
      <c r="AH36" s="292">
        <v>0.1674744211093161</v>
      </c>
      <c r="AI36" s="292">
        <v>0.28512736236647496</v>
      </c>
      <c r="AJ36" s="294">
        <v>62.314994425863993</v>
      </c>
      <c r="AK36" s="294">
        <v>62.890845449649973</v>
      </c>
      <c r="AL36" s="294">
        <v>62.607888249794584</v>
      </c>
      <c r="AM36" s="294">
        <v>79.791407103825136</v>
      </c>
      <c r="AN36" s="294">
        <v>74.756053030303605</v>
      </c>
      <c r="AO36" s="294">
        <v>75.8491370106766</v>
      </c>
      <c r="AP36" s="21">
        <v>193</v>
      </c>
      <c r="AQ36" s="21">
        <v>189</v>
      </c>
      <c r="AR36" s="21">
        <v>382</v>
      </c>
      <c r="AS36" s="246">
        <v>0.10758082497212931</v>
      </c>
      <c r="AT36" s="246">
        <v>0.10177705977382875</v>
      </c>
      <c r="AU36" s="246">
        <v>0.10462886880306765</v>
      </c>
      <c r="AV36" s="21">
        <v>237</v>
      </c>
      <c r="AW36" s="21">
        <v>309</v>
      </c>
      <c r="AX36" s="21">
        <v>546</v>
      </c>
      <c r="AY36" s="246">
        <v>0.13210702341137123</v>
      </c>
      <c r="AZ36" s="246">
        <v>0.16639741518578352</v>
      </c>
      <c r="BA36" s="246">
        <v>0.1495480690221857</v>
      </c>
      <c r="BB36" s="246">
        <v>0.22519509476031216</v>
      </c>
      <c r="BC36" s="246">
        <v>0.42703284868066776</v>
      </c>
      <c r="BD36" s="246">
        <v>0.32785538208709941</v>
      </c>
      <c r="BE36" s="246">
        <v>0.30410958904109592</v>
      </c>
      <c r="BF36" s="246">
        <v>0.45367412140575081</v>
      </c>
      <c r="BG36" s="246">
        <v>0.39210526315789473</v>
      </c>
      <c r="BH36" s="246">
        <v>0.10157367668097282</v>
      </c>
      <c r="BI36" s="246">
        <v>0.28424657534246578</v>
      </c>
      <c r="BJ36" s="246">
        <v>0.15539858728557013</v>
      </c>
      <c r="BK36" s="292">
        <v>0.47826086956521741</v>
      </c>
      <c r="BL36" s="292">
        <v>0.20457079152731328</v>
      </c>
      <c r="BM36" s="292">
        <v>0.24804905239687849</v>
      </c>
      <c r="BN36" s="292">
        <v>2.8428093645484948E-2</v>
      </c>
      <c r="BO36" s="292">
        <v>4.0691192865105912E-2</v>
      </c>
      <c r="BP36" s="292">
        <v>0.26440495422724825</v>
      </c>
      <c r="BQ36" s="292">
        <v>0.52719439956919767</v>
      </c>
      <c r="BR36" s="292">
        <v>0.29940764674205705</v>
      </c>
      <c r="BS36" s="292">
        <v>6.0850834679590737E-2</v>
      </c>
      <c r="BT36" s="292">
        <v>4.9003769520732363E-2</v>
      </c>
      <c r="BU36" s="292">
        <v>0.36948781155847715</v>
      </c>
      <c r="BV36" s="292">
        <v>0.26814571350314981</v>
      </c>
      <c r="BW36" s="292">
        <v>0.27334976718707205</v>
      </c>
      <c r="BX36" s="292">
        <v>4.4919200219118049E-2</v>
      </c>
      <c r="BY36" s="292">
        <v>4.4097507532182965E-2</v>
      </c>
      <c r="BZ36" s="297">
        <v>39350</v>
      </c>
      <c r="CA36" s="297">
        <v>50286</v>
      </c>
      <c r="CB36" s="297">
        <v>89636</v>
      </c>
      <c r="CC36" s="297">
        <v>37179</v>
      </c>
      <c r="CD36" s="297">
        <v>37109</v>
      </c>
      <c r="CE36" s="297">
        <v>74288</v>
      </c>
      <c r="CF36" s="297">
        <v>474</v>
      </c>
      <c r="CG36" s="297">
        <v>1774</v>
      </c>
      <c r="CH36" s="297">
        <v>2248</v>
      </c>
      <c r="CI36" s="297">
        <v>1697</v>
      </c>
      <c r="CJ36" s="297">
        <v>11403</v>
      </c>
      <c r="CK36" s="297">
        <v>13100</v>
      </c>
      <c r="CL36" s="297">
        <v>38876</v>
      </c>
      <c r="CM36" s="297">
        <v>48512</v>
      </c>
      <c r="CN36" s="297">
        <v>87388</v>
      </c>
      <c r="CO36" s="297">
        <v>38876</v>
      </c>
      <c r="CP36" s="297">
        <v>48511</v>
      </c>
      <c r="CQ36" s="297">
        <v>87387</v>
      </c>
      <c r="CR36" s="297">
        <v>35285</v>
      </c>
      <c r="CS36" s="297">
        <v>42338</v>
      </c>
      <c r="CT36" s="297">
        <v>77623</v>
      </c>
      <c r="CU36" s="297">
        <v>1899</v>
      </c>
      <c r="CV36" s="297">
        <v>2215</v>
      </c>
      <c r="CW36" s="297">
        <v>4114</v>
      </c>
      <c r="CX36" s="297">
        <v>1692</v>
      </c>
      <c r="CY36" s="297">
        <v>3958</v>
      </c>
      <c r="CZ36" s="297">
        <v>5650</v>
      </c>
      <c r="DA36" s="298">
        <v>0.90762938573927354</v>
      </c>
      <c r="DB36" s="298">
        <v>0.87275051019356431</v>
      </c>
      <c r="DC36" s="298">
        <v>0.88826713355533427</v>
      </c>
      <c r="DD36" s="298">
        <v>4.8847618067702436E-2</v>
      </c>
      <c r="DE36" s="298">
        <v>4.5659747273814187E-2</v>
      </c>
      <c r="DF36" s="298">
        <v>4.7077940654788472E-2</v>
      </c>
      <c r="DG36" s="298">
        <v>4.3522996193023973E-2</v>
      </c>
      <c r="DH36" s="298">
        <v>8.1589742532621468E-2</v>
      </c>
      <c r="DI36" s="298">
        <v>6.4654925789877207E-2</v>
      </c>
      <c r="DJ36" s="297">
        <v>992</v>
      </c>
      <c r="DK36" s="297">
        <v>1523</v>
      </c>
      <c r="DL36" s="297">
        <v>2515</v>
      </c>
      <c r="DM36" s="303">
        <v>2.5517028500874575E-2</v>
      </c>
      <c r="DN36" s="303">
        <v>3.1394294195250659E-2</v>
      </c>
      <c r="DO36" s="303">
        <v>2.8779695152652537E-2</v>
      </c>
      <c r="DP36" s="297">
        <v>14148</v>
      </c>
      <c r="DQ36" s="297">
        <v>6611</v>
      </c>
      <c r="DR36" s="297">
        <v>20759</v>
      </c>
      <c r="DS36" s="297">
        <v>186</v>
      </c>
      <c r="DT36" s="297">
        <v>94</v>
      </c>
      <c r="DU36" s="297">
        <v>280</v>
      </c>
      <c r="DV36" s="297">
        <v>140</v>
      </c>
      <c r="DW36" s="297">
        <v>21</v>
      </c>
      <c r="DX36" s="297">
        <v>161</v>
      </c>
      <c r="DY36" s="297">
        <v>274</v>
      </c>
      <c r="DZ36" s="297">
        <v>196</v>
      </c>
      <c r="EA36" s="297">
        <v>470</v>
      </c>
      <c r="EB36" s="297">
        <v>14748</v>
      </c>
      <c r="EC36" s="297">
        <v>6922</v>
      </c>
      <c r="ED36" s="297">
        <v>21670</v>
      </c>
      <c r="EE36" s="298">
        <v>0.37936001646259904</v>
      </c>
      <c r="EF36" s="298">
        <v>0.14268634564643801</v>
      </c>
      <c r="EG36" s="298">
        <v>0.24797455028150317</v>
      </c>
      <c r="EH36" s="297">
        <v>1817</v>
      </c>
      <c r="EI36" s="297">
        <v>3371</v>
      </c>
      <c r="EJ36" s="297">
        <v>5188</v>
      </c>
      <c r="EK36" s="297">
        <v>3160</v>
      </c>
      <c r="EL36" s="297">
        <v>3528</v>
      </c>
      <c r="EM36" s="297">
        <v>6688</v>
      </c>
      <c r="EN36" s="298">
        <v>4.6738347566622082E-2</v>
      </c>
      <c r="EO36" s="298">
        <v>6.9487961741424797E-2</v>
      </c>
      <c r="EP36" s="298">
        <v>5.9367418867579069E-2</v>
      </c>
      <c r="EQ36" s="298">
        <v>8.1284082724560142E-2</v>
      </c>
      <c r="ER36" s="298">
        <v>7.2724274406332459E-2</v>
      </c>
      <c r="ES36" s="298">
        <v>7.653224699043347E-2</v>
      </c>
      <c r="ET36" s="297">
        <v>7222</v>
      </c>
      <c r="EU36" s="297">
        <v>24045</v>
      </c>
      <c r="EV36" s="297">
        <v>31267</v>
      </c>
      <c r="EW36" s="303">
        <v>0.18577014096100422</v>
      </c>
      <c r="EX36" s="303">
        <v>0.49565056068601582</v>
      </c>
      <c r="EY36" s="303">
        <v>0.35779512061152563</v>
      </c>
      <c r="EZ36" s="297">
        <v>83</v>
      </c>
      <c r="FA36" s="297">
        <v>249</v>
      </c>
      <c r="FB36" s="297">
        <v>332</v>
      </c>
      <c r="FC36" s="303">
        <v>2.1349933120691431E-3</v>
      </c>
      <c r="FD36" s="303">
        <v>5.1327506596306072E-3</v>
      </c>
      <c r="FE36" s="303">
        <v>3.7991486245251066E-3</v>
      </c>
      <c r="FF36" s="297">
        <v>2171</v>
      </c>
      <c r="FG36" s="297">
        <v>13177</v>
      </c>
      <c r="FH36" s="297">
        <v>15348</v>
      </c>
      <c r="FI36" s="297">
        <v>6</v>
      </c>
      <c r="FJ36" s="297">
        <v>1061</v>
      </c>
      <c r="FK36" s="297">
        <v>1067</v>
      </c>
      <c r="FL36" s="305">
        <v>73.349999999999994</v>
      </c>
      <c r="FM36" s="305">
        <v>75.180000000000007</v>
      </c>
      <c r="FN36" s="305">
        <v>74.373644629389972</v>
      </c>
      <c r="FO36" s="307">
        <v>922.15</v>
      </c>
      <c r="FP36" s="307">
        <v>740.5</v>
      </c>
      <c r="FQ36" s="307">
        <v>820.24552757820516</v>
      </c>
      <c r="FR36" s="297">
        <v>14967</v>
      </c>
      <c r="FS36" s="297">
        <v>14832</v>
      </c>
      <c r="FT36" s="297">
        <v>7088</v>
      </c>
      <c r="FU36" s="297">
        <v>1140</v>
      </c>
      <c r="FV36" s="297">
        <v>849</v>
      </c>
      <c r="FW36" s="297">
        <v>7671</v>
      </c>
      <c r="FX36" s="297">
        <v>22069</v>
      </c>
      <c r="FY36" s="297">
        <v>9126</v>
      </c>
      <c r="FZ36" s="297">
        <v>8096</v>
      </c>
      <c r="GA36" s="297">
        <v>1550</v>
      </c>
      <c r="GB36" s="297">
        <v>22638</v>
      </c>
      <c r="GC36" s="297">
        <v>36901</v>
      </c>
      <c r="GD36" s="297">
        <v>16214</v>
      </c>
      <c r="GE36" s="297">
        <v>9236</v>
      </c>
      <c r="GF36" s="297">
        <v>2399</v>
      </c>
      <c r="GG36" s="298">
        <v>0.38499331206914289</v>
      </c>
      <c r="GH36" s="298">
        <v>0.38152073258565694</v>
      </c>
      <c r="GI36" s="298">
        <v>0.18232328428850705</v>
      </c>
      <c r="GJ36" s="298">
        <v>2.9324004527214734E-2</v>
      </c>
      <c r="GK36" s="298">
        <v>2.1838666529478343E-2</v>
      </c>
      <c r="GL36" s="298">
        <v>0.15812582453825857</v>
      </c>
      <c r="GM36" s="298">
        <v>0.45491837071240104</v>
      </c>
      <c r="GN36" s="298">
        <v>0.1881184036939314</v>
      </c>
      <c r="GO36" s="298">
        <v>0.16688654353562005</v>
      </c>
      <c r="GP36" s="298">
        <v>3.1950857519788919E-2</v>
      </c>
      <c r="GQ36" s="298">
        <v>0.25905158603011857</v>
      </c>
      <c r="GR36" s="298">
        <v>0.42226621504096673</v>
      </c>
      <c r="GS36" s="298">
        <v>0.18554034878930745</v>
      </c>
      <c r="GT36" s="298">
        <v>0.1056895683617888</v>
      </c>
      <c r="GU36" s="314">
        <v>2.7452281777818464E-2</v>
      </c>
    </row>
    <row r="37" spans="1:203" s="2" customFormat="1" ht="20.100000000000001" customHeight="1">
      <c r="A37" s="51" t="s">
        <v>200</v>
      </c>
      <c r="B37" s="289" t="s">
        <v>106</v>
      </c>
      <c r="C37" s="21">
        <v>2165</v>
      </c>
      <c r="D37" s="21">
        <v>3291</v>
      </c>
      <c r="E37" s="21">
        <v>5456</v>
      </c>
      <c r="F37" s="21">
        <v>1915</v>
      </c>
      <c r="G37" s="21">
        <v>2169</v>
      </c>
      <c r="H37" s="21">
        <v>4084</v>
      </c>
      <c r="I37" s="292">
        <v>0.85691906005221929</v>
      </c>
      <c r="J37" s="292">
        <v>0.81742738589211617</v>
      </c>
      <c r="K37" s="292">
        <v>0.83594515181194906</v>
      </c>
      <c r="L37" s="292">
        <v>7.4673629242819839E-2</v>
      </c>
      <c r="M37" s="292">
        <v>0.10004610419548179</v>
      </c>
      <c r="N37" s="292">
        <v>8.8148873653281098E-2</v>
      </c>
      <c r="O37" s="292">
        <v>6.8407310704960839E-2</v>
      </c>
      <c r="P37" s="292">
        <v>8.2526509912402027E-2</v>
      </c>
      <c r="Q37" s="292">
        <v>7.5905974534769827E-2</v>
      </c>
      <c r="R37" s="21">
        <v>250</v>
      </c>
      <c r="S37" s="21">
        <v>1122</v>
      </c>
      <c r="T37" s="21">
        <v>1372</v>
      </c>
      <c r="U37" s="21">
        <v>168</v>
      </c>
      <c r="V37" s="21">
        <v>210</v>
      </c>
      <c r="W37" s="21">
        <v>378</v>
      </c>
      <c r="X37" s="21">
        <v>614</v>
      </c>
      <c r="Y37" s="21">
        <v>232</v>
      </c>
      <c r="Z37" s="21">
        <v>846</v>
      </c>
      <c r="AA37" s="292">
        <v>0.32062663185378593</v>
      </c>
      <c r="AB37" s="292">
        <v>0.10696173351775011</v>
      </c>
      <c r="AC37" s="292">
        <v>0.20714985308521058</v>
      </c>
      <c r="AD37" s="21">
        <v>632</v>
      </c>
      <c r="AE37" s="21">
        <v>252</v>
      </c>
      <c r="AF37" s="21">
        <v>884</v>
      </c>
      <c r="AG37" s="292">
        <v>0.33002610966057438</v>
      </c>
      <c r="AH37" s="292">
        <v>0.11618257261410789</v>
      </c>
      <c r="AI37" s="292">
        <v>0.21645445641527913</v>
      </c>
      <c r="AJ37" s="294">
        <v>62.729704090513486</v>
      </c>
      <c r="AK37" s="294">
        <v>63.428314123251887</v>
      </c>
      <c r="AL37" s="294">
        <v>63.100733757753829</v>
      </c>
      <c r="AM37" s="294">
        <v>78.209604519774018</v>
      </c>
      <c r="AN37" s="294">
        <v>74.488730504171841</v>
      </c>
      <c r="AO37" s="294">
        <v>75.249012987013501</v>
      </c>
      <c r="AP37" s="21">
        <v>204</v>
      </c>
      <c r="AQ37" s="21">
        <v>248</v>
      </c>
      <c r="AR37" s="21">
        <v>452</v>
      </c>
      <c r="AS37" s="246">
        <v>0.10652741514360313</v>
      </c>
      <c r="AT37" s="246">
        <v>0.11433840479483633</v>
      </c>
      <c r="AU37" s="246">
        <v>0.11067580803134182</v>
      </c>
      <c r="AV37" s="21">
        <v>324</v>
      </c>
      <c r="AW37" s="21">
        <v>473</v>
      </c>
      <c r="AX37" s="21">
        <v>797</v>
      </c>
      <c r="AY37" s="246">
        <v>0.1691906005221932</v>
      </c>
      <c r="AZ37" s="246">
        <v>0.21807284462886123</v>
      </c>
      <c r="BA37" s="246">
        <v>0.19515181194906955</v>
      </c>
      <c r="BB37" s="246">
        <v>0.28981723237597912</v>
      </c>
      <c r="BC37" s="246">
        <v>0.45965882895343474</v>
      </c>
      <c r="BD37" s="246">
        <v>0.38001958863858964</v>
      </c>
      <c r="BE37" s="246">
        <v>0.36202920830130669</v>
      </c>
      <c r="BF37" s="246">
        <v>0.48064016520392361</v>
      </c>
      <c r="BG37" s="246">
        <v>0.4329833230389129</v>
      </c>
      <c r="BH37" s="246">
        <v>0.13680781758957655</v>
      </c>
      <c r="BI37" s="246">
        <v>0.28448275862068967</v>
      </c>
      <c r="BJ37" s="246">
        <v>0.1773049645390071</v>
      </c>
      <c r="BK37" s="292">
        <v>0.3926892950391645</v>
      </c>
      <c r="BL37" s="292">
        <v>0.18276762402088773</v>
      </c>
      <c r="BM37" s="292">
        <v>0.32637075718015668</v>
      </c>
      <c r="BN37" s="292">
        <v>3.3420365535248041E-2</v>
      </c>
      <c r="BO37" s="292">
        <v>6.4751958224543077E-2</v>
      </c>
      <c r="BP37" s="292">
        <v>0.19455970493314892</v>
      </c>
      <c r="BQ37" s="292">
        <v>0.4472106961733518</v>
      </c>
      <c r="BR37" s="292">
        <v>0.37021668971876442</v>
      </c>
      <c r="BS37" s="292">
        <v>8.1143384047948366E-2</v>
      </c>
      <c r="BT37" s="292">
        <v>6.9156293222683268E-2</v>
      </c>
      <c r="BU37" s="292">
        <v>0.28721841332027426</v>
      </c>
      <c r="BV37" s="292">
        <v>0.23751224289911851</v>
      </c>
      <c r="BW37" s="292">
        <v>0.34892262487757103</v>
      </c>
      <c r="BX37" s="292">
        <v>5.8031341821743389E-2</v>
      </c>
      <c r="BY37" s="292">
        <v>6.8315377081292844E-2</v>
      </c>
      <c r="BZ37" s="297">
        <v>42796</v>
      </c>
      <c r="CA37" s="297">
        <v>54138</v>
      </c>
      <c r="CB37" s="297">
        <v>96934</v>
      </c>
      <c r="CC37" s="297">
        <v>40900</v>
      </c>
      <c r="CD37" s="297">
        <v>39746</v>
      </c>
      <c r="CE37" s="297">
        <v>80646</v>
      </c>
      <c r="CF37" s="297">
        <v>306</v>
      </c>
      <c r="CG37" s="297">
        <v>1826</v>
      </c>
      <c r="CH37" s="297">
        <v>2132</v>
      </c>
      <c r="CI37" s="297">
        <v>1590</v>
      </c>
      <c r="CJ37" s="297">
        <v>12566</v>
      </c>
      <c r="CK37" s="297">
        <v>14156</v>
      </c>
      <c r="CL37" s="297">
        <v>42490</v>
      </c>
      <c r="CM37" s="297">
        <v>52312</v>
      </c>
      <c r="CN37" s="297">
        <v>94802</v>
      </c>
      <c r="CO37" s="297">
        <v>42490</v>
      </c>
      <c r="CP37" s="297">
        <v>52312</v>
      </c>
      <c r="CQ37" s="297">
        <v>94802</v>
      </c>
      <c r="CR37" s="297">
        <v>38556</v>
      </c>
      <c r="CS37" s="297">
        <v>44892</v>
      </c>
      <c r="CT37" s="297">
        <v>83448</v>
      </c>
      <c r="CU37" s="297">
        <v>1892</v>
      </c>
      <c r="CV37" s="297">
        <v>2605</v>
      </c>
      <c r="CW37" s="297">
        <v>4497</v>
      </c>
      <c r="CX37" s="297">
        <v>2042</v>
      </c>
      <c r="CY37" s="297">
        <v>4815</v>
      </c>
      <c r="CZ37" s="297">
        <v>6857</v>
      </c>
      <c r="DA37" s="298">
        <v>0.90741350906095553</v>
      </c>
      <c r="DB37" s="298">
        <v>0.85815873986848146</v>
      </c>
      <c r="DC37" s="298">
        <v>0.88023459420687322</v>
      </c>
      <c r="DD37" s="298">
        <v>4.4528124264532828E-2</v>
      </c>
      <c r="DE37" s="298">
        <v>4.9797369628383548E-2</v>
      </c>
      <c r="DF37" s="298">
        <v>4.7435708107423896E-2</v>
      </c>
      <c r="DG37" s="298">
        <v>4.8058366674511653E-2</v>
      </c>
      <c r="DH37" s="298">
        <v>9.2043890503135037E-2</v>
      </c>
      <c r="DI37" s="298">
        <v>7.232969768570284E-2</v>
      </c>
      <c r="DJ37" s="297">
        <v>1411</v>
      </c>
      <c r="DK37" s="297">
        <v>1996</v>
      </c>
      <c r="DL37" s="297">
        <v>3407</v>
      </c>
      <c r="DM37" s="303">
        <v>3.3207813603200756E-2</v>
      </c>
      <c r="DN37" s="303">
        <v>3.815568129683438E-2</v>
      </c>
      <c r="DO37" s="303">
        <v>3.5938060378473025E-2</v>
      </c>
      <c r="DP37" s="297">
        <v>13578</v>
      </c>
      <c r="DQ37" s="297">
        <v>5749</v>
      </c>
      <c r="DR37" s="297">
        <v>19327</v>
      </c>
      <c r="DS37" s="297">
        <v>226</v>
      </c>
      <c r="DT37" s="297">
        <v>128</v>
      </c>
      <c r="DU37" s="297">
        <v>354</v>
      </c>
      <c r="DV37" s="297">
        <v>71</v>
      </c>
      <c r="DW37" s="297">
        <v>9</v>
      </c>
      <c r="DX37" s="297">
        <v>80</v>
      </c>
      <c r="DY37" s="297">
        <v>223</v>
      </c>
      <c r="DZ37" s="297">
        <v>140</v>
      </c>
      <c r="EA37" s="297">
        <v>363</v>
      </c>
      <c r="EB37" s="297">
        <v>14098</v>
      </c>
      <c r="EC37" s="297">
        <v>6026</v>
      </c>
      <c r="ED37" s="297">
        <v>20124</v>
      </c>
      <c r="EE37" s="298">
        <v>0.3317957166392092</v>
      </c>
      <c r="EF37" s="298">
        <v>0.11519345465667533</v>
      </c>
      <c r="EG37" s="298">
        <v>0.21227400265817176</v>
      </c>
      <c r="EH37" s="297">
        <v>2396</v>
      </c>
      <c r="EI37" s="297">
        <v>4440</v>
      </c>
      <c r="EJ37" s="297">
        <v>6836</v>
      </c>
      <c r="EK37" s="297">
        <v>4114</v>
      </c>
      <c r="EL37" s="297">
        <v>4860</v>
      </c>
      <c r="EM37" s="297">
        <v>8974</v>
      </c>
      <c r="EN37" s="298">
        <v>5.6389738762061659E-2</v>
      </c>
      <c r="EO37" s="298">
        <v>8.4875363205383081E-2</v>
      </c>
      <c r="EP37" s="298">
        <v>7.2108183371658821E-2</v>
      </c>
      <c r="EQ37" s="298">
        <v>9.682278183101907E-2</v>
      </c>
      <c r="ER37" s="298">
        <v>9.2904113778865274E-2</v>
      </c>
      <c r="ES37" s="298">
        <v>9.466045020147254E-2</v>
      </c>
      <c r="ET37" s="297">
        <v>8436</v>
      </c>
      <c r="EU37" s="297">
        <v>23559</v>
      </c>
      <c r="EV37" s="297">
        <v>31995</v>
      </c>
      <c r="EW37" s="303">
        <v>0.19854083313720874</v>
      </c>
      <c r="EX37" s="303">
        <v>0.4503555589539685</v>
      </c>
      <c r="EY37" s="303">
        <v>0.33749287989704857</v>
      </c>
      <c r="EZ37" s="297">
        <v>50</v>
      </c>
      <c r="FA37" s="297">
        <v>123</v>
      </c>
      <c r="FB37" s="297">
        <v>173</v>
      </c>
      <c r="FC37" s="303">
        <v>1.1767474699929394E-3</v>
      </c>
      <c r="FD37" s="303">
        <v>2.3512769536626395E-3</v>
      </c>
      <c r="FE37" s="303">
        <v>1.8248560156958714E-3</v>
      </c>
      <c r="FF37" s="297">
        <v>1896</v>
      </c>
      <c r="FG37" s="297">
        <v>14392</v>
      </c>
      <c r="FH37" s="297">
        <v>16288</v>
      </c>
      <c r="FI37" s="297">
        <v>11</v>
      </c>
      <c r="FJ37" s="297">
        <v>1048</v>
      </c>
      <c r="FK37" s="297">
        <v>1059</v>
      </c>
      <c r="FL37" s="305">
        <v>73.5</v>
      </c>
      <c r="FM37" s="305">
        <v>75.42</v>
      </c>
      <c r="FN37" s="305">
        <v>74.574899622423501</v>
      </c>
      <c r="FO37" s="307">
        <v>892.03</v>
      </c>
      <c r="FP37" s="307">
        <v>721.42</v>
      </c>
      <c r="FQ37" s="307">
        <v>796.74027142179216</v>
      </c>
      <c r="FR37" s="297">
        <v>14245</v>
      </c>
      <c r="FS37" s="297">
        <v>16109</v>
      </c>
      <c r="FT37" s="297">
        <v>9330</v>
      </c>
      <c r="FU37" s="297">
        <v>1452</v>
      </c>
      <c r="FV37" s="297">
        <v>1354</v>
      </c>
      <c r="FW37" s="297">
        <v>6495</v>
      </c>
      <c r="FX37" s="297">
        <v>22871</v>
      </c>
      <c r="FY37" s="297">
        <v>12097</v>
      </c>
      <c r="FZ37" s="297">
        <v>8593</v>
      </c>
      <c r="GA37" s="297">
        <v>2256</v>
      </c>
      <c r="GB37" s="297">
        <v>20740</v>
      </c>
      <c r="GC37" s="297">
        <v>38980</v>
      </c>
      <c r="GD37" s="297">
        <v>21427</v>
      </c>
      <c r="GE37" s="297">
        <v>10045</v>
      </c>
      <c r="GF37" s="297">
        <v>3610</v>
      </c>
      <c r="GG37" s="298">
        <v>0.33525535420098845</v>
      </c>
      <c r="GH37" s="298">
        <v>0.37912449988232527</v>
      </c>
      <c r="GI37" s="298">
        <v>0.21958107790068251</v>
      </c>
      <c r="GJ37" s="298">
        <v>3.4172746528594963E-2</v>
      </c>
      <c r="GK37" s="298">
        <v>3.1866321487408804E-2</v>
      </c>
      <c r="GL37" s="298">
        <v>0.12415889279706377</v>
      </c>
      <c r="GM37" s="298">
        <v>0.43720370087169291</v>
      </c>
      <c r="GN37" s="298">
        <v>0.23124713258908089</v>
      </c>
      <c r="GO37" s="298">
        <v>0.16426441351888668</v>
      </c>
      <c r="GP37" s="298">
        <v>4.3125860223275733E-2</v>
      </c>
      <c r="GQ37" s="298">
        <v>0.21877175587012931</v>
      </c>
      <c r="GR37" s="298">
        <v>0.41117276006835302</v>
      </c>
      <c r="GS37" s="298">
        <v>0.22601843842956901</v>
      </c>
      <c r="GT37" s="298">
        <v>0.10595768021771693</v>
      </c>
      <c r="GU37" s="314">
        <v>3.8079365414231764E-2</v>
      </c>
    </row>
    <row r="38" spans="1:203" s="2" customFormat="1" ht="20.100000000000001" customHeight="1">
      <c r="A38" s="51" t="s">
        <v>201</v>
      </c>
      <c r="B38" s="289" t="s">
        <v>47</v>
      </c>
      <c r="C38" s="21">
        <v>1872</v>
      </c>
      <c r="D38" s="21">
        <v>2979</v>
      </c>
      <c r="E38" s="21">
        <v>4851</v>
      </c>
      <c r="F38" s="21">
        <v>1675</v>
      </c>
      <c r="G38" s="21">
        <v>1875</v>
      </c>
      <c r="H38" s="21">
        <v>3550</v>
      </c>
      <c r="I38" s="292">
        <v>0.81910447761194027</v>
      </c>
      <c r="J38" s="292">
        <v>0.7984</v>
      </c>
      <c r="K38" s="292">
        <v>0.80816901408450703</v>
      </c>
      <c r="L38" s="292">
        <v>9.3731343283582083E-2</v>
      </c>
      <c r="M38" s="292">
        <v>0.1008</v>
      </c>
      <c r="N38" s="292">
        <v>9.7464788732394364E-2</v>
      </c>
      <c r="O38" s="292">
        <v>8.7164179104477615E-2</v>
      </c>
      <c r="P38" s="292">
        <v>0.1008</v>
      </c>
      <c r="Q38" s="292">
        <v>9.4366197183098591E-2</v>
      </c>
      <c r="R38" s="21">
        <v>197</v>
      </c>
      <c r="S38" s="21">
        <v>1104</v>
      </c>
      <c r="T38" s="21">
        <v>1301</v>
      </c>
      <c r="U38" s="21">
        <v>157</v>
      </c>
      <c r="V38" s="21">
        <v>210</v>
      </c>
      <c r="W38" s="21">
        <v>367</v>
      </c>
      <c r="X38" s="21">
        <v>501</v>
      </c>
      <c r="Y38" s="21">
        <v>219</v>
      </c>
      <c r="Z38" s="21">
        <v>720</v>
      </c>
      <c r="AA38" s="292">
        <v>0.29910447761194031</v>
      </c>
      <c r="AB38" s="292">
        <v>0.1168</v>
      </c>
      <c r="AC38" s="292">
        <v>0.20281690140845071</v>
      </c>
      <c r="AD38" s="21">
        <v>534</v>
      </c>
      <c r="AE38" s="21">
        <v>233</v>
      </c>
      <c r="AF38" s="21">
        <v>767</v>
      </c>
      <c r="AG38" s="292">
        <v>0.31880597014925371</v>
      </c>
      <c r="AH38" s="292">
        <v>0.12426666666666666</v>
      </c>
      <c r="AI38" s="292">
        <v>0.21605633802816901</v>
      </c>
      <c r="AJ38" s="294">
        <v>62.749036815920398</v>
      </c>
      <c r="AK38" s="294">
        <v>63.280752</v>
      </c>
      <c r="AL38" s="294">
        <v>63.029872300469485</v>
      </c>
      <c r="AM38" s="294">
        <v>77.800638297872339</v>
      </c>
      <c r="AN38" s="294">
        <v>75.315461975835859</v>
      </c>
      <c r="AO38" s="294">
        <v>75.730393724097723</v>
      </c>
      <c r="AP38" s="21">
        <v>185</v>
      </c>
      <c r="AQ38" s="21">
        <v>208</v>
      </c>
      <c r="AR38" s="21">
        <v>393</v>
      </c>
      <c r="AS38" s="246">
        <v>0.11044776119402985</v>
      </c>
      <c r="AT38" s="246">
        <v>0.11093333333333333</v>
      </c>
      <c r="AU38" s="246">
        <v>0.11070422535211268</v>
      </c>
      <c r="AV38" s="21">
        <v>262</v>
      </c>
      <c r="AW38" s="21">
        <v>352</v>
      </c>
      <c r="AX38" s="21">
        <v>614</v>
      </c>
      <c r="AY38" s="246">
        <v>0.15641791044776118</v>
      </c>
      <c r="AZ38" s="246">
        <v>0.18773333333333334</v>
      </c>
      <c r="BA38" s="246">
        <v>0.17295774647887324</v>
      </c>
      <c r="BB38" s="246">
        <v>0.30805970149253731</v>
      </c>
      <c r="BC38" s="246">
        <v>0.48106666666666664</v>
      </c>
      <c r="BD38" s="246">
        <v>0.39943661971830985</v>
      </c>
      <c r="BE38" s="246">
        <v>0.37137989778534924</v>
      </c>
      <c r="BF38" s="246">
        <v>0.50543478260869568</v>
      </c>
      <c r="BG38" s="246">
        <v>0.44982332155477034</v>
      </c>
      <c r="BH38" s="246">
        <v>0.15968063872255489</v>
      </c>
      <c r="BI38" s="246">
        <v>0.29680365296803651</v>
      </c>
      <c r="BJ38" s="246">
        <v>0.2013888888888889</v>
      </c>
      <c r="BK38" s="292">
        <v>0.38626865671641791</v>
      </c>
      <c r="BL38" s="292">
        <v>0.21373134328358209</v>
      </c>
      <c r="BM38" s="292">
        <v>0.29552238805970149</v>
      </c>
      <c r="BN38" s="292">
        <v>3.5223880597014923E-2</v>
      </c>
      <c r="BO38" s="292">
        <v>6.9253731343283581E-2</v>
      </c>
      <c r="BP38" s="292">
        <v>0.2288</v>
      </c>
      <c r="BQ38" s="292">
        <v>0.48746666666666666</v>
      </c>
      <c r="BR38" s="292">
        <v>0.3392</v>
      </c>
      <c r="BS38" s="292">
        <v>6.986666666666666E-2</v>
      </c>
      <c r="BT38" s="292">
        <v>6.4000000000000001E-2</v>
      </c>
      <c r="BU38" s="292">
        <v>0.30281690140845069</v>
      </c>
      <c r="BV38" s="292">
        <v>0.25746478873239437</v>
      </c>
      <c r="BW38" s="292">
        <v>0.31887323943661972</v>
      </c>
      <c r="BX38" s="292">
        <v>5.4084507042253524E-2</v>
      </c>
      <c r="BY38" s="292">
        <v>6.676056338028169E-2</v>
      </c>
      <c r="BZ38" s="297">
        <v>39187</v>
      </c>
      <c r="CA38" s="297">
        <v>50614</v>
      </c>
      <c r="CB38" s="297">
        <v>89801</v>
      </c>
      <c r="CC38" s="297">
        <v>37381</v>
      </c>
      <c r="CD38" s="297">
        <v>36206</v>
      </c>
      <c r="CE38" s="297">
        <v>73587</v>
      </c>
      <c r="CF38" s="297">
        <v>213</v>
      </c>
      <c r="CG38" s="297">
        <v>1757</v>
      </c>
      <c r="CH38" s="297">
        <v>1970</v>
      </c>
      <c r="CI38" s="297">
        <v>1593</v>
      </c>
      <c r="CJ38" s="297">
        <v>12651</v>
      </c>
      <c r="CK38" s="297">
        <v>14244</v>
      </c>
      <c r="CL38" s="297">
        <v>38974</v>
      </c>
      <c r="CM38" s="297">
        <v>48857</v>
      </c>
      <c r="CN38" s="297">
        <v>87831</v>
      </c>
      <c r="CO38" s="297">
        <v>38974</v>
      </c>
      <c r="CP38" s="297">
        <v>48855</v>
      </c>
      <c r="CQ38" s="297">
        <v>87829</v>
      </c>
      <c r="CR38" s="297">
        <v>33966</v>
      </c>
      <c r="CS38" s="297">
        <v>39762</v>
      </c>
      <c r="CT38" s="297">
        <v>73728</v>
      </c>
      <c r="CU38" s="297">
        <v>2272</v>
      </c>
      <c r="CV38" s="297">
        <v>3222</v>
      </c>
      <c r="CW38" s="297">
        <v>5494</v>
      </c>
      <c r="CX38" s="297">
        <v>2736</v>
      </c>
      <c r="CY38" s="297">
        <v>5871</v>
      </c>
      <c r="CZ38" s="297">
        <v>8607</v>
      </c>
      <c r="DA38" s="298">
        <v>0.87150407964283882</v>
      </c>
      <c r="DB38" s="298">
        <v>0.81387780165796741</v>
      </c>
      <c r="DC38" s="298">
        <v>0.83944938459961971</v>
      </c>
      <c r="DD38" s="298">
        <v>5.8295273772258425E-2</v>
      </c>
      <c r="DE38" s="298">
        <v>6.5950260976358616E-2</v>
      </c>
      <c r="DF38" s="298">
        <v>6.2553370754534376E-2</v>
      </c>
      <c r="DG38" s="298">
        <v>7.0200646584902757E-2</v>
      </c>
      <c r="DH38" s="298">
        <v>0.12017193736567393</v>
      </c>
      <c r="DI38" s="298">
        <v>9.7997244645845902E-2</v>
      </c>
      <c r="DJ38" s="297">
        <v>1342</v>
      </c>
      <c r="DK38" s="297">
        <v>2155</v>
      </c>
      <c r="DL38" s="297">
        <v>3497</v>
      </c>
      <c r="DM38" s="303">
        <v>3.4433211884846306E-2</v>
      </c>
      <c r="DN38" s="303">
        <v>4.4108316106187442E-2</v>
      </c>
      <c r="DO38" s="303">
        <v>3.9815099452357366E-2</v>
      </c>
      <c r="DP38" s="297">
        <v>11519</v>
      </c>
      <c r="DQ38" s="297">
        <v>5757</v>
      </c>
      <c r="DR38" s="297">
        <v>17276</v>
      </c>
      <c r="DS38" s="297">
        <v>245</v>
      </c>
      <c r="DT38" s="297">
        <v>131</v>
      </c>
      <c r="DU38" s="297">
        <v>376</v>
      </c>
      <c r="DV38" s="297">
        <v>205</v>
      </c>
      <c r="DW38" s="297">
        <v>100</v>
      </c>
      <c r="DX38" s="297">
        <v>305</v>
      </c>
      <c r="DY38" s="297">
        <v>214</v>
      </c>
      <c r="DZ38" s="297">
        <v>101</v>
      </c>
      <c r="EA38" s="297">
        <v>315</v>
      </c>
      <c r="EB38" s="297">
        <v>12183</v>
      </c>
      <c r="EC38" s="297">
        <v>6089</v>
      </c>
      <c r="ED38" s="297">
        <v>18272</v>
      </c>
      <c r="EE38" s="298">
        <v>0.31259301072509876</v>
      </c>
      <c r="EF38" s="298">
        <v>0.12462901938309762</v>
      </c>
      <c r="EG38" s="298">
        <v>0.20803588710136511</v>
      </c>
      <c r="EH38" s="297">
        <v>2274</v>
      </c>
      <c r="EI38" s="297">
        <v>3815</v>
      </c>
      <c r="EJ38" s="297">
        <v>6089</v>
      </c>
      <c r="EK38" s="297">
        <v>3431</v>
      </c>
      <c r="EL38" s="297">
        <v>4170</v>
      </c>
      <c r="EM38" s="297">
        <v>7601</v>
      </c>
      <c r="EN38" s="298">
        <v>5.8346590034381897E-2</v>
      </c>
      <c r="EO38" s="298">
        <v>7.8085023640419998E-2</v>
      </c>
      <c r="EP38" s="298">
        <v>6.9326319864284822E-2</v>
      </c>
      <c r="EQ38" s="298">
        <v>8.8033047672807507E-2</v>
      </c>
      <c r="ER38" s="298">
        <v>8.5351126757680584E-2</v>
      </c>
      <c r="ES38" s="298">
        <v>8.6541198437909167E-2</v>
      </c>
      <c r="ET38" s="297">
        <v>8298</v>
      </c>
      <c r="EU38" s="297">
        <v>22290</v>
      </c>
      <c r="EV38" s="297">
        <v>30588</v>
      </c>
      <c r="EW38" s="303">
        <v>0.21291117155026429</v>
      </c>
      <c r="EX38" s="303">
        <v>0.45622940417954438</v>
      </c>
      <c r="EY38" s="303">
        <v>0.34825972606482902</v>
      </c>
      <c r="EZ38" s="297">
        <v>33</v>
      </c>
      <c r="FA38" s="297">
        <v>104</v>
      </c>
      <c r="FB38" s="297">
        <v>137</v>
      </c>
      <c r="FC38" s="303">
        <v>8.4671832503720428E-4</v>
      </c>
      <c r="FD38" s="303">
        <v>2.1286611949157745E-3</v>
      </c>
      <c r="FE38" s="303">
        <v>1.5598137331921532E-3</v>
      </c>
      <c r="FF38" s="297">
        <v>1806</v>
      </c>
      <c r="FG38" s="297">
        <v>14408</v>
      </c>
      <c r="FH38" s="297">
        <v>16214</v>
      </c>
      <c r="FI38" s="297">
        <v>14</v>
      </c>
      <c r="FJ38" s="297">
        <v>1034</v>
      </c>
      <c r="FK38" s="297">
        <v>1048</v>
      </c>
      <c r="FL38" s="305">
        <v>73.760000000000005</v>
      </c>
      <c r="FM38" s="305">
        <v>75.69</v>
      </c>
      <c r="FN38" s="305">
        <v>74.85040712241512</v>
      </c>
      <c r="FO38" s="307">
        <v>869.26</v>
      </c>
      <c r="FP38" s="307">
        <v>721.86</v>
      </c>
      <c r="FQ38" s="307">
        <v>786.17865625104389</v>
      </c>
      <c r="FR38" s="297">
        <v>12286</v>
      </c>
      <c r="FS38" s="297">
        <v>16098</v>
      </c>
      <c r="FT38" s="297">
        <v>7998</v>
      </c>
      <c r="FU38" s="297">
        <v>1338</v>
      </c>
      <c r="FV38" s="297">
        <v>1254</v>
      </c>
      <c r="FW38" s="297">
        <v>6523</v>
      </c>
      <c r="FX38" s="297">
        <v>22722</v>
      </c>
      <c r="FY38" s="297">
        <v>10705</v>
      </c>
      <c r="FZ38" s="297">
        <v>6915</v>
      </c>
      <c r="GA38" s="297">
        <v>1992</v>
      </c>
      <c r="GB38" s="297">
        <v>18809</v>
      </c>
      <c r="GC38" s="297">
        <v>38820</v>
      </c>
      <c r="GD38" s="297">
        <v>18703</v>
      </c>
      <c r="GE38" s="297">
        <v>8253</v>
      </c>
      <c r="GF38" s="297">
        <v>3246</v>
      </c>
      <c r="GG38" s="298">
        <v>0.31523579822445735</v>
      </c>
      <c r="GH38" s="298">
        <v>0.41304459383178527</v>
      </c>
      <c r="GI38" s="298">
        <v>0.20521373223174424</v>
      </c>
      <c r="GJ38" s="298">
        <v>3.4330579360599377E-2</v>
      </c>
      <c r="GK38" s="298">
        <v>3.2175296351413765E-2</v>
      </c>
      <c r="GL38" s="298">
        <v>0.13351208629264999</v>
      </c>
      <c r="GM38" s="298">
        <v>0.46507153529688683</v>
      </c>
      <c r="GN38" s="298">
        <v>0.21910882780359006</v>
      </c>
      <c r="GO38" s="298">
        <v>0.14153550156579406</v>
      </c>
      <c r="GP38" s="298">
        <v>4.0772049041079068E-2</v>
      </c>
      <c r="GQ38" s="298">
        <v>0.21414990151541027</v>
      </c>
      <c r="GR38" s="298">
        <v>0.44198517607678384</v>
      </c>
      <c r="GS38" s="298">
        <v>0.21294303833498424</v>
      </c>
      <c r="GT38" s="298">
        <v>9.3964545547699563E-2</v>
      </c>
      <c r="GU38" s="314">
        <v>3.6957338525122112E-2</v>
      </c>
    </row>
    <row r="39" spans="1:203" s="44" customFormat="1" ht="20.100000000000001" customHeight="1">
      <c r="A39" s="50" t="s">
        <v>118</v>
      </c>
      <c r="B39" s="288" t="s">
        <v>5</v>
      </c>
      <c r="C39" s="37">
        <v>34061</v>
      </c>
      <c r="D39" s="37">
        <v>49849</v>
      </c>
      <c r="E39" s="37">
        <v>83910</v>
      </c>
      <c r="F39" s="37">
        <v>31619</v>
      </c>
      <c r="G39" s="37">
        <v>33997</v>
      </c>
      <c r="H39" s="37">
        <v>65616</v>
      </c>
      <c r="I39" s="291">
        <v>0.8493943514975173</v>
      </c>
      <c r="J39" s="291">
        <v>0.81795452539929991</v>
      </c>
      <c r="K39" s="291">
        <v>0.83310473055352352</v>
      </c>
      <c r="L39" s="291">
        <v>8.9661279610360856E-2</v>
      </c>
      <c r="M39" s="291">
        <v>0.10771538665176339</v>
      </c>
      <c r="N39" s="291">
        <v>9.9015484028285777E-2</v>
      </c>
      <c r="O39" s="291">
        <v>6.0944368892121827E-2</v>
      </c>
      <c r="P39" s="291">
        <v>7.4330087948936668E-2</v>
      </c>
      <c r="Q39" s="291">
        <v>6.7879785418190688E-2</v>
      </c>
      <c r="R39" s="37">
        <v>2442</v>
      </c>
      <c r="S39" s="37">
        <v>15852</v>
      </c>
      <c r="T39" s="37">
        <v>18294</v>
      </c>
      <c r="U39" s="37">
        <v>2547</v>
      </c>
      <c r="V39" s="37">
        <v>3440</v>
      </c>
      <c r="W39" s="37">
        <v>5987</v>
      </c>
      <c r="X39" s="37">
        <v>9127</v>
      </c>
      <c r="Y39" s="37">
        <v>3170</v>
      </c>
      <c r="Z39" s="37">
        <v>12297</v>
      </c>
      <c r="AA39" s="291">
        <v>0.28865555520414943</v>
      </c>
      <c r="AB39" s="291">
        <v>9.3243521487190048E-2</v>
      </c>
      <c r="AC39" s="291">
        <v>0.18740855888807609</v>
      </c>
      <c r="AD39" s="37">
        <v>9670</v>
      </c>
      <c r="AE39" s="37">
        <v>3397</v>
      </c>
      <c r="AF39" s="37">
        <v>13067</v>
      </c>
      <c r="AG39" s="291">
        <v>0.30582877383851481</v>
      </c>
      <c r="AH39" s="291">
        <v>9.9920581227755392E-2</v>
      </c>
      <c r="AI39" s="291">
        <v>0.19914350158497926</v>
      </c>
      <c r="AJ39" s="293">
        <v>62.831437426863602</v>
      </c>
      <c r="AK39" s="293">
        <v>63.385552156562824</v>
      </c>
      <c r="AL39" s="293">
        <v>63.118535672193772</v>
      </c>
      <c r="AM39" s="293">
        <v>77.194155311355445</v>
      </c>
      <c r="AN39" s="293">
        <v>74.916960952879862</v>
      </c>
      <c r="AO39" s="293">
        <v>75.247948504983867</v>
      </c>
      <c r="AP39" s="37">
        <v>3749</v>
      </c>
      <c r="AQ39" s="37">
        <v>4714</v>
      </c>
      <c r="AR39" s="37">
        <v>8463</v>
      </c>
      <c r="AS39" s="270">
        <v>0.11856794965052658</v>
      </c>
      <c r="AT39" s="270">
        <v>0.13865929346707062</v>
      </c>
      <c r="AU39" s="270">
        <v>0.12897768836869056</v>
      </c>
      <c r="AV39" s="37">
        <v>5732</v>
      </c>
      <c r="AW39" s="37">
        <v>7271</v>
      </c>
      <c r="AX39" s="37">
        <v>13003</v>
      </c>
      <c r="AY39" s="270">
        <v>0.18128340554729752</v>
      </c>
      <c r="AZ39" s="270">
        <v>0.21387181221872517</v>
      </c>
      <c r="BA39" s="270">
        <v>0.19816812972445744</v>
      </c>
      <c r="BB39" s="270">
        <v>0.22429551851734716</v>
      </c>
      <c r="BC39" s="270">
        <v>0.40035885519310527</v>
      </c>
      <c r="BD39" s="270">
        <v>0.31551755669348941</v>
      </c>
      <c r="BE39" s="270">
        <v>0.27805441934910191</v>
      </c>
      <c r="BF39" s="270">
        <v>0.41846433321438997</v>
      </c>
      <c r="BG39" s="270">
        <v>0.35923404414936516</v>
      </c>
      <c r="BH39" s="270">
        <v>9.1815492494795661E-2</v>
      </c>
      <c r="BI39" s="270">
        <v>0.22429022082018926</v>
      </c>
      <c r="BJ39" s="270">
        <v>0.1259656826868342</v>
      </c>
      <c r="BK39" s="291">
        <v>0.36199753312881494</v>
      </c>
      <c r="BL39" s="291">
        <v>0.19380752079445904</v>
      </c>
      <c r="BM39" s="291">
        <v>0.34612100319428191</v>
      </c>
      <c r="BN39" s="291">
        <v>3.6307283595306619E-2</v>
      </c>
      <c r="BO39" s="291">
        <v>6.1766659287137482E-2</v>
      </c>
      <c r="BP39" s="291">
        <v>0.17436832661705445</v>
      </c>
      <c r="BQ39" s="291">
        <v>0.48604288613701208</v>
      </c>
      <c r="BR39" s="291">
        <v>0.38050416213195282</v>
      </c>
      <c r="BS39" s="291">
        <v>7.1182751419242879E-2</v>
      </c>
      <c r="BT39" s="291">
        <v>6.8153072329911468E-2</v>
      </c>
      <c r="BU39" s="291">
        <v>0.26478297976103388</v>
      </c>
      <c r="BV39" s="291">
        <v>0.25182882223847841</v>
      </c>
      <c r="BW39" s="291">
        <v>0.36393562545720554</v>
      </c>
      <c r="BX39" s="291">
        <v>5.4376981224091687E-2</v>
      </c>
      <c r="BY39" s="291">
        <v>6.507559131919044E-2</v>
      </c>
      <c r="BZ39" s="295">
        <v>621060</v>
      </c>
      <c r="CA39" s="295">
        <v>763159</v>
      </c>
      <c r="CB39" s="295">
        <v>1384219</v>
      </c>
      <c r="CC39" s="295">
        <v>602303</v>
      </c>
      <c r="CD39" s="295">
        <v>557684</v>
      </c>
      <c r="CE39" s="295">
        <v>1159987</v>
      </c>
      <c r="CF39" s="295">
        <v>1972</v>
      </c>
      <c r="CG39" s="295">
        <v>22786</v>
      </c>
      <c r="CH39" s="295">
        <v>24758</v>
      </c>
      <c r="CI39" s="295">
        <v>16785</v>
      </c>
      <c r="CJ39" s="295">
        <v>182689</v>
      </c>
      <c r="CK39" s="295">
        <v>199474</v>
      </c>
      <c r="CL39" s="295">
        <v>619088</v>
      </c>
      <c r="CM39" s="295">
        <v>740373</v>
      </c>
      <c r="CN39" s="295">
        <v>1359461</v>
      </c>
      <c r="CO39" s="295">
        <v>619087</v>
      </c>
      <c r="CP39" s="295">
        <v>740360</v>
      </c>
      <c r="CQ39" s="295">
        <v>1359447</v>
      </c>
      <c r="CR39" s="295">
        <v>545481</v>
      </c>
      <c r="CS39" s="295">
        <v>614511</v>
      </c>
      <c r="CT39" s="295">
        <v>1159992</v>
      </c>
      <c r="CU39" s="295">
        <v>40791</v>
      </c>
      <c r="CV39" s="295">
        <v>56809</v>
      </c>
      <c r="CW39" s="295">
        <v>97600</v>
      </c>
      <c r="CX39" s="295">
        <v>32815</v>
      </c>
      <c r="CY39" s="295">
        <v>69040</v>
      </c>
      <c r="CZ39" s="295">
        <v>101855</v>
      </c>
      <c r="DA39" s="296">
        <v>0.88110556351530556</v>
      </c>
      <c r="DB39" s="296">
        <v>0.83001647846993354</v>
      </c>
      <c r="DC39" s="296">
        <v>0.85328225373993982</v>
      </c>
      <c r="DD39" s="296">
        <v>6.5888962294475578E-2</v>
      </c>
      <c r="DE39" s="296">
        <v>7.6731590037279168E-2</v>
      </c>
      <c r="DF39" s="296">
        <v>7.1793898548453888E-2</v>
      </c>
      <c r="DG39" s="296">
        <v>5.3005474190218824E-2</v>
      </c>
      <c r="DH39" s="296">
        <v>9.3251931492787293E-2</v>
      </c>
      <c r="DI39" s="296">
        <v>7.4923847711606262E-2</v>
      </c>
      <c r="DJ39" s="295">
        <v>21111</v>
      </c>
      <c r="DK39" s="295">
        <v>26190</v>
      </c>
      <c r="DL39" s="295">
        <v>47301</v>
      </c>
      <c r="DM39" s="302">
        <v>3.3991884842044247E-2</v>
      </c>
      <c r="DN39" s="302">
        <v>3.4317881332723586E-2</v>
      </c>
      <c r="DO39" s="302">
        <v>3.4171615907598436E-2</v>
      </c>
      <c r="DP39" s="295">
        <v>151765</v>
      </c>
      <c r="DQ39" s="295">
        <v>56551</v>
      </c>
      <c r="DR39" s="295">
        <v>208316</v>
      </c>
      <c r="DS39" s="295">
        <v>2050</v>
      </c>
      <c r="DT39" s="295">
        <v>1211</v>
      </c>
      <c r="DU39" s="295">
        <v>3261</v>
      </c>
      <c r="DV39" s="295">
        <v>3374</v>
      </c>
      <c r="DW39" s="295">
        <v>909</v>
      </c>
      <c r="DX39" s="295">
        <v>4283</v>
      </c>
      <c r="DY39" s="295">
        <v>2569</v>
      </c>
      <c r="DZ39" s="295">
        <v>1508</v>
      </c>
      <c r="EA39" s="295">
        <v>4077</v>
      </c>
      <c r="EB39" s="295">
        <v>159758</v>
      </c>
      <c r="EC39" s="295">
        <v>60179</v>
      </c>
      <c r="ED39" s="295">
        <v>219937</v>
      </c>
      <c r="EE39" s="296">
        <v>0.25805378233789056</v>
      </c>
      <c r="EF39" s="296">
        <v>8.1282002450116367E-2</v>
      </c>
      <c r="EG39" s="296">
        <v>0.16178250056456198</v>
      </c>
      <c r="EH39" s="295">
        <v>34813</v>
      </c>
      <c r="EI39" s="295">
        <v>71909</v>
      </c>
      <c r="EJ39" s="295">
        <v>106722</v>
      </c>
      <c r="EK39" s="295">
        <v>74800</v>
      </c>
      <c r="EL39" s="295">
        <v>77005</v>
      </c>
      <c r="EM39" s="295">
        <v>151805</v>
      </c>
      <c r="EN39" s="296">
        <v>5.6232716512030601E-2</v>
      </c>
      <c r="EO39" s="296">
        <v>9.7125367888888439E-2</v>
      </c>
      <c r="EP39" s="296">
        <v>7.8503171477519396E-2</v>
      </c>
      <c r="EQ39" s="296">
        <v>0.12082288786085338</v>
      </c>
      <c r="ER39" s="296">
        <v>0.10400838496271474</v>
      </c>
      <c r="ES39" s="296">
        <v>0.11166557922588438</v>
      </c>
      <c r="ET39" s="295">
        <v>95562</v>
      </c>
      <c r="EU39" s="295">
        <v>313601</v>
      </c>
      <c r="EV39" s="295">
        <v>409163</v>
      </c>
      <c r="EW39" s="302">
        <v>0.15435931563848759</v>
      </c>
      <c r="EX39" s="302">
        <v>0.42357163213677429</v>
      </c>
      <c r="EY39" s="302">
        <v>0.30097443030730564</v>
      </c>
      <c r="EZ39" s="295">
        <v>1141</v>
      </c>
      <c r="FA39" s="295">
        <v>2382</v>
      </c>
      <c r="FB39" s="295">
        <v>3523</v>
      </c>
      <c r="FC39" s="302">
        <v>1.843033623652857E-3</v>
      </c>
      <c r="FD39" s="302">
        <v>3.2172972272084478E-3</v>
      </c>
      <c r="FE39" s="302">
        <v>2.5914682363083604E-3</v>
      </c>
      <c r="FF39" s="295">
        <v>18757</v>
      </c>
      <c r="FG39" s="295">
        <v>205475</v>
      </c>
      <c r="FH39" s="295">
        <v>224232</v>
      </c>
      <c r="FI39" s="295">
        <v>139</v>
      </c>
      <c r="FJ39" s="295">
        <v>12868</v>
      </c>
      <c r="FK39" s="295">
        <v>13007</v>
      </c>
      <c r="FL39" s="304">
        <v>73.785817038611412</v>
      </c>
      <c r="FM39" s="304">
        <v>75.469308387898195</v>
      </c>
      <c r="FN39" s="304">
        <v>74.713973330809651</v>
      </c>
      <c r="FO39" s="306">
        <v>1019.2806095546324</v>
      </c>
      <c r="FP39" s="306">
        <v>778.15226686706183</v>
      </c>
      <c r="FQ39" s="306">
        <v>886.33974912929239</v>
      </c>
      <c r="FR39" s="295">
        <v>162203</v>
      </c>
      <c r="FS39" s="295">
        <v>237841</v>
      </c>
      <c r="FT39" s="295">
        <v>165148</v>
      </c>
      <c r="FU39" s="295">
        <v>29383</v>
      </c>
      <c r="FV39" s="295">
        <v>24513</v>
      </c>
      <c r="FW39" s="295">
        <v>67335</v>
      </c>
      <c r="FX39" s="295">
        <v>320170</v>
      </c>
      <c r="FY39" s="295">
        <v>189936</v>
      </c>
      <c r="FZ39" s="295">
        <v>123684</v>
      </c>
      <c r="GA39" s="295">
        <v>39248</v>
      </c>
      <c r="GB39" s="295">
        <v>229538</v>
      </c>
      <c r="GC39" s="295">
        <v>558011</v>
      </c>
      <c r="GD39" s="295">
        <v>355084</v>
      </c>
      <c r="GE39" s="295">
        <v>153067</v>
      </c>
      <c r="GF39" s="295">
        <v>63761</v>
      </c>
      <c r="GG39" s="296">
        <v>0.26200314010286097</v>
      </c>
      <c r="GH39" s="296">
        <v>0.38417963197477578</v>
      </c>
      <c r="GI39" s="296">
        <v>0.26676013749256972</v>
      </c>
      <c r="GJ39" s="296">
        <v>4.7461750187372392E-2</v>
      </c>
      <c r="GK39" s="296">
        <v>3.9595340242421111E-2</v>
      </c>
      <c r="GL39" s="296">
        <v>9.0947400837145601E-2</v>
      </c>
      <c r="GM39" s="296">
        <v>0.43244418691659475</v>
      </c>
      <c r="GN39" s="296">
        <v>0.25654095975947261</v>
      </c>
      <c r="GO39" s="296">
        <v>0.16705633511756912</v>
      </c>
      <c r="GP39" s="296">
        <v>5.3011117369217951E-2</v>
      </c>
      <c r="GQ39" s="296">
        <v>0.16884485836666149</v>
      </c>
      <c r="GR39" s="296">
        <v>0.41046488277339327</v>
      </c>
      <c r="GS39" s="296">
        <v>0.26119469407360713</v>
      </c>
      <c r="GT39" s="296">
        <v>0.11259388831308879</v>
      </c>
      <c r="GU39" s="313">
        <v>4.6901676473249325E-2</v>
      </c>
    </row>
    <row r="40" spans="1:203" s="2" customFormat="1" ht="20.100000000000001" customHeight="1">
      <c r="A40" s="51" t="s">
        <v>113</v>
      </c>
      <c r="B40" s="289" t="s">
        <v>19</v>
      </c>
      <c r="C40" s="21">
        <v>3367</v>
      </c>
      <c r="D40" s="21">
        <v>4677</v>
      </c>
      <c r="E40" s="21">
        <v>8044</v>
      </c>
      <c r="F40" s="21">
        <v>3096</v>
      </c>
      <c r="G40" s="21">
        <v>3220</v>
      </c>
      <c r="H40" s="21">
        <v>6316</v>
      </c>
      <c r="I40" s="292">
        <v>0.89922480620155043</v>
      </c>
      <c r="J40" s="292">
        <v>0.84782608695652173</v>
      </c>
      <c r="K40" s="292">
        <v>0.87302089930335658</v>
      </c>
      <c r="L40" s="292">
        <v>6.7829457364341081E-2</v>
      </c>
      <c r="M40" s="292">
        <v>9.3478260869565219E-2</v>
      </c>
      <c r="N40" s="292">
        <v>8.0905636478784043E-2</v>
      </c>
      <c r="O40" s="292">
        <v>3.294573643410853E-2</v>
      </c>
      <c r="P40" s="292">
        <v>5.8695652173913045E-2</v>
      </c>
      <c r="Q40" s="292">
        <v>4.6073464217859406E-2</v>
      </c>
      <c r="R40" s="21">
        <v>271</v>
      </c>
      <c r="S40" s="21">
        <v>1457</v>
      </c>
      <c r="T40" s="21">
        <v>1728</v>
      </c>
      <c r="U40" s="21">
        <v>156</v>
      </c>
      <c r="V40" s="21">
        <v>236</v>
      </c>
      <c r="W40" s="21">
        <v>392</v>
      </c>
      <c r="X40" s="21">
        <v>1161</v>
      </c>
      <c r="Y40" s="21">
        <v>407</v>
      </c>
      <c r="Z40" s="21">
        <v>1568</v>
      </c>
      <c r="AA40" s="292">
        <v>0.375</v>
      </c>
      <c r="AB40" s="292">
        <v>0.12639751552795031</v>
      </c>
      <c r="AC40" s="292">
        <v>0.24825839138695377</v>
      </c>
      <c r="AD40" s="21">
        <v>1217</v>
      </c>
      <c r="AE40" s="21">
        <v>442</v>
      </c>
      <c r="AF40" s="21">
        <v>1659</v>
      </c>
      <c r="AG40" s="292">
        <v>0.39308785529715762</v>
      </c>
      <c r="AH40" s="292">
        <v>0.13726708074534161</v>
      </c>
      <c r="AI40" s="292">
        <v>0.26266624445851805</v>
      </c>
      <c r="AJ40" s="294">
        <v>62.48106373815677</v>
      </c>
      <c r="AK40" s="294">
        <v>63.122904761904771</v>
      </c>
      <c r="AL40" s="294">
        <v>62.808284779396246</v>
      </c>
      <c r="AM40" s="294">
        <v>78.380890471950948</v>
      </c>
      <c r="AN40" s="294">
        <v>72.653591888224568</v>
      </c>
      <c r="AO40" s="294">
        <v>72.85108494283584</v>
      </c>
      <c r="AP40" s="21">
        <v>350</v>
      </c>
      <c r="AQ40" s="21">
        <v>436</v>
      </c>
      <c r="AR40" s="21">
        <v>786</v>
      </c>
      <c r="AS40" s="246">
        <v>0.11304909560723514</v>
      </c>
      <c r="AT40" s="246">
        <v>0.13540372670807455</v>
      </c>
      <c r="AU40" s="246">
        <v>0.12444585180493983</v>
      </c>
      <c r="AV40" s="21">
        <v>501</v>
      </c>
      <c r="AW40" s="21">
        <v>615</v>
      </c>
      <c r="AX40" s="21">
        <v>1116</v>
      </c>
      <c r="AY40" s="246">
        <v>0.1618217054263566</v>
      </c>
      <c r="AZ40" s="246">
        <v>0.19099378881987578</v>
      </c>
      <c r="BA40" s="246">
        <v>0.17669411019632678</v>
      </c>
      <c r="BB40" s="246">
        <v>0.17829457364341086</v>
      </c>
      <c r="BC40" s="246">
        <v>0.37080745341614907</v>
      </c>
      <c r="BD40" s="246">
        <v>0.27644078530715643</v>
      </c>
      <c r="BE40" s="246">
        <v>0.24289405684754523</v>
      </c>
      <c r="BF40" s="246">
        <v>0.38961962317810167</v>
      </c>
      <c r="BG40" s="246">
        <v>0.32982308340353833</v>
      </c>
      <c r="BH40" s="246">
        <v>7.0628768303186915E-2</v>
      </c>
      <c r="BI40" s="246">
        <v>0.24078624078624078</v>
      </c>
      <c r="BJ40" s="246">
        <v>0.11479591836734694</v>
      </c>
      <c r="BK40" s="292">
        <v>0.43604651162790697</v>
      </c>
      <c r="BL40" s="292">
        <v>0.16957364341085271</v>
      </c>
      <c r="BM40" s="292">
        <v>0.31976744186046513</v>
      </c>
      <c r="BN40" s="292">
        <v>2.7777777777777776E-2</v>
      </c>
      <c r="BO40" s="292">
        <v>4.6834625322997418E-2</v>
      </c>
      <c r="BP40" s="292">
        <v>0.20590062111801241</v>
      </c>
      <c r="BQ40" s="292">
        <v>0.48074534161490684</v>
      </c>
      <c r="BR40" s="292">
        <v>0.35527950310559009</v>
      </c>
      <c r="BS40" s="292">
        <v>5.8385093167701865E-2</v>
      </c>
      <c r="BT40" s="292">
        <v>6.273291925465839E-2</v>
      </c>
      <c r="BU40" s="292">
        <v>0.3187143761874604</v>
      </c>
      <c r="BV40" s="292">
        <v>0.24509183027232426</v>
      </c>
      <c r="BW40" s="292">
        <v>0.33787207093096899</v>
      </c>
      <c r="BX40" s="292">
        <v>4.3381887270424316E-2</v>
      </c>
      <c r="BY40" s="292">
        <v>5.4939835338822039E-2</v>
      </c>
      <c r="BZ40" s="297">
        <v>59166</v>
      </c>
      <c r="CA40" s="297">
        <v>69695</v>
      </c>
      <c r="CB40" s="297">
        <v>128861</v>
      </c>
      <c r="CC40" s="297">
        <v>57270</v>
      </c>
      <c r="CD40" s="297">
        <v>51543</v>
      </c>
      <c r="CE40" s="297">
        <v>108813</v>
      </c>
      <c r="CF40" s="297">
        <v>240</v>
      </c>
      <c r="CG40" s="297">
        <v>2038</v>
      </c>
      <c r="CH40" s="297">
        <v>2278</v>
      </c>
      <c r="CI40" s="297">
        <v>1656</v>
      </c>
      <c r="CJ40" s="297">
        <v>16114</v>
      </c>
      <c r="CK40" s="297">
        <v>17770</v>
      </c>
      <c r="CL40" s="297">
        <v>58926</v>
      </c>
      <c r="CM40" s="297">
        <v>67657</v>
      </c>
      <c r="CN40" s="297">
        <v>126583</v>
      </c>
      <c r="CO40" s="297">
        <v>58926</v>
      </c>
      <c r="CP40" s="297">
        <v>67657</v>
      </c>
      <c r="CQ40" s="297">
        <v>126583</v>
      </c>
      <c r="CR40" s="297">
        <v>52946</v>
      </c>
      <c r="CS40" s="297">
        <v>57687</v>
      </c>
      <c r="CT40" s="297">
        <v>110633</v>
      </c>
      <c r="CU40" s="297">
        <v>3395</v>
      </c>
      <c r="CV40" s="297">
        <v>4775</v>
      </c>
      <c r="CW40" s="297">
        <v>8170</v>
      </c>
      <c r="CX40" s="297">
        <v>2585</v>
      </c>
      <c r="CY40" s="297">
        <v>5195</v>
      </c>
      <c r="CZ40" s="297">
        <v>7780</v>
      </c>
      <c r="DA40" s="298">
        <v>0.8985167837626854</v>
      </c>
      <c r="DB40" s="298">
        <v>0.85263904695744708</v>
      </c>
      <c r="DC40" s="298">
        <v>0.87399571822440614</v>
      </c>
      <c r="DD40" s="298">
        <v>5.7614635305298173E-2</v>
      </c>
      <c r="DE40" s="298">
        <v>7.057658483231595E-2</v>
      </c>
      <c r="DF40" s="298">
        <v>6.4542632106996983E-2</v>
      </c>
      <c r="DG40" s="298">
        <v>4.3868580932016427E-2</v>
      </c>
      <c r="DH40" s="298">
        <v>7.6784368210236931E-2</v>
      </c>
      <c r="DI40" s="298">
        <v>6.1461649668596886E-2</v>
      </c>
      <c r="DJ40" s="297">
        <v>1331</v>
      </c>
      <c r="DK40" s="297">
        <v>1787</v>
      </c>
      <c r="DL40" s="297">
        <v>3118</v>
      </c>
      <c r="DM40" s="303">
        <v>2.2587652309676545E-2</v>
      </c>
      <c r="DN40" s="303">
        <v>2.6412640229392378E-2</v>
      </c>
      <c r="DO40" s="303">
        <v>2.4632059597260295E-2</v>
      </c>
      <c r="DP40" s="297">
        <v>17670</v>
      </c>
      <c r="DQ40" s="297">
        <v>6991</v>
      </c>
      <c r="DR40" s="297">
        <v>24661</v>
      </c>
      <c r="DS40" s="297">
        <v>187</v>
      </c>
      <c r="DT40" s="297">
        <v>118</v>
      </c>
      <c r="DU40" s="297">
        <v>305</v>
      </c>
      <c r="DV40" s="297">
        <v>82</v>
      </c>
      <c r="DW40" s="297">
        <v>28</v>
      </c>
      <c r="DX40" s="297">
        <v>110</v>
      </c>
      <c r="DY40" s="297">
        <v>309</v>
      </c>
      <c r="DZ40" s="297">
        <v>272</v>
      </c>
      <c r="EA40" s="297">
        <v>581</v>
      </c>
      <c r="EB40" s="297">
        <v>18248</v>
      </c>
      <c r="EC40" s="297">
        <v>7409</v>
      </c>
      <c r="ED40" s="297">
        <v>25657</v>
      </c>
      <c r="EE40" s="298">
        <v>0.30967654346129042</v>
      </c>
      <c r="EF40" s="298">
        <v>0.10950825487384898</v>
      </c>
      <c r="EG40" s="298">
        <v>0.20268914467187538</v>
      </c>
      <c r="EH40" s="297">
        <v>3178</v>
      </c>
      <c r="EI40" s="297">
        <v>7052</v>
      </c>
      <c r="EJ40" s="297">
        <v>10230</v>
      </c>
      <c r="EK40" s="297">
        <v>6473</v>
      </c>
      <c r="EL40" s="297">
        <v>6428</v>
      </c>
      <c r="EM40" s="297">
        <v>12901</v>
      </c>
      <c r="EN40" s="298">
        <v>5.3932050368258495E-2</v>
      </c>
      <c r="EO40" s="298">
        <v>0.10423163900261613</v>
      </c>
      <c r="EP40" s="298">
        <v>8.0816539345725733E-2</v>
      </c>
      <c r="EQ40" s="298">
        <v>0.1098496419237688</v>
      </c>
      <c r="ER40" s="298">
        <v>9.5008646555419241E-2</v>
      </c>
      <c r="ES40" s="298">
        <v>0.10191731907128129</v>
      </c>
      <c r="ET40" s="297">
        <v>8283</v>
      </c>
      <c r="EU40" s="297">
        <v>27296</v>
      </c>
      <c r="EV40" s="297">
        <v>35579</v>
      </c>
      <c r="EW40" s="303">
        <v>0.14056613379492924</v>
      </c>
      <c r="EX40" s="303">
        <v>0.40344679781840753</v>
      </c>
      <c r="EY40" s="303">
        <v>0.28107249788676203</v>
      </c>
      <c r="EZ40" s="297">
        <v>88</v>
      </c>
      <c r="FA40" s="297">
        <v>210</v>
      </c>
      <c r="FB40" s="297">
        <v>298</v>
      </c>
      <c r="FC40" s="303">
        <v>1.4933984998133252E-3</v>
      </c>
      <c r="FD40" s="303">
        <v>3.1038916889604921E-3</v>
      </c>
      <c r="FE40" s="303">
        <v>2.3541865811364873E-3</v>
      </c>
      <c r="FF40" s="297">
        <v>1896</v>
      </c>
      <c r="FG40" s="297">
        <v>18152</v>
      </c>
      <c r="FH40" s="297">
        <v>20048</v>
      </c>
      <c r="FI40" s="297">
        <v>12</v>
      </c>
      <c r="FJ40" s="297">
        <v>987</v>
      </c>
      <c r="FK40" s="297">
        <v>999</v>
      </c>
      <c r="FL40" s="305">
        <v>73.260000000000005</v>
      </c>
      <c r="FM40" s="305">
        <v>74.87</v>
      </c>
      <c r="FN40" s="305">
        <v>74.127585227493185</v>
      </c>
      <c r="FO40" s="307">
        <v>1004.01</v>
      </c>
      <c r="FP40" s="307">
        <v>773.18</v>
      </c>
      <c r="FQ40" s="307">
        <v>879.16212663257306</v>
      </c>
      <c r="FR40" s="297">
        <v>18449</v>
      </c>
      <c r="FS40" s="297">
        <v>21721</v>
      </c>
      <c r="FT40" s="297">
        <v>14196</v>
      </c>
      <c r="FU40" s="297">
        <v>2670</v>
      </c>
      <c r="FV40" s="297">
        <v>1890</v>
      </c>
      <c r="FW40" s="297">
        <v>8079</v>
      </c>
      <c r="FX40" s="297">
        <v>29781</v>
      </c>
      <c r="FY40" s="297">
        <v>16543</v>
      </c>
      <c r="FZ40" s="297">
        <v>10203</v>
      </c>
      <c r="GA40" s="297">
        <v>3051</v>
      </c>
      <c r="GB40" s="297">
        <v>26528</v>
      </c>
      <c r="GC40" s="297">
        <v>51502</v>
      </c>
      <c r="GD40" s="297">
        <v>30739</v>
      </c>
      <c r="GE40" s="297">
        <v>12873</v>
      </c>
      <c r="GF40" s="297">
        <v>4941</v>
      </c>
      <c r="GG40" s="298">
        <v>0.31308760139836406</v>
      </c>
      <c r="GH40" s="298">
        <v>0.36861487289142314</v>
      </c>
      <c r="GI40" s="298">
        <v>0.24091233071988596</v>
      </c>
      <c r="GJ40" s="298">
        <v>4.5311068119336113E-2</v>
      </c>
      <c r="GK40" s="298">
        <v>3.2074126870990732E-2</v>
      </c>
      <c r="GL40" s="298">
        <v>0.11941114740529435</v>
      </c>
      <c r="GM40" s="298">
        <v>0.44017618280444004</v>
      </c>
      <c r="GN40" s="298">
        <v>0.24451276290701626</v>
      </c>
      <c r="GO40" s="298">
        <v>0.15080479477363762</v>
      </c>
      <c r="GP40" s="298">
        <v>4.5095112109611715E-2</v>
      </c>
      <c r="GQ40" s="298">
        <v>0.20957000545096893</v>
      </c>
      <c r="GR40" s="298">
        <v>0.40686348087815899</v>
      </c>
      <c r="GS40" s="298">
        <v>0.24283671583071975</v>
      </c>
      <c r="GT40" s="298">
        <v>0.1016961203321141</v>
      </c>
      <c r="GU40" s="314">
        <v>3.9033677508038205E-2</v>
      </c>
    </row>
    <row r="41" spans="1:203" s="2" customFormat="1" ht="20.100000000000001" customHeight="1">
      <c r="A41" s="51" t="s">
        <v>119</v>
      </c>
      <c r="B41" s="289" t="s">
        <v>34</v>
      </c>
      <c r="C41" s="21">
        <v>2064</v>
      </c>
      <c r="D41" s="21">
        <v>3012</v>
      </c>
      <c r="E41" s="21">
        <v>5076</v>
      </c>
      <c r="F41" s="21">
        <v>1868</v>
      </c>
      <c r="G41" s="21">
        <v>1973</v>
      </c>
      <c r="H41" s="21">
        <v>3841</v>
      </c>
      <c r="I41" s="292">
        <v>0.83351177730192716</v>
      </c>
      <c r="J41" s="292">
        <v>0.80131779016725802</v>
      </c>
      <c r="K41" s="292">
        <v>0.81697474615985421</v>
      </c>
      <c r="L41" s="292">
        <v>0.10438972162740899</v>
      </c>
      <c r="M41" s="292">
        <v>0.11708058793715155</v>
      </c>
      <c r="N41" s="292">
        <v>0.11090861754751367</v>
      </c>
      <c r="O41" s="292">
        <v>6.2098501070663809E-2</v>
      </c>
      <c r="P41" s="292">
        <v>8.1601621895590476E-2</v>
      </c>
      <c r="Q41" s="292">
        <v>7.2116636292632125E-2</v>
      </c>
      <c r="R41" s="21">
        <v>196</v>
      </c>
      <c r="S41" s="21">
        <v>1039</v>
      </c>
      <c r="T41" s="21">
        <v>1235</v>
      </c>
      <c r="U41" s="21">
        <v>123</v>
      </c>
      <c r="V41" s="21">
        <v>209</v>
      </c>
      <c r="W41" s="21">
        <v>332</v>
      </c>
      <c r="X41" s="21">
        <v>567</v>
      </c>
      <c r="Y41" s="21">
        <v>185</v>
      </c>
      <c r="Z41" s="21">
        <v>752</v>
      </c>
      <c r="AA41" s="292">
        <v>0.30353319057815847</v>
      </c>
      <c r="AB41" s="292">
        <v>9.3765838824125702E-2</v>
      </c>
      <c r="AC41" s="292">
        <v>0.19578234834678468</v>
      </c>
      <c r="AD41" s="21">
        <v>603</v>
      </c>
      <c r="AE41" s="21">
        <v>195</v>
      </c>
      <c r="AF41" s="21">
        <v>798</v>
      </c>
      <c r="AG41" s="292">
        <v>0.3228051391862955</v>
      </c>
      <c r="AH41" s="292">
        <v>9.8834262544348711E-2</v>
      </c>
      <c r="AI41" s="292">
        <v>0.20775839625097631</v>
      </c>
      <c r="AJ41" s="294">
        <v>62.683909707351894</v>
      </c>
      <c r="AK41" s="294">
        <v>63.228790336205442</v>
      </c>
      <c r="AL41" s="294">
        <v>62.963797622147013</v>
      </c>
      <c r="AM41" s="294">
        <v>76.257896825397069</v>
      </c>
      <c r="AN41" s="294">
        <v>75.340933231202087</v>
      </c>
      <c r="AO41" s="294">
        <v>75.467995161113635</v>
      </c>
      <c r="AP41" s="21">
        <v>228</v>
      </c>
      <c r="AQ41" s="21">
        <v>297</v>
      </c>
      <c r="AR41" s="21">
        <v>525</v>
      </c>
      <c r="AS41" s="246">
        <v>0.12205567451820129</v>
      </c>
      <c r="AT41" s="246">
        <v>0.15053218449062342</v>
      </c>
      <c r="AU41" s="246">
        <v>0.13668315542827389</v>
      </c>
      <c r="AV41" s="21">
        <v>266</v>
      </c>
      <c r="AW41" s="21">
        <v>330</v>
      </c>
      <c r="AX41" s="21">
        <v>596</v>
      </c>
      <c r="AY41" s="246">
        <v>0.14239828693790149</v>
      </c>
      <c r="AZ41" s="246">
        <v>0.16725798276735934</v>
      </c>
      <c r="BA41" s="246">
        <v>0.15516792501952617</v>
      </c>
      <c r="BB41" s="246">
        <v>0.26124197002141325</v>
      </c>
      <c r="BC41" s="246">
        <v>0.45869234668018244</v>
      </c>
      <c r="BD41" s="246">
        <v>0.36266597240302006</v>
      </c>
      <c r="BE41" s="246">
        <v>0.32436587240584164</v>
      </c>
      <c r="BF41" s="246">
        <v>0.47762863534675615</v>
      </c>
      <c r="BG41" s="246">
        <v>0.41307866623502754</v>
      </c>
      <c r="BH41" s="246">
        <v>0.1164021164021164</v>
      </c>
      <c r="BI41" s="246">
        <v>0.27567567567567569</v>
      </c>
      <c r="BJ41" s="246">
        <v>0.15558510638297873</v>
      </c>
      <c r="BK41" s="292">
        <v>0.38543897216274092</v>
      </c>
      <c r="BL41" s="292">
        <v>0.22644539614561027</v>
      </c>
      <c r="BM41" s="292">
        <v>0.29817987152034259</v>
      </c>
      <c r="BN41" s="292">
        <v>2.8907922912205567E-2</v>
      </c>
      <c r="BO41" s="292">
        <v>6.1027837259100645E-2</v>
      </c>
      <c r="BP41" s="292">
        <v>0.17587430309173846</v>
      </c>
      <c r="BQ41" s="292">
        <v>0.55448555499239738</v>
      </c>
      <c r="BR41" s="292">
        <v>0.34769386720729856</v>
      </c>
      <c r="BS41" s="292">
        <v>8.717688798783578E-2</v>
      </c>
      <c r="BT41" s="292">
        <v>4.9163710086163201E-2</v>
      </c>
      <c r="BU41" s="292">
        <v>0.27779224160374905</v>
      </c>
      <c r="BV41" s="292">
        <v>0.28482166102577455</v>
      </c>
      <c r="BW41" s="292">
        <v>0.32361364228065609</v>
      </c>
      <c r="BX41" s="292">
        <v>5.8838844051028377E-2</v>
      </c>
      <c r="BY41" s="292">
        <v>5.4933611038791984E-2</v>
      </c>
      <c r="BZ41" s="297">
        <v>39250</v>
      </c>
      <c r="CA41" s="297">
        <v>47202</v>
      </c>
      <c r="CB41" s="297">
        <v>86452</v>
      </c>
      <c r="CC41" s="297">
        <v>37677</v>
      </c>
      <c r="CD41" s="297">
        <v>34340</v>
      </c>
      <c r="CE41" s="297">
        <v>72017</v>
      </c>
      <c r="CF41" s="297">
        <v>213</v>
      </c>
      <c r="CG41" s="297">
        <v>1459</v>
      </c>
      <c r="CH41" s="297">
        <v>1672</v>
      </c>
      <c r="CI41" s="297">
        <v>1360</v>
      </c>
      <c r="CJ41" s="297">
        <v>11403</v>
      </c>
      <c r="CK41" s="297">
        <v>12763</v>
      </c>
      <c r="CL41" s="297">
        <v>39037</v>
      </c>
      <c r="CM41" s="297">
        <v>45743</v>
      </c>
      <c r="CN41" s="297">
        <v>84780</v>
      </c>
      <c r="CO41" s="297">
        <v>39037</v>
      </c>
      <c r="CP41" s="297">
        <v>45742</v>
      </c>
      <c r="CQ41" s="297">
        <v>84779</v>
      </c>
      <c r="CR41" s="297">
        <v>33875</v>
      </c>
      <c r="CS41" s="297">
        <v>36281</v>
      </c>
      <c r="CT41" s="297">
        <v>70156</v>
      </c>
      <c r="CU41" s="297">
        <v>2803</v>
      </c>
      <c r="CV41" s="297">
        <v>3784</v>
      </c>
      <c r="CW41" s="297">
        <v>6587</v>
      </c>
      <c r="CX41" s="297">
        <v>2359</v>
      </c>
      <c r="CY41" s="297">
        <v>5677</v>
      </c>
      <c r="CZ41" s="297">
        <v>8036</v>
      </c>
      <c r="DA41" s="298">
        <v>0.86776647795681017</v>
      </c>
      <c r="DB41" s="298">
        <v>0.79316601810152598</v>
      </c>
      <c r="DC41" s="298">
        <v>0.82751624812748437</v>
      </c>
      <c r="DD41" s="298">
        <v>7.1803673438020341E-2</v>
      </c>
      <c r="DE41" s="298">
        <v>8.2724848060863096E-2</v>
      </c>
      <c r="DF41" s="298">
        <v>7.769612757876361E-2</v>
      </c>
      <c r="DG41" s="298">
        <v>6.0429848605169457E-2</v>
      </c>
      <c r="DH41" s="298">
        <v>0.12410913383761095</v>
      </c>
      <c r="DI41" s="298">
        <v>9.4787624293751996E-2</v>
      </c>
      <c r="DJ41" s="297">
        <v>1209</v>
      </c>
      <c r="DK41" s="297">
        <v>1647</v>
      </c>
      <c r="DL41" s="297">
        <v>2856</v>
      </c>
      <c r="DM41" s="303">
        <v>3.0970617619181802E-2</v>
      </c>
      <c r="DN41" s="303">
        <v>3.6005509039634481E-2</v>
      </c>
      <c r="DO41" s="303">
        <v>3.3687190375088466E-2</v>
      </c>
      <c r="DP41" s="297">
        <v>9844</v>
      </c>
      <c r="DQ41" s="297">
        <v>3361</v>
      </c>
      <c r="DR41" s="297">
        <v>13205</v>
      </c>
      <c r="DS41" s="297">
        <v>130</v>
      </c>
      <c r="DT41" s="297">
        <v>95</v>
      </c>
      <c r="DU41" s="297">
        <v>225</v>
      </c>
      <c r="DV41" s="297">
        <v>557</v>
      </c>
      <c r="DW41" s="297">
        <v>55</v>
      </c>
      <c r="DX41" s="297">
        <v>612</v>
      </c>
      <c r="DY41" s="297">
        <v>156</v>
      </c>
      <c r="DZ41" s="297">
        <v>90</v>
      </c>
      <c r="EA41" s="297">
        <v>246</v>
      </c>
      <c r="EB41" s="297">
        <v>10687</v>
      </c>
      <c r="EC41" s="297">
        <v>3601</v>
      </c>
      <c r="ED41" s="297">
        <v>14288</v>
      </c>
      <c r="EE41" s="298">
        <v>0.27376591438891307</v>
      </c>
      <c r="EF41" s="298">
        <v>7.8722427475242107E-2</v>
      </c>
      <c r="EG41" s="298">
        <v>0.16853031375324368</v>
      </c>
      <c r="EH41" s="297">
        <v>2408</v>
      </c>
      <c r="EI41" s="297">
        <v>3930</v>
      </c>
      <c r="EJ41" s="297">
        <v>6338</v>
      </c>
      <c r="EK41" s="297">
        <v>3421</v>
      </c>
      <c r="EL41" s="297">
        <v>3591</v>
      </c>
      <c r="EM41" s="297">
        <v>7012</v>
      </c>
      <c r="EN41" s="298">
        <v>6.1685068012398495E-2</v>
      </c>
      <c r="EO41" s="298">
        <v>8.5914784775812686E-2</v>
      </c>
      <c r="EP41" s="298">
        <v>7.4758197688133993E-2</v>
      </c>
      <c r="EQ41" s="298">
        <v>8.7634808002664141E-2</v>
      </c>
      <c r="ER41" s="298">
        <v>7.8503814791334198E-2</v>
      </c>
      <c r="ES41" s="298">
        <v>8.2708185892899272E-2</v>
      </c>
      <c r="ET41" s="297">
        <v>7751</v>
      </c>
      <c r="EU41" s="297">
        <v>22621</v>
      </c>
      <c r="EV41" s="297">
        <v>30372</v>
      </c>
      <c r="EW41" s="303">
        <v>0.19855521684555677</v>
      </c>
      <c r="EX41" s="303">
        <v>0.49452375226810658</v>
      </c>
      <c r="EY41" s="303">
        <v>0.35824486907289455</v>
      </c>
      <c r="EZ41" s="297">
        <v>54</v>
      </c>
      <c r="FA41" s="297">
        <v>149</v>
      </c>
      <c r="FB41" s="297">
        <v>203</v>
      </c>
      <c r="FC41" s="303">
        <v>1.3833030202115941E-3</v>
      </c>
      <c r="FD41" s="303">
        <v>3.2573289902280132E-3</v>
      </c>
      <c r="FE41" s="303">
        <v>2.3944326492097191E-3</v>
      </c>
      <c r="FF41" s="297">
        <v>1573</v>
      </c>
      <c r="FG41" s="297">
        <v>12862</v>
      </c>
      <c r="FH41" s="297">
        <v>14435</v>
      </c>
      <c r="FI41" s="297">
        <v>14</v>
      </c>
      <c r="FJ41" s="297">
        <v>850</v>
      </c>
      <c r="FK41" s="297">
        <v>864</v>
      </c>
      <c r="FL41" s="305">
        <v>73.5</v>
      </c>
      <c r="FM41" s="305">
        <v>75.349999999999994</v>
      </c>
      <c r="FN41" s="305">
        <v>74.506953685282014</v>
      </c>
      <c r="FO41" s="307">
        <v>936.67</v>
      </c>
      <c r="FP41" s="307">
        <v>729.28</v>
      </c>
      <c r="FQ41" s="307">
        <v>823.43390239670578</v>
      </c>
      <c r="FR41" s="297">
        <v>10816</v>
      </c>
      <c r="FS41" s="297">
        <v>16822</v>
      </c>
      <c r="FT41" s="297">
        <v>8589</v>
      </c>
      <c r="FU41" s="297">
        <v>1581</v>
      </c>
      <c r="FV41" s="297">
        <v>1229</v>
      </c>
      <c r="FW41" s="297">
        <v>4088</v>
      </c>
      <c r="FX41" s="297">
        <v>21723</v>
      </c>
      <c r="FY41" s="297">
        <v>10362</v>
      </c>
      <c r="FZ41" s="297">
        <v>7767</v>
      </c>
      <c r="GA41" s="297">
        <v>1803</v>
      </c>
      <c r="GB41" s="297">
        <v>14904</v>
      </c>
      <c r="GC41" s="297">
        <v>38545</v>
      </c>
      <c r="GD41" s="297">
        <v>18951</v>
      </c>
      <c r="GE41" s="297">
        <v>9348</v>
      </c>
      <c r="GF41" s="297">
        <v>3032</v>
      </c>
      <c r="GG41" s="298">
        <v>0.277070471603863</v>
      </c>
      <c r="GH41" s="298">
        <v>0.43092450751850808</v>
      </c>
      <c r="GI41" s="298">
        <v>0.220022030381433</v>
      </c>
      <c r="GJ41" s="298">
        <v>4.0500038425083894E-2</v>
      </c>
      <c r="GK41" s="298">
        <v>3.1482952071112021E-2</v>
      </c>
      <c r="GL41" s="298">
        <v>8.936886518155783E-2</v>
      </c>
      <c r="GM41" s="298">
        <v>0.47489233325317537</v>
      </c>
      <c r="GN41" s="298">
        <v>0.22652646306538704</v>
      </c>
      <c r="GO41" s="298">
        <v>0.16979647159128172</v>
      </c>
      <c r="GP41" s="298">
        <v>3.9415866908598038E-2</v>
      </c>
      <c r="GQ41" s="298">
        <v>0.17579617834394903</v>
      </c>
      <c r="GR41" s="298">
        <v>0.45464732248171741</v>
      </c>
      <c r="GS41" s="298">
        <v>0.2235314932767162</v>
      </c>
      <c r="GT41" s="298">
        <v>0.11026185421089879</v>
      </c>
      <c r="GU41" s="314">
        <v>3.5763151686718564E-2</v>
      </c>
    </row>
    <row r="42" spans="1:203" s="2" customFormat="1" ht="20.100000000000001" customHeight="1">
      <c r="A42" s="51" t="s">
        <v>140</v>
      </c>
      <c r="B42" s="289" t="s">
        <v>48</v>
      </c>
      <c r="C42" s="21">
        <v>2888</v>
      </c>
      <c r="D42" s="21">
        <v>4442</v>
      </c>
      <c r="E42" s="21">
        <v>7330</v>
      </c>
      <c r="F42" s="21">
        <v>2614</v>
      </c>
      <c r="G42" s="21">
        <v>3002</v>
      </c>
      <c r="H42" s="21">
        <v>5616</v>
      </c>
      <c r="I42" s="292">
        <v>0.83703136954858459</v>
      </c>
      <c r="J42" s="292">
        <v>0.80846102598267822</v>
      </c>
      <c r="K42" s="292">
        <v>0.8217592592592593</v>
      </c>
      <c r="L42" s="292">
        <v>9.7934200459066562E-2</v>
      </c>
      <c r="M42" s="292">
        <v>0.10426382411725517</v>
      </c>
      <c r="N42" s="292">
        <v>0.10131766381766381</v>
      </c>
      <c r="O42" s="292">
        <v>6.5034429992348888E-2</v>
      </c>
      <c r="P42" s="292">
        <v>8.7275149900066629E-2</v>
      </c>
      <c r="Q42" s="292">
        <v>7.6923076923076927E-2</v>
      </c>
      <c r="R42" s="21">
        <v>274</v>
      </c>
      <c r="S42" s="21">
        <v>1440</v>
      </c>
      <c r="T42" s="21">
        <v>1714</v>
      </c>
      <c r="U42" s="21">
        <v>239</v>
      </c>
      <c r="V42" s="21">
        <v>355</v>
      </c>
      <c r="W42" s="21">
        <v>594</v>
      </c>
      <c r="X42" s="21">
        <v>732</v>
      </c>
      <c r="Y42" s="21">
        <v>240</v>
      </c>
      <c r="Z42" s="21">
        <v>972</v>
      </c>
      <c r="AA42" s="292">
        <v>0.28003060443764344</v>
      </c>
      <c r="AB42" s="292">
        <v>7.9946702198534308E-2</v>
      </c>
      <c r="AC42" s="292">
        <v>0.17307692307692307</v>
      </c>
      <c r="AD42" s="21">
        <v>779</v>
      </c>
      <c r="AE42" s="21">
        <v>253</v>
      </c>
      <c r="AF42" s="21">
        <v>1032</v>
      </c>
      <c r="AG42" s="292">
        <v>0.29801071155317521</v>
      </c>
      <c r="AH42" s="292">
        <v>8.4277148567621585E-2</v>
      </c>
      <c r="AI42" s="292">
        <v>0.18376068376068377</v>
      </c>
      <c r="AJ42" s="294">
        <v>62.823522060698792</v>
      </c>
      <c r="AK42" s="294">
        <v>63.406226959804577</v>
      </c>
      <c r="AL42" s="294">
        <v>63.135003561253562</v>
      </c>
      <c r="AM42" s="294">
        <v>77.804291666666671</v>
      </c>
      <c r="AN42" s="294">
        <v>74.474451158106731</v>
      </c>
      <c r="AO42" s="294">
        <v>75.122595296025949</v>
      </c>
      <c r="AP42" s="21">
        <v>315</v>
      </c>
      <c r="AQ42" s="21">
        <v>435</v>
      </c>
      <c r="AR42" s="21">
        <v>750</v>
      </c>
      <c r="AS42" s="246">
        <v>0.12050497322111706</v>
      </c>
      <c r="AT42" s="246">
        <v>0.14490339773484343</v>
      </c>
      <c r="AU42" s="246">
        <v>0.13354700854700854</v>
      </c>
      <c r="AV42" s="21">
        <v>417</v>
      </c>
      <c r="AW42" s="21">
        <v>595</v>
      </c>
      <c r="AX42" s="21">
        <v>1012</v>
      </c>
      <c r="AY42" s="246">
        <v>0.15952563121652641</v>
      </c>
      <c r="AZ42" s="246">
        <v>0.19820119920053297</v>
      </c>
      <c r="BA42" s="246">
        <v>0.18019943019943019</v>
      </c>
      <c r="BB42" s="246">
        <v>0.2433052792654935</v>
      </c>
      <c r="BC42" s="246">
        <v>0.43637574950033309</v>
      </c>
      <c r="BD42" s="246">
        <v>0.34650997150997154</v>
      </c>
      <c r="BE42" s="246">
        <v>0.29649309245483529</v>
      </c>
      <c r="BF42" s="246">
        <v>0.45076031860970311</v>
      </c>
      <c r="BG42" s="246">
        <v>0.38824289405684753</v>
      </c>
      <c r="BH42" s="246">
        <v>0.10655737704918032</v>
      </c>
      <c r="BI42" s="246">
        <v>0.27083333333333331</v>
      </c>
      <c r="BJ42" s="246">
        <v>0.147119341563786</v>
      </c>
      <c r="BK42" s="292">
        <v>0.35921958684009181</v>
      </c>
      <c r="BL42" s="292">
        <v>0.21920428462127009</v>
      </c>
      <c r="BM42" s="292">
        <v>0.32249426166794187</v>
      </c>
      <c r="BN42" s="292">
        <v>3.7490436113236422E-2</v>
      </c>
      <c r="BO42" s="292">
        <v>6.1591430757459834E-2</v>
      </c>
      <c r="BP42" s="292">
        <v>0.16389073950699534</v>
      </c>
      <c r="BQ42" s="292">
        <v>0.50599600266489009</v>
      </c>
      <c r="BR42" s="292">
        <v>0.37208527648234513</v>
      </c>
      <c r="BS42" s="292">
        <v>8.6608927381745499E-2</v>
      </c>
      <c r="BT42" s="292">
        <v>6.2291805463024652E-2</v>
      </c>
      <c r="BU42" s="292">
        <v>0.25480769230769229</v>
      </c>
      <c r="BV42" s="292">
        <v>0.27047720797720798</v>
      </c>
      <c r="BW42" s="292">
        <v>0.349002849002849</v>
      </c>
      <c r="BX42" s="292">
        <v>6.3746438746438747E-2</v>
      </c>
      <c r="BY42" s="292">
        <v>6.1965811965811968E-2</v>
      </c>
      <c r="BZ42" s="297">
        <v>53870</v>
      </c>
      <c r="CA42" s="297">
        <v>67246</v>
      </c>
      <c r="CB42" s="297">
        <v>121116</v>
      </c>
      <c r="CC42" s="297">
        <v>51858</v>
      </c>
      <c r="CD42" s="297">
        <v>49243</v>
      </c>
      <c r="CE42" s="297">
        <v>101101</v>
      </c>
      <c r="CF42" s="297">
        <v>276</v>
      </c>
      <c r="CG42" s="297">
        <v>2014</v>
      </c>
      <c r="CH42" s="297">
        <v>2290</v>
      </c>
      <c r="CI42" s="297">
        <v>1736</v>
      </c>
      <c r="CJ42" s="297">
        <v>15989</v>
      </c>
      <c r="CK42" s="297">
        <v>17725</v>
      </c>
      <c r="CL42" s="297">
        <v>53594</v>
      </c>
      <c r="CM42" s="297">
        <v>65232</v>
      </c>
      <c r="CN42" s="297">
        <v>118826</v>
      </c>
      <c r="CO42" s="297">
        <v>53593</v>
      </c>
      <c r="CP42" s="297">
        <v>65229</v>
      </c>
      <c r="CQ42" s="297">
        <v>118822</v>
      </c>
      <c r="CR42" s="297">
        <v>47352</v>
      </c>
      <c r="CS42" s="297">
        <v>54321</v>
      </c>
      <c r="CT42" s="297">
        <v>101673</v>
      </c>
      <c r="CU42" s="297">
        <v>3258</v>
      </c>
      <c r="CV42" s="297">
        <v>4595</v>
      </c>
      <c r="CW42" s="297">
        <v>7853</v>
      </c>
      <c r="CX42" s="297">
        <v>2983</v>
      </c>
      <c r="CY42" s="297">
        <v>6313</v>
      </c>
      <c r="CZ42" s="297">
        <v>9296</v>
      </c>
      <c r="DA42" s="298">
        <v>0.88354822458156845</v>
      </c>
      <c r="DB42" s="298">
        <v>0.83277376626960398</v>
      </c>
      <c r="DC42" s="298">
        <v>0.85567487502314388</v>
      </c>
      <c r="DD42" s="298">
        <v>6.0791521280764281E-2</v>
      </c>
      <c r="DE42" s="298">
        <v>7.0444127611951735E-2</v>
      </c>
      <c r="DF42" s="298">
        <v>6.6090454629614048E-2</v>
      </c>
      <c r="DG42" s="298">
        <v>5.5660254137667231E-2</v>
      </c>
      <c r="DH42" s="298">
        <v>9.6782106118444247E-2</v>
      </c>
      <c r="DI42" s="298">
        <v>7.8234670347242088E-2</v>
      </c>
      <c r="DJ42" s="297">
        <v>2006</v>
      </c>
      <c r="DK42" s="297">
        <v>2733</v>
      </c>
      <c r="DL42" s="297">
        <v>4739</v>
      </c>
      <c r="DM42" s="303">
        <v>3.7429563010784789E-2</v>
      </c>
      <c r="DN42" s="303">
        <v>4.1896615158204559E-2</v>
      </c>
      <c r="DO42" s="303">
        <v>3.9881844040866476E-2</v>
      </c>
      <c r="DP42" s="297">
        <v>12445</v>
      </c>
      <c r="DQ42" s="297">
        <v>4296</v>
      </c>
      <c r="DR42" s="297">
        <v>16741</v>
      </c>
      <c r="DS42" s="297">
        <v>173</v>
      </c>
      <c r="DT42" s="297">
        <v>89</v>
      </c>
      <c r="DU42" s="297">
        <v>262</v>
      </c>
      <c r="DV42" s="297">
        <v>282</v>
      </c>
      <c r="DW42" s="297">
        <v>73</v>
      </c>
      <c r="DX42" s="297">
        <v>355</v>
      </c>
      <c r="DY42" s="297">
        <v>226</v>
      </c>
      <c r="DZ42" s="297">
        <v>137</v>
      </c>
      <c r="EA42" s="297">
        <v>363</v>
      </c>
      <c r="EB42" s="297">
        <v>13126</v>
      </c>
      <c r="EC42" s="297">
        <v>4595</v>
      </c>
      <c r="ED42" s="297">
        <v>17721</v>
      </c>
      <c r="EE42" s="298">
        <v>0.24491547561294175</v>
      </c>
      <c r="EF42" s="298">
        <v>7.0440887907775321E-2</v>
      </c>
      <c r="EG42" s="298">
        <v>0.14913402790635047</v>
      </c>
      <c r="EH42" s="297">
        <v>3478</v>
      </c>
      <c r="EI42" s="297">
        <v>6463</v>
      </c>
      <c r="EJ42" s="297">
        <v>9941</v>
      </c>
      <c r="EK42" s="297">
        <v>5833</v>
      </c>
      <c r="EL42" s="297">
        <v>6141</v>
      </c>
      <c r="EM42" s="297">
        <v>11974</v>
      </c>
      <c r="EN42" s="298">
        <v>6.489532410344441E-2</v>
      </c>
      <c r="EO42" s="298">
        <v>9.9077140053961246E-2</v>
      </c>
      <c r="EP42" s="298">
        <v>8.3660141719825623E-2</v>
      </c>
      <c r="EQ42" s="298">
        <v>0.10883681009068179</v>
      </c>
      <c r="ER42" s="298">
        <v>9.4140912435614427E-2</v>
      </c>
      <c r="ES42" s="298">
        <v>0.1007691919276926</v>
      </c>
      <c r="ET42" s="297">
        <v>9635</v>
      </c>
      <c r="EU42" s="297">
        <v>30249</v>
      </c>
      <c r="EV42" s="297">
        <v>39884</v>
      </c>
      <c r="EW42" s="303">
        <v>0.17977758704332575</v>
      </c>
      <c r="EX42" s="303">
        <v>0.46371412803532008</v>
      </c>
      <c r="EY42" s="303">
        <v>0.33565044687189671</v>
      </c>
      <c r="EZ42" s="297">
        <v>96</v>
      </c>
      <c r="FA42" s="297">
        <v>195</v>
      </c>
      <c r="FB42" s="297">
        <v>291</v>
      </c>
      <c r="FC42" s="303">
        <v>1.7912452886517148E-3</v>
      </c>
      <c r="FD42" s="303">
        <v>2.9893303899926416E-3</v>
      </c>
      <c r="FE42" s="303">
        <v>2.4489589820409674E-3</v>
      </c>
      <c r="FF42" s="297">
        <v>2012</v>
      </c>
      <c r="FG42" s="297">
        <v>18003</v>
      </c>
      <c r="FH42" s="297">
        <v>20015</v>
      </c>
      <c r="FI42" s="297">
        <v>13</v>
      </c>
      <c r="FJ42" s="297">
        <v>1185</v>
      </c>
      <c r="FK42" s="297">
        <v>1198</v>
      </c>
      <c r="FL42" s="305">
        <v>73.75</v>
      </c>
      <c r="FM42" s="305">
        <v>75.349999999999994</v>
      </c>
      <c r="FN42" s="305">
        <v>74.6410416460253</v>
      </c>
      <c r="FO42" s="307">
        <v>959.24</v>
      </c>
      <c r="FP42" s="307">
        <v>743.85</v>
      </c>
      <c r="FQ42" s="307">
        <v>839.6525606856236</v>
      </c>
      <c r="FR42" s="297">
        <v>13372</v>
      </c>
      <c r="FS42" s="297">
        <v>21826</v>
      </c>
      <c r="FT42" s="297">
        <v>13773</v>
      </c>
      <c r="FU42" s="297">
        <v>2609</v>
      </c>
      <c r="FV42" s="297">
        <v>2014</v>
      </c>
      <c r="FW42" s="297">
        <v>5228</v>
      </c>
      <c r="FX42" s="297">
        <v>28394</v>
      </c>
      <c r="FY42" s="297">
        <v>16383</v>
      </c>
      <c r="FZ42" s="297">
        <v>11898</v>
      </c>
      <c r="GA42" s="297">
        <v>3329</v>
      </c>
      <c r="GB42" s="297">
        <v>18600</v>
      </c>
      <c r="GC42" s="297">
        <v>50220</v>
      </c>
      <c r="GD42" s="297">
        <v>30156</v>
      </c>
      <c r="GE42" s="297">
        <v>14507</v>
      </c>
      <c r="GF42" s="297">
        <v>5343</v>
      </c>
      <c r="GG42" s="298">
        <v>0.24950554166511177</v>
      </c>
      <c r="GH42" s="298">
        <v>0.40724707989700337</v>
      </c>
      <c r="GI42" s="298">
        <v>0.25698772250625068</v>
      </c>
      <c r="GJ42" s="298">
        <v>4.8680822480128373E-2</v>
      </c>
      <c r="GK42" s="298">
        <v>3.7578833451505762E-2</v>
      </c>
      <c r="GL42" s="298">
        <v>8.0144714250674515E-2</v>
      </c>
      <c r="GM42" s="298">
        <v>0.43527716458180032</v>
      </c>
      <c r="GN42" s="298">
        <v>0.25114974245768945</v>
      </c>
      <c r="GO42" s="298">
        <v>0.18239514348785871</v>
      </c>
      <c r="GP42" s="298">
        <v>5.1033235221976947E-2</v>
      </c>
      <c r="GQ42" s="298">
        <v>0.15653139885210307</v>
      </c>
      <c r="GR42" s="298">
        <v>0.4226347769006783</v>
      </c>
      <c r="GS42" s="298">
        <v>0.25378284213892582</v>
      </c>
      <c r="GT42" s="298">
        <v>0.12208607543803544</v>
      </c>
      <c r="GU42" s="314">
        <v>4.4964906670257349E-2</v>
      </c>
    </row>
    <row r="43" spans="1:203" s="2" customFormat="1" ht="20.100000000000001" customHeight="1">
      <c r="A43" s="51" t="s">
        <v>152</v>
      </c>
      <c r="B43" s="289" t="s">
        <v>79</v>
      </c>
      <c r="C43" s="21">
        <v>6858</v>
      </c>
      <c r="D43" s="21">
        <v>9669</v>
      </c>
      <c r="E43" s="21">
        <v>16527</v>
      </c>
      <c r="F43" s="21">
        <v>6415</v>
      </c>
      <c r="G43" s="21">
        <v>6562</v>
      </c>
      <c r="H43" s="21">
        <v>12977</v>
      </c>
      <c r="I43" s="292">
        <v>0.84473889321901796</v>
      </c>
      <c r="J43" s="292">
        <v>0.80966168850960074</v>
      </c>
      <c r="K43" s="292">
        <v>0.82700161824766893</v>
      </c>
      <c r="L43" s="292">
        <v>9.680436477007015E-2</v>
      </c>
      <c r="M43" s="292">
        <v>0.11581834806461444</v>
      </c>
      <c r="N43" s="292">
        <v>0.10641904908684596</v>
      </c>
      <c r="O43" s="292">
        <v>5.8456742010911923E-2</v>
      </c>
      <c r="P43" s="292">
        <v>7.4519963425784819E-2</v>
      </c>
      <c r="Q43" s="292">
        <v>6.6579332665485089E-2</v>
      </c>
      <c r="R43" s="21">
        <v>443</v>
      </c>
      <c r="S43" s="21">
        <v>3107</v>
      </c>
      <c r="T43" s="21">
        <v>3550</v>
      </c>
      <c r="U43" s="21">
        <v>464</v>
      </c>
      <c r="V43" s="21">
        <v>656</v>
      </c>
      <c r="W43" s="21">
        <v>1120</v>
      </c>
      <c r="X43" s="21">
        <v>1834</v>
      </c>
      <c r="Y43" s="21">
        <v>557</v>
      </c>
      <c r="Z43" s="21">
        <v>2391</v>
      </c>
      <c r="AA43" s="292">
        <v>0.2858924395946999</v>
      </c>
      <c r="AB43" s="292">
        <v>8.4882657726302962E-2</v>
      </c>
      <c r="AC43" s="292">
        <v>0.1842490560221931</v>
      </c>
      <c r="AD43" s="21">
        <v>1979</v>
      </c>
      <c r="AE43" s="21">
        <v>620</v>
      </c>
      <c r="AF43" s="21">
        <v>2599</v>
      </c>
      <c r="AG43" s="292">
        <v>0.30849571317225255</v>
      </c>
      <c r="AH43" s="292">
        <v>9.4483389210606519E-2</v>
      </c>
      <c r="AI43" s="292">
        <v>0.20027741388610618</v>
      </c>
      <c r="AJ43" s="294">
        <v>62.714871395167577</v>
      </c>
      <c r="AK43" s="294">
        <v>63.46063547698872</v>
      </c>
      <c r="AL43" s="294">
        <v>63.091977344532644</v>
      </c>
      <c r="AM43" s="294">
        <v>77.405427509293688</v>
      </c>
      <c r="AN43" s="294">
        <v>75.386399437412948</v>
      </c>
      <c r="AO43" s="294">
        <v>75.759933516736126</v>
      </c>
      <c r="AP43" s="21">
        <v>722</v>
      </c>
      <c r="AQ43" s="21">
        <v>866</v>
      </c>
      <c r="AR43" s="21">
        <v>1588</v>
      </c>
      <c r="AS43" s="246">
        <v>0.11254871395167576</v>
      </c>
      <c r="AT43" s="246">
        <v>0.13197195976836332</v>
      </c>
      <c r="AU43" s="246">
        <v>0.12237034753795176</v>
      </c>
      <c r="AV43" s="21">
        <v>1176</v>
      </c>
      <c r="AW43" s="21">
        <v>1440</v>
      </c>
      <c r="AX43" s="21">
        <v>2616</v>
      </c>
      <c r="AY43" s="246">
        <v>0.18332034294621979</v>
      </c>
      <c r="AZ43" s="246">
        <v>0.21944529106979579</v>
      </c>
      <c r="BA43" s="246">
        <v>0.20158742390382986</v>
      </c>
      <c r="BB43" s="246">
        <v>0.20717069368667188</v>
      </c>
      <c r="BC43" s="246">
        <v>0.40536421822615054</v>
      </c>
      <c r="BD43" s="246">
        <v>0.30738999768821762</v>
      </c>
      <c r="BE43" s="246">
        <v>0.25496616459288363</v>
      </c>
      <c r="BF43" s="246">
        <v>0.42447960033305576</v>
      </c>
      <c r="BG43" s="246">
        <v>0.35112412620442096</v>
      </c>
      <c r="BH43" s="246">
        <v>8.7786259541984726E-2</v>
      </c>
      <c r="BI43" s="246">
        <v>0.1992818671454219</v>
      </c>
      <c r="BJ43" s="246">
        <v>0.11375993308239231</v>
      </c>
      <c r="BK43" s="292">
        <v>0.3691348402182385</v>
      </c>
      <c r="BL43" s="292">
        <v>0.19641465315666407</v>
      </c>
      <c r="BM43" s="292">
        <v>0.34403741231488699</v>
      </c>
      <c r="BN43" s="292">
        <v>3.491816056118472E-2</v>
      </c>
      <c r="BO43" s="292">
        <v>5.549493374902572E-2</v>
      </c>
      <c r="BP43" s="292">
        <v>0.16732703444071928</v>
      </c>
      <c r="BQ43" s="292">
        <v>0.49344711978055472</v>
      </c>
      <c r="BR43" s="292">
        <v>0.38524839987808596</v>
      </c>
      <c r="BS43" s="292">
        <v>7.6196281621456877E-2</v>
      </c>
      <c r="BT43" s="292">
        <v>6.9795793965254496E-2</v>
      </c>
      <c r="BU43" s="292">
        <v>0.26708792479001309</v>
      </c>
      <c r="BV43" s="292">
        <v>0.24951837866995452</v>
      </c>
      <c r="BW43" s="292">
        <v>0.36487631964244432</v>
      </c>
      <c r="BX43" s="292">
        <v>5.5791014872466675E-2</v>
      </c>
      <c r="BY43" s="292">
        <v>6.2726362025121371E-2</v>
      </c>
      <c r="BZ43" s="297">
        <v>122896</v>
      </c>
      <c r="CA43" s="297">
        <v>144317</v>
      </c>
      <c r="CB43" s="297">
        <v>267213</v>
      </c>
      <c r="CC43" s="297">
        <v>119516</v>
      </c>
      <c r="CD43" s="297">
        <v>105787</v>
      </c>
      <c r="CE43" s="297">
        <v>225303</v>
      </c>
      <c r="CF43" s="297">
        <v>323</v>
      </c>
      <c r="CG43" s="297">
        <v>4299</v>
      </c>
      <c r="CH43" s="297">
        <v>4622</v>
      </c>
      <c r="CI43" s="297">
        <v>3057</v>
      </c>
      <c r="CJ43" s="297">
        <v>34231</v>
      </c>
      <c r="CK43" s="297">
        <v>37288</v>
      </c>
      <c r="CL43" s="297">
        <v>122573</v>
      </c>
      <c r="CM43" s="297">
        <v>140018</v>
      </c>
      <c r="CN43" s="297">
        <v>262591</v>
      </c>
      <c r="CO43" s="297">
        <v>122573</v>
      </c>
      <c r="CP43" s="297">
        <v>140015</v>
      </c>
      <c r="CQ43" s="297">
        <v>262588</v>
      </c>
      <c r="CR43" s="297">
        <v>106766</v>
      </c>
      <c r="CS43" s="297">
        <v>114527</v>
      </c>
      <c r="CT43" s="297">
        <v>221293</v>
      </c>
      <c r="CU43" s="297">
        <v>9737</v>
      </c>
      <c r="CV43" s="297">
        <v>12702</v>
      </c>
      <c r="CW43" s="297">
        <v>22439</v>
      </c>
      <c r="CX43" s="297">
        <v>6070</v>
      </c>
      <c r="CY43" s="297">
        <v>12786</v>
      </c>
      <c r="CZ43" s="297">
        <v>18856</v>
      </c>
      <c r="DA43" s="298">
        <v>0.87104011487032218</v>
      </c>
      <c r="DB43" s="298">
        <v>0.81796236117558829</v>
      </c>
      <c r="DC43" s="298">
        <v>0.84273843435343576</v>
      </c>
      <c r="DD43" s="298">
        <v>7.943837549868242E-2</v>
      </c>
      <c r="DE43" s="298">
        <v>9.0718851551619475E-2</v>
      </c>
      <c r="DF43" s="298">
        <v>8.5453257574603564E-2</v>
      </c>
      <c r="DG43" s="298">
        <v>4.9521509630995407E-2</v>
      </c>
      <c r="DH43" s="298">
        <v>9.1318787272792204E-2</v>
      </c>
      <c r="DI43" s="298">
        <v>7.1808308071960633E-2</v>
      </c>
      <c r="DJ43" s="297">
        <v>3791</v>
      </c>
      <c r="DK43" s="297">
        <v>4821</v>
      </c>
      <c r="DL43" s="297">
        <v>8612</v>
      </c>
      <c r="DM43" s="303">
        <v>3.0928507909572255E-2</v>
      </c>
      <c r="DN43" s="303">
        <v>3.4431287405904953E-2</v>
      </c>
      <c r="DO43" s="303">
        <v>3.2796249681062949E-2</v>
      </c>
      <c r="DP43" s="297">
        <v>30593</v>
      </c>
      <c r="DQ43" s="297">
        <v>10326</v>
      </c>
      <c r="DR43" s="297">
        <v>40919</v>
      </c>
      <c r="DS43" s="297">
        <v>399</v>
      </c>
      <c r="DT43" s="297">
        <v>217</v>
      </c>
      <c r="DU43" s="297">
        <v>616</v>
      </c>
      <c r="DV43" s="297">
        <v>1144</v>
      </c>
      <c r="DW43" s="297">
        <v>277</v>
      </c>
      <c r="DX43" s="297">
        <v>1421</v>
      </c>
      <c r="DY43" s="297">
        <v>496</v>
      </c>
      <c r="DZ43" s="297">
        <v>292</v>
      </c>
      <c r="EA43" s="297">
        <v>788</v>
      </c>
      <c r="EB43" s="297">
        <v>32632</v>
      </c>
      <c r="EC43" s="297">
        <v>11112</v>
      </c>
      <c r="ED43" s="297">
        <v>43744</v>
      </c>
      <c r="EE43" s="298">
        <v>0.26622502508709095</v>
      </c>
      <c r="EF43" s="298">
        <v>7.9361224985359025E-2</v>
      </c>
      <c r="EG43" s="298">
        <v>0.16658605968978374</v>
      </c>
      <c r="EH43" s="297">
        <v>6418</v>
      </c>
      <c r="EI43" s="297">
        <v>13906</v>
      </c>
      <c r="EJ43" s="297">
        <v>20324</v>
      </c>
      <c r="EK43" s="297">
        <v>14510</v>
      </c>
      <c r="EL43" s="297">
        <v>15092</v>
      </c>
      <c r="EM43" s="297">
        <v>29602</v>
      </c>
      <c r="EN43" s="298">
        <v>5.2360634071124963E-2</v>
      </c>
      <c r="EO43" s="298">
        <v>9.9315802253995916E-2</v>
      </c>
      <c r="EP43" s="298">
        <v>7.7397930622146227E-2</v>
      </c>
      <c r="EQ43" s="298">
        <v>0.11837843570770072</v>
      </c>
      <c r="ER43" s="298">
        <v>0.10778614178177091</v>
      </c>
      <c r="ES43" s="298">
        <v>0.11273044392229742</v>
      </c>
      <c r="ET43" s="297">
        <v>16184</v>
      </c>
      <c r="EU43" s="297">
        <v>57591</v>
      </c>
      <c r="EV43" s="297">
        <v>73775</v>
      </c>
      <c r="EW43" s="303">
        <v>0.1320356032731515</v>
      </c>
      <c r="EX43" s="303">
        <v>0.41131140281963746</v>
      </c>
      <c r="EY43" s="303">
        <v>0.28095022297032268</v>
      </c>
      <c r="EZ43" s="297">
        <v>282</v>
      </c>
      <c r="FA43" s="297">
        <v>443</v>
      </c>
      <c r="FB43" s="297">
        <v>725</v>
      </c>
      <c r="FC43" s="303">
        <v>2.3006698049325707E-3</v>
      </c>
      <c r="FD43" s="303">
        <v>3.1638789298518762E-3</v>
      </c>
      <c r="FE43" s="303">
        <v>2.7609476333918526E-3</v>
      </c>
      <c r="FF43" s="297">
        <v>3380</v>
      </c>
      <c r="FG43" s="297">
        <v>38530</v>
      </c>
      <c r="FH43" s="297">
        <v>41910</v>
      </c>
      <c r="FI43" s="297">
        <v>27</v>
      </c>
      <c r="FJ43" s="297">
        <v>2417</v>
      </c>
      <c r="FK43" s="297">
        <v>2444</v>
      </c>
      <c r="FL43" s="305">
        <v>73.59</v>
      </c>
      <c r="FM43" s="305">
        <v>75.239999999999995</v>
      </c>
      <c r="FN43" s="305">
        <v>74.47978612567502</v>
      </c>
      <c r="FO43" s="307">
        <v>1063.56</v>
      </c>
      <c r="FP43" s="307">
        <v>781.95</v>
      </c>
      <c r="FQ43" s="307">
        <v>911.46473644620585</v>
      </c>
      <c r="FR43" s="297">
        <v>33129</v>
      </c>
      <c r="FS43" s="297">
        <v>47773</v>
      </c>
      <c r="FT43" s="297">
        <v>32363</v>
      </c>
      <c r="FU43" s="297">
        <v>4879</v>
      </c>
      <c r="FV43" s="297">
        <v>4429</v>
      </c>
      <c r="FW43" s="297">
        <v>12451</v>
      </c>
      <c r="FX43" s="297">
        <v>60481</v>
      </c>
      <c r="FY43" s="297">
        <v>36129</v>
      </c>
      <c r="FZ43" s="297">
        <v>23352</v>
      </c>
      <c r="GA43" s="297">
        <v>7605</v>
      </c>
      <c r="GB43" s="297">
        <v>45580</v>
      </c>
      <c r="GC43" s="297">
        <v>108254</v>
      </c>
      <c r="GD43" s="297">
        <v>68492</v>
      </c>
      <c r="GE43" s="297">
        <v>28231</v>
      </c>
      <c r="GF43" s="297">
        <v>12034</v>
      </c>
      <c r="GG43" s="298">
        <v>0.27027975165819551</v>
      </c>
      <c r="GH43" s="298">
        <v>0.3897514134434174</v>
      </c>
      <c r="GI43" s="298">
        <v>0.26403041452848508</v>
      </c>
      <c r="GJ43" s="298">
        <v>3.9804850986758913E-2</v>
      </c>
      <c r="GK43" s="298">
        <v>3.6133569383143105E-2</v>
      </c>
      <c r="GL43" s="298">
        <v>8.8924281163850358E-2</v>
      </c>
      <c r="GM43" s="298">
        <v>0.43195160622205714</v>
      </c>
      <c r="GN43" s="298">
        <v>0.25803111028582038</v>
      </c>
      <c r="GO43" s="298">
        <v>0.16677855704266595</v>
      </c>
      <c r="GP43" s="298">
        <v>5.4314445285606139E-2</v>
      </c>
      <c r="GQ43" s="298">
        <v>0.17357792155862159</v>
      </c>
      <c r="GR43" s="298">
        <v>0.41225327600717465</v>
      </c>
      <c r="GS43" s="298">
        <v>0.26083148318106864</v>
      </c>
      <c r="GT43" s="298">
        <v>0.10750939674246261</v>
      </c>
      <c r="GU43" s="314">
        <v>4.5827922510672491E-2</v>
      </c>
    </row>
    <row r="44" spans="1:203" s="2" customFormat="1" ht="20.100000000000001" customHeight="1">
      <c r="A44" s="51" t="s">
        <v>156</v>
      </c>
      <c r="B44" s="289" t="s">
        <v>59</v>
      </c>
      <c r="C44" s="21">
        <v>3961</v>
      </c>
      <c r="D44" s="21">
        <v>6286</v>
      </c>
      <c r="E44" s="21">
        <v>10247</v>
      </c>
      <c r="F44" s="21">
        <v>3513</v>
      </c>
      <c r="G44" s="21">
        <v>3988</v>
      </c>
      <c r="H44" s="21">
        <v>7501</v>
      </c>
      <c r="I44" s="292">
        <v>0.81383432963279245</v>
      </c>
      <c r="J44" s="292">
        <v>0.79187562688064195</v>
      </c>
      <c r="K44" s="292">
        <v>0.80215971203839487</v>
      </c>
      <c r="L44" s="292">
        <v>0.11443210930828351</v>
      </c>
      <c r="M44" s="292">
        <v>0.12086258776328987</v>
      </c>
      <c r="N44" s="292">
        <v>0.11785095320623917</v>
      </c>
      <c r="O44" s="292">
        <v>7.1733561058923992E-2</v>
      </c>
      <c r="P44" s="292">
        <v>8.7261785356068211E-2</v>
      </c>
      <c r="Q44" s="292">
        <v>7.9989334755365946E-2</v>
      </c>
      <c r="R44" s="21">
        <v>448</v>
      </c>
      <c r="S44" s="21">
        <v>2298</v>
      </c>
      <c r="T44" s="21">
        <v>2746</v>
      </c>
      <c r="U44" s="21">
        <v>333</v>
      </c>
      <c r="V44" s="21">
        <v>494</v>
      </c>
      <c r="W44" s="21">
        <v>827</v>
      </c>
      <c r="X44" s="21">
        <v>1174</v>
      </c>
      <c r="Y44" s="21">
        <v>367</v>
      </c>
      <c r="Z44" s="21">
        <v>1541</v>
      </c>
      <c r="AA44" s="292">
        <v>0.3341873042983205</v>
      </c>
      <c r="AB44" s="292">
        <v>9.2026078234704115E-2</v>
      </c>
      <c r="AC44" s="292">
        <v>0.20543927476336488</v>
      </c>
      <c r="AD44" s="21">
        <v>1247</v>
      </c>
      <c r="AE44" s="21">
        <v>397</v>
      </c>
      <c r="AF44" s="21">
        <v>1644</v>
      </c>
      <c r="AG44" s="292">
        <v>0.35496726444634213</v>
      </c>
      <c r="AH44" s="292">
        <v>9.9548645937813443E-2</v>
      </c>
      <c r="AI44" s="292">
        <v>0.21917077722970271</v>
      </c>
      <c r="AJ44" s="294">
        <v>62.430904260366255</v>
      </c>
      <c r="AK44" s="294">
        <v>63.189958207957204</v>
      </c>
      <c r="AL44" s="294">
        <v>62.834464738034931</v>
      </c>
      <c r="AM44" s="294">
        <v>77.889558011049729</v>
      </c>
      <c r="AN44" s="294">
        <v>74.957767548907484</v>
      </c>
      <c r="AO44" s="294">
        <v>75.463152380952948</v>
      </c>
      <c r="AP44" s="21">
        <v>360</v>
      </c>
      <c r="AQ44" s="21">
        <v>491</v>
      </c>
      <c r="AR44" s="21">
        <v>851</v>
      </c>
      <c r="AS44" s="246">
        <v>0.10247651579846286</v>
      </c>
      <c r="AT44" s="246">
        <v>0.12311935807422267</v>
      </c>
      <c r="AU44" s="246">
        <v>0.11345153979469404</v>
      </c>
      <c r="AV44" s="21">
        <v>501</v>
      </c>
      <c r="AW44" s="21">
        <v>713</v>
      </c>
      <c r="AX44" s="21">
        <v>1214</v>
      </c>
      <c r="AY44" s="246">
        <v>0.1426131511528608</v>
      </c>
      <c r="AZ44" s="246">
        <v>0.1787863590772317</v>
      </c>
      <c r="BA44" s="246">
        <v>0.16184508732169045</v>
      </c>
      <c r="BB44" s="246">
        <v>0.24452035297466554</v>
      </c>
      <c r="BC44" s="246">
        <v>0.4538615847542628</v>
      </c>
      <c r="BD44" s="246">
        <v>0.35581922410345285</v>
      </c>
      <c r="BE44" s="246">
        <v>0.31295425395468146</v>
      </c>
      <c r="BF44" s="246">
        <v>0.47114056890361777</v>
      </c>
      <c r="BG44" s="246">
        <v>0.40906040268456378</v>
      </c>
      <c r="BH44" s="246">
        <v>0.10817717206132879</v>
      </c>
      <c r="BI44" s="246">
        <v>0.28337874659400547</v>
      </c>
      <c r="BJ44" s="246">
        <v>0.14990266060999352</v>
      </c>
      <c r="BK44" s="292">
        <v>0.42869342442356961</v>
      </c>
      <c r="BL44" s="292">
        <v>0.21861656703672075</v>
      </c>
      <c r="BM44" s="292">
        <v>0.28152576145744379</v>
      </c>
      <c r="BN44" s="292">
        <v>2.8181041844577284E-2</v>
      </c>
      <c r="BO44" s="292">
        <v>4.2983205237688588E-2</v>
      </c>
      <c r="BP44" s="292">
        <v>0.19533600802407222</v>
      </c>
      <c r="BQ44" s="292">
        <v>0.53159478435305918</v>
      </c>
      <c r="BR44" s="292">
        <v>0.34002006018054165</v>
      </c>
      <c r="BS44" s="292">
        <v>7.0461384152457368E-2</v>
      </c>
      <c r="BT44" s="292">
        <v>5.5165496489468405E-2</v>
      </c>
      <c r="BU44" s="292">
        <v>0.30462604986001868</v>
      </c>
      <c r="BV44" s="292">
        <v>0.28262898280229304</v>
      </c>
      <c r="BW44" s="292">
        <v>0.31262498333555527</v>
      </c>
      <c r="BX44" s="292">
        <v>5.065991201173177E-2</v>
      </c>
      <c r="BY44" s="292">
        <v>4.9460071990401283E-2</v>
      </c>
      <c r="BZ44" s="297">
        <v>82016</v>
      </c>
      <c r="CA44" s="297">
        <v>103784</v>
      </c>
      <c r="CB44" s="297">
        <v>185800</v>
      </c>
      <c r="CC44" s="297">
        <v>78521</v>
      </c>
      <c r="CD44" s="297">
        <v>72398</v>
      </c>
      <c r="CE44" s="297">
        <v>150919</v>
      </c>
      <c r="CF44" s="297">
        <v>340</v>
      </c>
      <c r="CG44" s="297">
        <v>2949</v>
      </c>
      <c r="CH44" s="297">
        <v>3289</v>
      </c>
      <c r="CI44" s="297">
        <v>3155</v>
      </c>
      <c r="CJ44" s="297">
        <v>28437</v>
      </c>
      <c r="CK44" s="297">
        <v>31592</v>
      </c>
      <c r="CL44" s="297">
        <v>81676</v>
      </c>
      <c r="CM44" s="297">
        <v>100835</v>
      </c>
      <c r="CN44" s="297">
        <v>182511</v>
      </c>
      <c r="CO44" s="297">
        <v>81676</v>
      </c>
      <c r="CP44" s="297">
        <v>100834</v>
      </c>
      <c r="CQ44" s="297">
        <v>182510</v>
      </c>
      <c r="CR44" s="297">
        <v>71094</v>
      </c>
      <c r="CS44" s="297">
        <v>81365</v>
      </c>
      <c r="CT44" s="297">
        <v>152459</v>
      </c>
      <c r="CU44" s="297">
        <v>6027</v>
      </c>
      <c r="CV44" s="297">
        <v>8414</v>
      </c>
      <c r="CW44" s="297">
        <v>14441</v>
      </c>
      <c r="CX44" s="297">
        <v>4555</v>
      </c>
      <c r="CY44" s="297">
        <v>11055</v>
      </c>
      <c r="CZ44" s="297">
        <v>15610</v>
      </c>
      <c r="DA44" s="298">
        <v>0.87043929673343456</v>
      </c>
      <c r="DB44" s="298">
        <v>0.80692028482456313</v>
      </c>
      <c r="DC44" s="298">
        <v>0.83534600843789386</v>
      </c>
      <c r="DD44" s="298">
        <v>7.3791566678093931E-2</v>
      </c>
      <c r="DE44" s="298">
        <v>8.3444076402800646E-2</v>
      </c>
      <c r="DF44" s="298">
        <v>7.9124431537997919E-2</v>
      </c>
      <c r="DG44" s="298">
        <v>5.5769136588471518E-2</v>
      </c>
      <c r="DH44" s="298">
        <v>0.10963563877263621</v>
      </c>
      <c r="DI44" s="298">
        <v>8.5529560024108262E-2</v>
      </c>
      <c r="DJ44" s="297">
        <v>2847</v>
      </c>
      <c r="DK44" s="297">
        <v>3799</v>
      </c>
      <c r="DL44" s="297">
        <v>6646</v>
      </c>
      <c r="DM44" s="303">
        <v>3.4857240805132472E-2</v>
      </c>
      <c r="DN44" s="303">
        <v>3.7675410323796302E-2</v>
      </c>
      <c r="DO44" s="303">
        <v>3.6414243525047803E-2</v>
      </c>
      <c r="DP44" s="297">
        <v>23250</v>
      </c>
      <c r="DQ44" s="297">
        <v>7843</v>
      </c>
      <c r="DR44" s="297">
        <v>31093</v>
      </c>
      <c r="DS44" s="297">
        <v>339</v>
      </c>
      <c r="DT44" s="297">
        <v>184</v>
      </c>
      <c r="DU44" s="297">
        <v>523</v>
      </c>
      <c r="DV44" s="297">
        <v>472</v>
      </c>
      <c r="DW44" s="297">
        <v>126</v>
      </c>
      <c r="DX44" s="297">
        <v>598</v>
      </c>
      <c r="DY44" s="297">
        <v>442</v>
      </c>
      <c r="DZ44" s="297">
        <v>213</v>
      </c>
      <c r="EA44" s="297">
        <v>655</v>
      </c>
      <c r="EB44" s="297">
        <v>24503</v>
      </c>
      <c r="EC44" s="297">
        <v>8366</v>
      </c>
      <c r="ED44" s="297">
        <v>32869</v>
      </c>
      <c r="EE44" s="298">
        <v>0.30000244869974046</v>
      </c>
      <c r="EF44" s="298">
        <v>8.2967223682253191E-2</v>
      </c>
      <c r="EG44" s="298">
        <v>0.18009325465314419</v>
      </c>
      <c r="EH44" s="297">
        <v>3784</v>
      </c>
      <c r="EI44" s="297">
        <v>8032</v>
      </c>
      <c r="EJ44" s="297">
        <v>11816</v>
      </c>
      <c r="EK44" s="297">
        <v>6791</v>
      </c>
      <c r="EL44" s="297">
        <v>7687</v>
      </c>
      <c r="EM44" s="297">
        <v>14478</v>
      </c>
      <c r="EN44" s="298">
        <v>4.6329399089083699E-2</v>
      </c>
      <c r="EO44" s="298">
        <v>7.9654881737491939E-2</v>
      </c>
      <c r="EP44" s="298">
        <v>6.4741303263912864E-2</v>
      </c>
      <c r="EQ44" s="298">
        <v>8.3145599686566429E-2</v>
      </c>
      <c r="ER44" s="298">
        <v>7.6233450686765514E-2</v>
      </c>
      <c r="ES44" s="298">
        <v>7.9326725512434873E-2</v>
      </c>
      <c r="ET44" s="297">
        <v>14347</v>
      </c>
      <c r="EU44" s="297">
        <v>50883</v>
      </c>
      <c r="EV44" s="297">
        <v>65230</v>
      </c>
      <c r="EW44" s="303">
        <v>0.17565747588030756</v>
      </c>
      <c r="EX44" s="303">
        <v>0.50461645262061783</v>
      </c>
      <c r="EY44" s="303">
        <v>0.3574031154286591</v>
      </c>
      <c r="EZ44" s="297">
        <v>133</v>
      </c>
      <c r="FA44" s="297">
        <v>360</v>
      </c>
      <c r="FB44" s="297">
        <v>493</v>
      </c>
      <c r="FC44" s="303">
        <v>1.6283853273911552E-3</v>
      </c>
      <c r="FD44" s="303">
        <v>3.5701889224971487E-3</v>
      </c>
      <c r="FE44" s="303">
        <v>2.7012070505339405E-3</v>
      </c>
      <c r="FF44" s="297">
        <v>3495</v>
      </c>
      <c r="FG44" s="297">
        <v>31386</v>
      </c>
      <c r="FH44" s="297">
        <v>34881</v>
      </c>
      <c r="FI44" s="297">
        <v>16</v>
      </c>
      <c r="FJ44" s="297">
        <v>2042</v>
      </c>
      <c r="FK44" s="297">
        <v>2058</v>
      </c>
      <c r="FL44" s="305">
        <v>73.849999999999994</v>
      </c>
      <c r="FM44" s="305">
        <v>75.83</v>
      </c>
      <c r="FN44" s="305">
        <v>74.956916415500544</v>
      </c>
      <c r="FO44" s="307">
        <v>991.56</v>
      </c>
      <c r="FP44" s="307">
        <v>774.43</v>
      </c>
      <c r="FQ44" s="307">
        <v>870.27922298170074</v>
      </c>
      <c r="FR44" s="297">
        <v>24856</v>
      </c>
      <c r="FS44" s="297">
        <v>35823</v>
      </c>
      <c r="FT44" s="297">
        <v>16135</v>
      </c>
      <c r="FU44" s="297">
        <v>2836</v>
      </c>
      <c r="FV44" s="297">
        <v>2026</v>
      </c>
      <c r="FW44" s="297">
        <v>9508</v>
      </c>
      <c r="FX44" s="297">
        <v>49456</v>
      </c>
      <c r="FY44" s="297">
        <v>21488</v>
      </c>
      <c r="FZ44" s="297">
        <v>16745</v>
      </c>
      <c r="GA44" s="297">
        <v>3638</v>
      </c>
      <c r="GB44" s="297">
        <v>34364</v>
      </c>
      <c r="GC44" s="297">
        <v>85279</v>
      </c>
      <c r="GD44" s="297">
        <v>37623</v>
      </c>
      <c r="GE44" s="297">
        <v>19581</v>
      </c>
      <c r="GF44" s="297">
        <v>5664</v>
      </c>
      <c r="GG44" s="298">
        <v>0.30432440374161318</v>
      </c>
      <c r="GH44" s="298">
        <v>0.4385988540085215</v>
      </c>
      <c r="GI44" s="298">
        <v>0.19754885155982174</v>
      </c>
      <c r="GJ44" s="298">
        <v>3.4722562319408394E-2</v>
      </c>
      <c r="GK44" s="298">
        <v>2.4805328370635194E-2</v>
      </c>
      <c r="GL44" s="298">
        <v>9.4292656319730259E-2</v>
      </c>
      <c r="GM44" s="298">
        <v>0.49046462041949718</v>
      </c>
      <c r="GN44" s="298">
        <v>0.21310060990727425</v>
      </c>
      <c r="GO44" s="298">
        <v>0.16606337085337433</v>
      </c>
      <c r="GP44" s="298">
        <v>3.6078742500123967E-2</v>
      </c>
      <c r="GQ44" s="298">
        <v>0.18828454175364773</v>
      </c>
      <c r="GR44" s="298">
        <v>0.46725402852430814</v>
      </c>
      <c r="GS44" s="298">
        <v>0.20614099972056479</v>
      </c>
      <c r="GT44" s="298">
        <v>0.10728668409027402</v>
      </c>
      <c r="GU44" s="314">
        <v>3.1033745911205352E-2</v>
      </c>
    </row>
    <row r="45" spans="1:203" s="2" customFormat="1" ht="20.100000000000001" customHeight="1">
      <c r="A45" s="51" t="s">
        <v>183</v>
      </c>
      <c r="B45" s="289" t="s">
        <v>60</v>
      </c>
      <c r="C45" s="21">
        <v>8348</v>
      </c>
      <c r="D45" s="21">
        <v>12321</v>
      </c>
      <c r="E45" s="21">
        <v>20669</v>
      </c>
      <c r="F45" s="21">
        <v>7858</v>
      </c>
      <c r="G45" s="21">
        <v>8681</v>
      </c>
      <c r="H45" s="21">
        <v>16539</v>
      </c>
      <c r="I45" s="292">
        <v>0.83329091371850339</v>
      </c>
      <c r="J45" s="292">
        <v>0.80578274392351112</v>
      </c>
      <c r="K45" s="292">
        <v>0.81885240945643634</v>
      </c>
      <c r="L45" s="292">
        <v>8.9717485365232885E-2</v>
      </c>
      <c r="M45" s="292">
        <v>0.11300541412279691</v>
      </c>
      <c r="N45" s="292">
        <v>0.10194086704153818</v>
      </c>
      <c r="O45" s="292">
        <v>7.6991600916263683E-2</v>
      </c>
      <c r="P45" s="292">
        <v>8.1211841953691966E-2</v>
      </c>
      <c r="Q45" s="292">
        <v>7.9206723502025511E-2</v>
      </c>
      <c r="R45" s="21">
        <v>490</v>
      </c>
      <c r="S45" s="21">
        <v>3640</v>
      </c>
      <c r="T45" s="21">
        <v>4130</v>
      </c>
      <c r="U45" s="21">
        <v>859</v>
      </c>
      <c r="V45" s="21">
        <v>1045</v>
      </c>
      <c r="W45" s="21">
        <v>1904</v>
      </c>
      <c r="X45" s="21">
        <v>1710</v>
      </c>
      <c r="Y45" s="21">
        <v>716</v>
      </c>
      <c r="Z45" s="21">
        <v>2426</v>
      </c>
      <c r="AA45" s="292">
        <v>0.21761262407737339</v>
      </c>
      <c r="AB45" s="292">
        <v>8.2478977076373694E-2</v>
      </c>
      <c r="AC45" s="292">
        <v>0.14668359634802589</v>
      </c>
      <c r="AD45" s="21">
        <v>1821</v>
      </c>
      <c r="AE45" s="21">
        <v>763</v>
      </c>
      <c r="AF45" s="21">
        <v>2584</v>
      </c>
      <c r="AG45" s="292">
        <v>0.23173835581572919</v>
      </c>
      <c r="AH45" s="292">
        <v>8.7893099873286487E-2</v>
      </c>
      <c r="AI45" s="292">
        <v>0.15623677368643812</v>
      </c>
      <c r="AJ45" s="294">
        <v>63.253196742173579</v>
      </c>
      <c r="AK45" s="294">
        <v>63.494593556809889</v>
      </c>
      <c r="AL45" s="294">
        <v>63.379901243525403</v>
      </c>
      <c r="AM45" s="294">
        <v>76.358613333333324</v>
      </c>
      <c r="AN45" s="294">
        <v>74.803016425121925</v>
      </c>
      <c r="AO45" s="294">
        <v>74.999927426161349</v>
      </c>
      <c r="AP45" s="21">
        <v>999</v>
      </c>
      <c r="AQ45" s="21">
        <v>1187</v>
      </c>
      <c r="AR45" s="21">
        <v>2186</v>
      </c>
      <c r="AS45" s="246">
        <v>0.12713158564520236</v>
      </c>
      <c r="AT45" s="246">
        <v>0.13673539914756364</v>
      </c>
      <c r="AU45" s="246">
        <v>0.13217244089727312</v>
      </c>
      <c r="AV45" s="21">
        <v>1698</v>
      </c>
      <c r="AW45" s="21">
        <v>2160</v>
      </c>
      <c r="AX45" s="21">
        <v>3858</v>
      </c>
      <c r="AY45" s="246">
        <v>0.21608551794349706</v>
      </c>
      <c r="AZ45" s="246">
        <v>0.24881926045386477</v>
      </c>
      <c r="BA45" s="246">
        <v>0.23326682387085071</v>
      </c>
      <c r="BB45" s="246">
        <v>0.22664800203614152</v>
      </c>
      <c r="BC45" s="246">
        <v>0.35906001612717431</v>
      </c>
      <c r="BD45" s="246">
        <v>0.29614849749077937</v>
      </c>
      <c r="BE45" s="246">
        <v>0.26610279765777489</v>
      </c>
      <c r="BF45" s="246">
        <v>0.37313245448838667</v>
      </c>
      <c r="BG45" s="246">
        <v>0.32650747537731167</v>
      </c>
      <c r="BH45" s="246">
        <v>8.4795321637426896E-2</v>
      </c>
      <c r="BI45" s="246">
        <v>0.20251396648044692</v>
      </c>
      <c r="BJ45" s="246">
        <v>0.11953833470733718</v>
      </c>
      <c r="BK45" s="292">
        <v>0.28760498854670402</v>
      </c>
      <c r="BL45" s="292">
        <v>0.19025197251208958</v>
      </c>
      <c r="BM45" s="292">
        <v>0.39984728938661235</v>
      </c>
      <c r="BN45" s="292">
        <v>4.7594807839144819E-2</v>
      </c>
      <c r="BO45" s="292">
        <v>7.4700941715449221E-2</v>
      </c>
      <c r="BP45" s="292">
        <v>0.16484276005068541</v>
      </c>
      <c r="BQ45" s="292">
        <v>0.45685980877779059</v>
      </c>
      <c r="BR45" s="292">
        <v>0.41066697385093881</v>
      </c>
      <c r="BS45" s="292">
        <v>6.3587144338209889E-2</v>
      </c>
      <c r="BT45" s="292">
        <v>7.1650731482548094E-2</v>
      </c>
      <c r="BU45" s="292">
        <v>0.22341133079388112</v>
      </c>
      <c r="BV45" s="292">
        <v>0.23979684382368946</v>
      </c>
      <c r="BW45" s="292">
        <v>0.40570772114396275</v>
      </c>
      <c r="BX45" s="292">
        <v>5.6049337928532561E-2</v>
      </c>
      <c r="BY45" s="292">
        <v>7.5034766309934095E-2</v>
      </c>
      <c r="BZ45" s="297">
        <v>149133</v>
      </c>
      <c r="CA45" s="297">
        <v>192366</v>
      </c>
      <c r="CB45" s="297">
        <v>341499</v>
      </c>
      <c r="CC45" s="297">
        <v>145204</v>
      </c>
      <c r="CD45" s="297">
        <v>141570</v>
      </c>
      <c r="CE45" s="297">
        <v>286774</v>
      </c>
      <c r="CF45" s="297">
        <v>353</v>
      </c>
      <c r="CG45" s="297">
        <v>5742</v>
      </c>
      <c r="CH45" s="297">
        <v>6095</v>
      </c>
      <c r="CI45" s="297">
        <v>3576</v>
      </c>
      <c r="CJ45" s="297">
        <v>45054</v>
      </c>
      <c r="CK45" s="297">
        <v>48630</v>
      </c>
      <c r="CL45" s="297">
        <v>148780</v>
      </c>
      <c r="CM45" s="297">
        <v>186624</v>
      </c>
      <c r="CN45" s="297">
        <v>335404</v>
      </c>
      <c r="CO45" s="297">
        <v>148780</v>
      </c>
      <c r="CP45" s="297">
        <v>186621</v>
      </c>
      <c r="CQ45" s="297">
        <v>335401</v>
      </c>
      <c r="CR45" s="297">
        <v>130424</v>
      </c>
      <c r="CS45" s="297">
        <v>155970</v>
      </c>
      <c r="CT45" s="297">
        <v>286394</v>
      </c>
      <c r="CU45" s="297">
        <v>9746</v>
      </c>
      <c r="CV45" s="297">
        <v>14254</v>
      </c>
      <c r="CW45" s="297">
        <v>24000</v>
      </c>
      <c r="CX45" s="297">
        <v>8610</v>
      </c>
      <c r="CY45" s="297">
        <v>16397</v>
      </c>
      <c r="CZ45" s="297">
        <v>25007</v>
      </c>
      <c r="DA45" s="298">
        <v>0.87662320204328537</v>
      </c>
      <c r="DB45" s="298">
        <v>0.83575803366180657</v>
      </c>
      <c r="DC45" s="298">
        <v>0.85388534917904235</v>
      </c>
      <c r="DD45" s="298">
        <v>6.5506116413496435E-2</v>
      </c>
      <c r="DE45" s="298">
        <v>7.6379399960347441E-2</v>
      </c>
      <c r="DF45" s="298">
        <v>7.1556137280449378E-2</v>
      </c>
      <c r="DG45" s="298">
        <v>5.7870681543218172E-2</v>
      </c>
      <c r="DH45" s="298">
        <v>8.7862566377846008E-2</v>
      </c>
      <c r="DI45" s="298">
        <v>7.4558513540508228E-2</v>
      </c>
      <c r="DJ45" s="297">
        <v>7121</v>
      </c>
      <c r="DK45" s="297">
        <v>7853</v>
      </c>
      <c r="DL45" s="297">
        <v>14974</v>
      </c>
      <c r="DM45" s="303">
        <v>4.786261594300309E-2</v>
      </c>
      <c r="DN45" s="303">
        <v>4.2079260973936897E-2</v>
      </c>
      <c r="DO45" s="303">
        <v>4.4644667326567362E-2</v>
      </c>
      <c r="DP45" s="297">
        <v>29071</v>
      </c>
      <c r="DQ45" s="297">
        <v>13133</v>
      </c>
      <c r="DR45" s="297">
        <v>42204</v>
      </c>
      <c r="DS45" s="297">
        <v>495</v>
      </c>
      <c r="DT45" s="297">
        <v>314</v>
      </c>
      <c r="DU45" s="297">
        <v>809</v>
      </c>
      <c r="DV45" s="297">
        <v>571</v>
      </c>
      <c r="DW45" s="297">
        <v>296</v>
      </c>
      <c r="DX45" s="297">
        <v>867</v>
      </c>
      <c r="DY45" s="297">
        <v>525</v>
      </c>
      <c r="DZ45" s="297">
        <v>239</v>
      </c>
      <c r="EA45" s="297">
        <v>764</v>
      </c>
      <c r="EB45" s="297">
        <v>30662</v>
      </c>
      <c r="EC45" s="297">
        <v>13982</v>
      </c>
      <c r="ED45" s="297">
        <v>44644</v>
      </c>
      <c r="EE45" s="298">
        <v>0.20608952816238743</v>
      </c>
      <c r="EF45" s="298">
        <v>7.4920696159122085E-2</v>
      </c>
      <c r="EG45" s="298">
        <v>0.13310515080321045</v>
      </c>
      <c r="EH45" s="297">
        <v>8407</v>
      </c>
      <c r="EI45" s="297">
        <v>18143</v>
      </c>
      <c r="EJ45" s="297">
        <v>26550</v>
      </c>
      <c r="EK45" s="297">
        <v>21908</v>
      </c>
      <c r="EL45" s="297">
        <v>22930</v>
      </c>
      <c r="EM45" s="297">
        <v>44838</v>
      </c>
      <c r="EN45" s="298">
        <v>5.6506250840166687E-2</v>
      </c>
      <c r="EO45" s="298">
        <v>9.721686385459534E-2</v>
      </c>
      <c r="EP45" s="298">
        <v>7.9158268834003176E-2</v>
      </c>
      <c r="EQ45" s="298">
        <v>0.14725097459335931</v>
      </c>
      <c r="ER45" s="298">
        <v>0.12286736968449931</v>
      </c>
      <c r="ES45" s="298">
        <v>0.13368355773932333</v>
      </c>
      <c r="ET45" s="297">
        <v>21214</v>
      </c>
      <c r="EU45" s="297">
        <v>69296</v>
      </c>
      <c r="EV45" s="297">
        <v>90510</v>
      </c>
      <c r="EW45" s="303">
        <v>0.14258636913563652</v>
      </c>
      <c r="EX45" s="303">
        <v>0.37131344307270231</v>
      </c>
      <c r="EY45" s="303">
        <v>0.26985366900812152</v>
      </c>
      <c r="EZ45" s="297">
        <v>325</v>
      </c>
      <c r="FA45" s="297">
        <v>630</v>
      </c>
      <c r="FB45" s="297">
        <v>955</v>
      </c>
      <c r="FC45" s="303">
        <v>2.1844333915848903E-3</v>
      </c>
      <c r="FD45" s="303">
        <v>3.3757716049382714E-3</v>
      </c>
      <c r="FE45" s="303">
        <v>2.8473124947824115E-3</v>
      </c>
      <c r="FF45" s="297">
        <v>3929</v>
      </c>
      <c r="FG45" s="297">
        <v>50796</v>
      </c>
      <c r="FH45" s="297">
        <v>54725</v>
      </c>
      <c r="FI45" s="297">
        <v>33</v>
      </c>
      <c r="FJ45" s="297">
        <v>3159</v>
      </c>
      <c r="FK45" s="297">
        <v>3192</v>
      </c>
      <c r="FL45" s="305">
        <v>74.37</v>
      </c>
      <c r="FM45" s="305">
        <v>75.89</v>
      </c>
      <c r="FN45" s="305">
        <v>75.228548926936824</v>
      </c>
      <c r="FO45" s="307">
        <v>1069.23</v>
      </c>
      <c r="FP45" s="307">
        <v>822.27</v>
      </c>
      <c r="FQ45" s="307">
        <v>930.11998770128173</v>
      </c>
      <c r="FR45" s="297">
        <v>31219</v>
      </c>
      <c r="FS45" s="297">
        <v>53959</v>
      </c>
      <c r="FT45" s="297">
        <v>47495</v>
      </c>
      <c r="FU45" s="297">
        <v>8445</v>
      </c>
      <c r="FV45" s="297">
        <v>7662</v>
      </c>
      <c r="FW45" s="297">
        <v>15582</v>
      </c>
      <c r="FX45" s="297">
        <v>76651</v>
      </c>
      <c r="FY45" s="297">
        <v>52424</v>
      </c>
      <c r="FZ45" s="297">
        <v>30414</v>
      </c>
      <c r="GA45" s="297">
        <v>11553</v>
      </c>
      <c r="GB45" s="297">
        <v>46801</v>
      </c>
      <c r="GC45" s="297">
        <v>130610</v>
      </c>
      <c r="GD45" s="297">
        <v>99919</v>
      </c>
      <c r="GE45" s="297">
        <v>38859</v>
      </c>
      <c r="GF45" s="297">
        <v>19215</v>
      </c>
      <c r="GG45" s="298">
        <v>0.20983331092888829</v>
      </c>
      <c r="GH45" s="298">
        <v>0.36267643500470492</v>
      </c>
      <c r="GI45" s="298">
        <v>0.31922973517945963</v>
      </c>
      <c r="GJ45" s="298">
        <v>5.6761661513644306E-2</v>
      </c>
      <c r="GK45" s="298">
        <v>5.1498857373302863E-2</v>
      </c>
      <c r="GL45" s="298">
        <v>8.3494084362139911E-2</v>
      </c>
      <c r="GM45" s="298">
        <v>0.41072423696844995</v>
      </c>
      <c r="GN45" s="298">
        <v>0.2809070644718793</v>
      </c>
      <c r="GO45" s="298">
        <v>0.16296939300411523</v>
      </c>
      <c r="GP45" s="298">
        <v>6.1905221193415641E-2</v>
      </c>
      <c r="GQ45" s="298">
        <v>0.13953620111865095</v>
      </c>
      <c r="GR45" s="298">
        <v>0.38941097899846155</v>
      </c>
      <c r="GS45" s="298">
        <v>0.29790640540959556</v>
      </c>
      <c r="GT45" s="298">
        <v>0.11585729448664894</v>
      </c>
      <c r="GU45" s="314">
        <v>5.7289119986642975E-2</v>
      </c>
    </row>
    <row r="46" spans="1:203" s="2" customFormat="1" ht="20.100000000000001" customHeight="1">
      <c r="A46" s="51" t="s">
        <v>187</v>
      </c>
      <c r="B46" s="289" t="s">
        <v>71</v>
      </c>
      <c r="C46" s="21">
        <v>2488</v>
      </c>
      <c r="D46" s="21">
        <v>3693</v>
      </c>
      <c r="E46" s="21">
        <v>6181</v>
      </c>
      <c r="F46" s="21">
        <v>2355</v>
      </c>
      <c r="G46" s="21">
        <v>2524</v>
      </c>
      <c r="H46" s="21">
        <v>4879</v>
      </c>
      <c r="I46" s="292">
        <v>0.86454352441613591</v>
      </c>
      <c r="J46" s="292">
        <v>0.8411251980982567</v>
      </c>
      <c r="K46" s="292">
        <v>0.85242877638860426</v>
      </c>
      <c r="L46" s="292">
        <v>8.3651804670912946E-2</v>
      </c>
      <c r="M46" s="292">
        <v>9.7464342313787644E-2</v>
      </c>
      <c r="N46" s="292">
        <v>9.0797294527567129E-2</v>
      </c>
      <c r="O46" s="292">
        <v>5.180467091295117E-2</v>
      </c>
      <c r="P46" s="292">
        <v>6.1410459587955629E-2</v>
      </c>
      <c r="Q46" s="292">
        <v>5.6773929083828653E-2</v>
      </c>
      <c r="R46" s="21">
        <v>133</v>
      </c>
      <c r="S46" s="21">
        <v>1169</v>
      </c>
      <c r="T46" s="21">
        <v>1302</v>
      </c>
      <c r="U46" s="21">
        <v>129</v>
      </c>
      <c r="V46" s="21">
        <v>191</v>
      </c>
      <c r="W46" s="21">
        <v>320</v>
      </c>
      <c r="X46" s="21">
        <v>779</v>
      </c>
      <c r="Y46" s="21">
        <v>249</v>
      </c>
      <c r="Z46" s="21">
        <v>1028</v>
      </c>
      <c r="AA46" s="292">
        <v>0.33078556263269637</v>
      </c>
      <c r="AB46" s="292">
        <v>9.8652931854199682E-2</v>
      </c>
      <c r="AC46" s="292">
        <v>0.2106989137118262</v>
      </c>
      <c r="AD46" s="21">
        <v>810</v>
      </c>
      <c r="AE46" s="21">
        <v>262</v>
      </c>
      <c r="AF46" s="21">
        <v>1072</v>
      </c>
      <c r="AG46" s="292">
        <v>0.34394904458598724</v>
      </c>
      <c r="AH46" s="292">
        <v>0.10380348652931855</v>
      </c>
      <c r="AI46" s="292">
        <v>0.21971715515474483</v>
      </c>
      <c r="AJ46" s="294">
        <v>62.841036093418268</v>
      </c>
      <c r="AK46" s="294">
        <v>63.465462229265711</v>
      </c>
      <c r="AL46" s="294">
        <v>63.164063674250201</v>
      </c>
      <c r="AM46" s="294">
        <v>77.159732142857138</v>
      </c>
      <c r="AN46" s="294">
        <v>75.050550724638398</v>
      </c>
      <c r="AO46" s="294">
        <v>75.46353729603787</v>
      </c>
      <c r="AP46" s="21">
        <v>269</v>
      </c>
      <c r="AQ46" s="21">
        <v>346</v>
      </c>
      <c r="AR46" s="21">
        <v>615</v>
      </c>
      <c r="AS46" s="246">
        <v>0.11422505307855627</v>
      </c>
      <c r="AT46" s="246">
        <v>0.13708399366085577</v>
      </c>
      <c r="AU46" s="246">
        <v>0.12605042016806722</v>
      </c>
      <c r="AV46" s="21">
        <v>370</v>
      </c>
      <c r="AW46" s="21">
        <v>538</v>
      </c>
      <c r="AX46" s="21">
        <v>908</v>
      </c>
      <c r="AY46" s="246">
        <v>0.15711252653927812</v>
      </c>
      <c r="AZ46" s="246">
        <v>0.21315372424722662</v>
      </c>
      <c r="BA46" s="246">
        <v>0.18610370977659357</v>
      </c>
      <c r="BB46" s="246">
        <v>0.24076433121019108</v>
      </c>
      <c r="BC46" s="246">
        <v>0.43462757527733759</v>
      </c>
      <c r="BD46" s="246">
        <v>0.34105349456855916</v>
      </c>
      <c r="BE46" s="246">
        <v>0.31154822335025378</v>
      </c>
      <c r="BF46" s="246">
        <v>0.45626373626373629</v>
      </c>
      <c r="BG46" s="246">
        <v>0.39703972994027525</v>
      </c>
      <c r="BH46" s="246">
        <v>9.7560975609756101E-2</v>
      </c>
      <c r="BI46" s="246">
        <v>0.23694779116465864</v>
      </c>
      <c r="BJ46" s="246">
        <v>0.13132295719844359</v>
      </c>
      <c r="BK46" s="292">
        <v>0.39702760084925692</v>
      </c>
      <c r="BL46" s="292">
        <v>0.19405520169851381</v>
      </c>
      <c r="BM46" s="292">
        <v>0.30488322717622079</v>
      </c>
      <c r="BN46" s="292">
        <v>3.0573248407643312E-2</v>
      </c>
      <c r="BO46" s="292">
        <v>7.3460721868365178E-2</v>
      </c>
      <c r="BP46" s="292">
        <v>0.16957210776545167</v>
      </c>
      <c r="BQ46" s="292">
        <v>0.49683042789223453</v>
      </c>
      <c r="BR46" s="292">
        <v>0.36767036450079238</v>
      </c>
      <c r="BS46" s="292">
        <v>7.2900158478605384E-2</v>
      </c>
      <c r="BT46" s="292">
        <v>7.7654516640253565E-2</v>
      </c>
      <c r="BU46" s="292">
        <v>0.27956548473047754</v>
      </c>
      <c r="BV46" s="292">
        <v>0.25701988112318097</v>
      </c>
      <c r="BW46" s="292">
        <v>0.33736421397827426</v>
      </c>
      <c r="BX46" s="292">
        <v>5.2469768395162944E-2</v>
      </c>
      <c r="BY46" s="292">
        <v>7.3580651772904279E-2</v>
      </c>
      <c r="BZ46" s="297">
        <v>45947</v>
      </c>
      <c r="CA46" s="297">
        <v>54638</v>
      </c>
      <c r="CB46" s="297">
        <v>100585</v>
      </c>
      <c r="CC46" s="297">
        <v>44929</v>
      </c>
      <c r="CD46" s="297">
        <v>39676</v>
      </c>
      <c r="CE46" s="297">
        <v>84605</v>
      </c>
      <c r="CF46" s="297">
        <v>81</v>
      </c>
      <c r="CG46" s="297">
        <v>1873</v>
      </c>
      <c r="CH46" s="297">
        <v>1954</v>
      </c>
      <c r="CI46" s="297">
        <v>937</v>
      </c>
      <c r="CJ46" s="297">
        <v>13089</v>
      </c>
      <c r="CK46" s="297">
        <v>14026</v>
      </c>
      <c r="CL46" s="297">
        <v>45866</v>
      </c>
      <c r="CM46" s="297">
        <v>52765</v>
      </c>
      <c r="CN46" s="297">
        <v>98631</v>
      </c>
      <c r="CO46" s="297">
        <v>45866</v>
      </c>
      <c r="CP46" s="297">
        <v>52765</v>
      </c>
      <c r="CQ46" s="297">
        <v>98631</v>
      </c>
      <c r="CR46" s="297">
        <v>40871</v>
      </c>
      <c r="CS46" s="297">
        <v>43699</v>
      </c>
      <c r="CT46" s="297">
        <v>84570</v>
      </c>
      <c r="CU46" s="297">
        <v>2666</v>
      </c>
      <c r="CV46" s="297">
        <v>3544</v>
      </c>
      <c r="CW46" s="297">
        <v>6210</v>
      </c>
      <c r="CX46" s="297">
        <v>2329</v>
      </c>
      <c r="CY46" s="297">
        <v>5522</v>
      </c>
      <c r="CZ46" s="297">
        <v>7851</v>
      </c>
      <c r="DA46" s="298">
        <v>0.89109580081105833</v>
      </c>
      <c r="DB46" s="298">
        <v>0.82818155974604379</v>
      </c>
      <c r="DC46" s="298">
        <v>0.85743833074793929</v>
      </c>
      <c r="DD46" s="298">
        <v>5.8125844852396108E-2</v>
      </c>
      <c r="DE46" s="298">
        <v>6.7165734862124515E-2</v>
      </c>
      <c r="DF46" s="298">
        <v>6.2961949082945529E-2</v>
      </c>
      <c r="DG46" s="298">
        <v>5.0778354336545588E-2</v>
      </c>
      <c r="DH46" s="298">
        <v>0.1046527053918317</v>
      </c>
      <c r="DI46" s="298">
        <v>7.9599720169115193E-2</v>
      </c>
      <c r="DJ46" s="297">
        <v>1073</v>
      </c>
      <c r="DK46" s="297">
        <v>1503</v>
      </c>
      <c r="DL46" s="297">
        <v>2576</v>
      </c>
      <c r="DM46" s="303">
        <v>2.3394235381328218E-2</v>
      </c>
      <c r="DN46" s="303">
        <v>2.8484791054676394E-2</v>
      </c>
      <c r="DO46" s="303">
        <v>2.6117549249221848E-2</v>
      </c>
      <c r="DP46" s="297">
        <v>12495</v>
      </c>
      <c r="DQ46" s="297">
        <v>3929</v>
      </c>
      <c r="DR46" s="297">
        <v>16424</v>
      </c>
      <c r="DS46" s="297">
        <v>157</v>
      </c>
      <c r="DT46" s="297">
        <v>88</v>
      </c>
      <c r="DU46" s="297">
        <v>245</v>
      </c>
      <c r="DV46" s="297">
        <v>206</v>
      </c>
      <c r="DW46" s="297">
        <v>37</v>
      </c>
      <c r="DX46" s="297">
        <v>243</v>
      </c>
      <c r="DY46" s="297">
        <v>198</v>
      </c>
      <c r="DZ46" s="297">
        <v>119</v>
      </c>
      <c r="EA46" s="297">
        <v>317</v>
      </c>
      <c r="EB46" s="297">
        <v>13056</v>
      </c>
      <c r="EC46" s="297">
        <v>4173</v>
      </c>
      <c r="ED46" s="297">
        <v>17229</v>
      </c>
      <c r="EE46" s="298">
        <v>0.28465530022238694</v>
      </c>
      <c r="EF46" s="298">
        <v>7.9086515682744246E-2</v>
      </c>
      <c r="EG46" s="298">
        <v>0.17468138820451987</v>
      </c>
      <c r="EH46" s="297">
        <v>2891</v>
      </c>
      <c r="EI46" s="297">
        <v>5426</v>
      </c>
      <c r="EJ46" s="297">
        <v>8317</v>
      </c>
      <c r="EK46" s="297">
        <v>5453</v>
      </c>
      <c r="EL46" s="297">
        <v>5529</v>
      </c>
      <c r="EM46" s="297">
        <v>10982</v>
      </c>
      <c r="EN46" s="298">
        <v>6.3031439410456552E-2</v>
      </c>
      <c r="EO46" s="298">
        <v>0.10283331754003601</v>
      </c>
      <c r="EP46" s="298">
        <v>8.4324401050379694E-2</v>
      </c>
      <c r="EQ46" s="298">
        <v>0.11888980944490472</v>
      </c>
      <c r="ER46" s="298">
        <v>0.10478536908935848</v>
      </c>
      <c r="ES46" s="298">
        <v>0.11134430351512202</v>
      </c>
      <c r="ET46" s="297">
        <v>6741</v>
      </c>
      <c r="EU46" s="297">
        <v>23139</v>
      </c>
      <c r="EV46" s="297">
        <v>29880</v>
      </c>
      <c r="EW46" s="303">
        <v>0.14697161295949068</v>
      </c>
      <c r="EX46" s="303">
        <v>0.43852932815313184</v>
      </c>
      <c r="EY46" s="303">
        <v>0.30294734921069438</v>
      </c>
      <c r="EZ46" s="297">
        <v>64</v>
      </c>
      <c r="FA46" s="297">
        <v>166</v>
      </c>
      <c r="FB46" s="297">
        <v>230</v>
      </c>
      <c r="FC46" s="303">
        <v>1.3953691187371909E-3</v>
      </c>
      <c r="FD46" s="303">
        <v>3.1460248270633942E-3</v>
      </c>
      <c r="FE46" s="303">
        <v>2.3319240401090935E-3</v>
      </c>
      <c r="FF46" s="297">
        <v>1018</v>
      </c>
      <c r="FG46" s="297">
        <v>14962</v>
      </c>
      <c r="FH46" s="297">
        <v>15980</v>
      </c>
      <c r="FI46" s="297">
        <v>12</v>
      </c>
      <c r="FJ46" s="297">
        <v>985</v>
      </c>
      <c r="FK46" s="297">
        <v>997</v>
      </c>
      <c r="FL46" s="305">
        <v>73.400000000000006</v>
      </c>
      <c r="FM46" s="305">
        <v>75.319999999999993</v>
      </c>
      <c r="FN46" s="305">
        <v>74.442092061440576</v>
      </c>
      <c r="FO46" s="307">
        <v>1005.27</v>
      </c>
      <c r="FP46" s="307">
        <v>749.01</v>
      </c>
      <c r="FQ46" s="307">
        <v>866.07039319978128</v>
      </c>
      <c r="FR46" s="297">
        <v>13230</v>
      </c>
      <c r="FS46" s="297">
        <v>17114</v>
      </c>
      <c r="FT46" s="297">
        <v>11818</v>
      </c>
      <c r="FU46" s="297">
        <v>1785</v>
      </c>
      <c r="FV46" s="297">
        <v>1919</v>
      </c>
      <c r="FW46" s="297">
        <v>4745</v>
      </c>
      <c r="FX46" s="297">
        <v>22251</v>
      </c>
      <c r="FY46" s="297">
        <v>13585</v>
      </c>
      <c r="FZ46" s="297">
        <v>9136</v>
      </c>
      <c r="GA46" s="297">
        <v>3048</v>
      </c>
      <c r="GB46" s="297">
        <v>17975</v>
      </c>
      <c r="GC46" s="297">
        <v>39365</v>
      </c>
      <c r="GD46" s="297">
        <v>25403</v>
      </c>
      <c r="GE46" s="297">
        <v>10921</v>
      </c>
      <c r="GF46" s="297">
        <v>4967</v>
      </c>
      <c r="GG46" s="298">
        <v>0.2884489600139537</v>
      </c>
      <c r="GH46" s="298">
        <v>0.37313042340731695</v>
      </c>
      <c r="GI46" s="298">
        <v>0.25766362883181443</v>
      </c>
      <c r="GJ46" s="298">
        <v>3.8917716827279465E-2</v>
      </c>
      <c r="GK46" s="298">
        <v>4.1839270919635463E-2</v>
      </c>
      <c r="GL46" s="298">
        <v>8.9927034966360272E-2</v>
      </c>
      <c r="GM46" s="298">
        <v>0.42169999052402163</v>
      </c>
      <c r="GN46" s="298">
        <v>0.25746233298588078</v>
      </c>
      <c r="GO46" s="298">
        <v>0.17314507722922393</v>
      </c>
      <c r="GP46" s="298">
        <v>5.7765564294513405E-2</v>
      </c>
      <c r="GQ46" s="298">
        <v>0.18224493313461285</v>
      </c>
      <c r="GR46" s="298">
        <v>0.39911386886475853</v>
      </c>
      <c r="GS46" s="298">
        <v>0.25755594082996219</v>
      </c>
      <c r="GT46" s="298">
        <v>0.1107258367044844</v>
      </c>
      <c r="GU46" s="314">
        <v>5.0359420466182032E-2</v>
      </c>
    </row>
    <row r="47" spans="1:203" s="2" customFormat="1" ht="20.100000000000001" customHeight="1">
      <c r="A47" s="51" t="s">
        <v>188</v>
      </c>
      <c r="B47" s="289" t="s">
        <v>74</v>
      </c>
      <c r="C47" s="21">
        <v>4087</v>
      </c>
      <c r="D47" s="21">
        <v>5749</v>
      </c>
      <c r="E47" s="21">
        <v>9836</v>
      </c>
      <c r="F47" s="21">
        <v>3900</v>
      </c>
      <c r="G47" s="21">
        <v>4047</v>
      </c>
      <c r="H47" s="21">
        <v>7947</v>
      </c>
      <c r="I47" s="292">
        <v>0.88871794871794874</v>
      </c>
      <c r="J47" s="292">
        <v>0.86014331603657035</v>
      </c>
      <c r="K47" s="292">
        <v>0.87416635208254689</v>
      </c>
      <c r="L47" s="292">
        <v>6.3846153846153844E-2</v>
      </c>
      <c r="M47" s="292">
        <v>8.5989621942179392E-2</v>
      </c>
      <c r="N47" s="292">
        <v>7.5122687806719518E-2</v>
      </c>
      <c r="O47" s="292">
        <v>4.7435897435897434E-2</v>
      </c>
      <c r="P47" s="292">
        <v>5.3867062021250307E-2</v>
      </c>
      <c r="Q47" s="292">
        <v>5.0710960110733609E-2</v>
      </c>
      <c r="R47" s="21">
        <v>187</v>
      </c>
      <c r="S47" s="21">
        <v>1702</v>
      </c>
      <c r="T47" s="21">
        <v>1889</v>
      </c>
      <c r="U47" s="21">
        <v>244</v>
      </c>
      <c r="V47" s="21">
        <v>254</v>
      </c>
      <c r="W47" s="21">
        <v>498</v>
      </c>
      <c r="X47" s="21">
        <v>1170</v>
      </c>
      <c r="Y47" s="21">
        <v>449</v>
      </c>
      <c r="Z47" s="21">
        <v>1619</v>
      </c>
      <c r="AA47" s="292">
        <v>0.3</v>
      </c>
      <c r="AB47" s="292">
        <v>0.11094638003459352</v>
      </c>
      <c r="AC47" s="292">
        <v>0.20372467597835661</v>
      </c>
      <c r="AD47" s="21">
        <v>1214</v>
      </c>
      <c r="AE47" s="21">
        <v>465</v>
      </c>
      <c r="AF47" s="21">
        <v>1679</v>
      </c>
      <c r="AG47" s="292">
        <v>0.31128205128205128</v>
      </c>
      <c r="AH47" s="292">
        <v>0.11489992587101557</v>
      </c>
      <c r="AI47" s="292">
        <v>0.2112746948534038</v>
      </c>
      <c r="AJ47" s="294">
        <v>62.88248461538462</v>
      </c>
      <c r="AK47" s="294">
        <v>63.442878675562142</v>
      </c>
      <c r="AL47" s="294">
        <v>63.16786460299484</v>
      </c>
      <c r="AM47" s="294">
        <v>77.635645161290242</v>
      </c>
      <c r="AN47" s="294">
        <v>75.176749740395223</v>
      </c>
      <c r="AO47" s="294">
        <v>75.457249310028146</v>
      </c>
      <c r="AP47" s="21">
        <v>506</v>
      </c>
      <c r="AQ47" s="21">
        <v>656</v>
      </c>
      <c r="AR47" s="21">
        <v>1162</v>
      </c>
      <c r="AS47" s="246">
        <v>0.12974358974358974</v>
      </c>
      <c r="AT47" s="246">
        <v>0.16209537929330367</v>
      </c>
      <c r="AU47" s="246">
        <v>0.14621869888008054</v>
      </c>
      <c r="AV47" s="21">
        <v>803</v>
      </c>
      <c r="AW47" s="21">
        <v>880</v>
      </c>
      <c r="AX47" s="21">
        <v>1683</v>
      </c>
      <c r="AY47" s="246">
        <v>0.20589743589743589</v>
      </c>
      <c r="AZ47" s="246">
        <v>0.21744502100321225</v>
      </c>
      <c r="BA47" s="246">
        <v>0.21177802944507362</v>
      </c>
      <c r="BB47" s="246">
        <v>0.22564102564102564</v>
      </c>
      <c r="BC47" s="246">
        <v>0.37509266123054114</v>
      </c>
      <c r="BD47" s="246">
        <v>0.30174908770605258</v>
      </c>
      <c r="BE47" s="246">
        <v>0.2846153846153846</v>
      </c>
      <c r="BF47" s="246">
        <v>0.4002223457476376</v>
      </c>
      <c r="BG47" s="246">
        <v>0.35034766118836913</v>
      </c>
      <c r="BH47" s="246">
        <v>8.8034188034188041E-2</v>
      </c>
      <c r="BI47" s="246">
        <v>0.17371937639198218</v>
      </c>
      <c r="BJ47" s="246">
        <v>0.11179740580605312</v>
      </c>
      <c r="BK47" s="292">
        <v>0.35076923076923078</v>
      </c>
      <c r="BL47" s="292">
        <v>0.16076923076923078</v>
      </c>
      <c r="BM47" s="292">
        <v>0.3841025641025641</v>
      </c>
      <c r="BN47" s="292">
        <v>3.6153846153846154E-2</v>
      </c>
      <c r="BO47" s="292">
        <v>6.820512820512821E-2</v>
      </c>
      <c r="BP47" s="292">
        <v>0.16926118112181862</v>
      </c>
      <c r="BQ47" s="292">
        <v>0.44106745737583397</v>
      </c>
      <c r="BR47" s="292">
        <v>0.39782554978996787</v>
      </c>
      <c r="BS47" s="292">
        <v>6.9928341981714853E-2</v>
      </c>
      <c r="BT47" s="292">
        <v>9.2661230541141587E-2</v>
      </c>
      <c r="BU47" s="292">
        <v>0.25833647917453129</v>
      </c>
      <c r="BV47" s="292">
        <v>0.22461306153265384</v>
      </c>
      <c r="BW47" s="292">
        <v>0.39096514407952687</v>
      </c>
      <c r="BX47" s="292">
        <v>5.3227633069082674E-2</v>
      </c>
      <c r="BY47" s="292">
        <v>7.2857682144205363E-2</v>
      </c>
      <c r="BZ47" s="297">
        <v>68782</v>
      </c>
      <c r="CA47" s="297">
        <v>83911</v>
      </c>
      <c r="CB47" s="297">
        <v>152693</v>
      </c>
      <c r="CC47" s="297">
        <v>67328</v>
      </c>
      <c r="CD47" s="297">
        <v>63127</v>
      </c>
      <c r="CE47" s="297">
        <v>130455</v>
      </c>
      <c r="CF47" s="297">
        <v>146</v>
      </c>
      <c r="CG47" s="297">
        <v>2412</v>
      </c>
      <c r="CH47" s="297">
        <v>2558</v>
      </c>
      <c r="CI47" s="297">
        <v>1308</v>
      </c>
      <c r="CJ47" s="297">
        <v>18372</v>
      </c>
      <c r="CK47" s="297">
        <v>19680</v>
      </c>
      <c r="CL47" s="297">
        <v>68636</v>
      </c>
      <c r="CM47" s="297">
        <v>81499</v>
      </c>
      <c r="CN47" s="297">
        <v>150135</v>
      </c>
      <c r="CO47" s="297">
        <v>68636</v>
      </c>
      <c r="CP47" s="297">
        <v>81497</v>
      </c>
      <c r="CQ47" s="297">
        <v>150133</v>
      </c>
      <c r="CR47" s="297">
        <v>62153</v>
      </c>
      <c r="CS47" s="297">
        <v>70661</v>
      </c>
      <c r="CT47" s="297">
        <v>132814</v>
      </c>
      <c r="CU47" s="297">
        <v>3159</v>
      </c>
      <c r="CV47" s="297">
        <v>4741</v>
      </c>
      <c r="CW47" s="297">
        <v>7900</v>
      </c>
      <c r="CX47" s="297">
        <v>3324</v>
      </c>
      <c r="CY47" s="297">
        <v>6095</v>
      </c>
      <c r="CZ47" s="297">
        <v>9419</v>
      </c>
      <c r="DA47" s="298">
        <v>0.90554519494143015</v>
      </c>
      <c r="DB47" s="298">
        <v>0.86703805048038574</v>
      </c>
      <c r="DC47" s="298">
        <v>0.88464228384166044</v>
      </c>
      <c r="DD47" s="298">
        <v>4.6025409406142546E-2</v>
      </c>
      <c r="DE47" s="298">
        <v>5.8173920512411499E-2</v>
      </c>
      <c r="DF47" s="298">
        <v>5.2620010257571619E-2</v>
      </c>
      <c r="DG47" s="298">
        <v>4.84293956524273E-2</v>
      </c>
      <c r="DH47" s="298">
        <v>7.4788029007202717E-2</v>
      </c>
      <c r="DI47" s="298">
        <v>6.2737705900767979E-2</v>
      </c>
      <c r="DJ47" s="297">
        <v>1733</v>
      </c>
      <c r="DK47" s="297">
        <v>2047</v>
      </c>
      <c r="DL47" s="297">
        <v>3780</v>
      </c>
      <c r="DM47" s="303">
        <v>2.5249140392796784E-2</v>
      </c>
      <c r="DN47" s="303">
        <v>2.51168725996638E-2</v>
      </c>
      <c r="DO47" s="303">
        <v>2.517734039364572E-2</v>
      </c>
      <c r="DP47" s="297">
        <v>16397</v>
      </c>
      <c r="DQ47" s="297">
        <v>6672</v>
      </c>
      <c r="DR47" s="297">
        <v>23069</v>
      </c>
      <c r="DS47" s="297">
        <v>170</v>
      </c>
      <c r="DT47" s="297">
        <v>106</v>
      </c>
      <c r="DU47" s="297">
        <v>276</v>
      </c>
      <c r="DV47" s="297">
        <v>60</v>
      </c>
      <c r="DW47" s="297">
        <v>17</v>
      </c>
      <c r="DX47" s="297">
        <v>77</v>
      </c>
      <c r="DY47" s="297">
        <v>217</v>
      </c>
      <c r="DZ47" s="297">
        <v>146</v>
      </c>
      <c r="EA47" s="297">
        <v>363</v>
      </c>
      <c r="EB47" s="297">
        <v>16844</v>
      </c>
      <c r="EC47" s="297">
        <v>6941</v>
      </c>
      <c r="ED47" s="297">
        <v>23785</v>
      </c>
      <c r="EE47" s="298">
        <v>0.24541057171163821</v>
      </c>
      <c r="EF47" s="298">
        <v>8.5166689161830206E-2</v>
      </c>
      <c r="EG47" s="298">
        <v>0.15842408499017552</v>
      </c>
      <c r="EH47" s="297">
        <v>4249</v>
      </c>
      <c r="EI47" s="297">
        <v>8957</v>
      </c>
      <c r="EJ47" s="297">
        <v>13206</v>
      </c>
      <c r="EK47" s="297">
        <v>10411</v>
      </c>
      <c r="EL47" s="297">
        <v>9607</v>
      </c>
      <c r="EM47" s="297">
        <v>20018</v>
      </c>
      <c r="EN47" s="298">
        <v>6.1906288245235738E-2</v>
      </c>
      <c r="EO47" s="298">
        <v>0.10990318899618401</v>
      </c>
      <c r="EP47" s="298">
        <v>8.7960835248276553E-2</v>
      </c>
      <c r="EQ47" s="298">
        <v>0.15168424733376071</v>
      </c>
      <c r="ER47" s="298">
        <v>0.11787874697849053</v>
      </c>
      <c r="ES47" s="298">
        <v>0.13333333333333333</v>
      </c>
      <c r="ET47" s="297">
        <v>11407</v>
      </c>
      <c r="EU47" s="297">
        <v>32526</v>
      </c>
      <c r="EV47" s="297">
        <v>43933</v>
      </c>
      <c r="EW47" s="303">
        <v>0.16619558249315228</v>
      </c>
      <c r="EX47" s="303">
        <v>0.39909692143461883</v>
      </c>
      <c r="EY47" s="303">
        <v>0.29262330569154427</v>
      </c>
      <c r="EZ47" s="297">
        <v>99</v>
      </c>
      <c r="FA47" s="297">
        <v>229</v>
      </c>
      <c r="FB47" s="297">
        <v>328</v>
      </c>
      <c r="FC47" s="303">
        <v>1.442391747770849E-3</v>
      </c>
      <c r="FD47" s="303">
        <v>2.8098504276126085E-3</v>
      </c>
      <c r="FE47" s="303">
        <v>2.1847004362740199E-3</v>
      </c>
      <c r="FF47" s="297">
        <v>1454</v>
      </c>
      <c r="FG47" s="297">
        <v>20784</v>
      </c>
      <c r="FH47" s="297">
        <v>22238</v>
      </c>
      <c r="FI47" s="297">
        <v>12</v>
      </c>
      <c r="FJ47" s="297">
        <v>1243</v>
      </c>
      <c r="FK47" s="297">
        <v>1255</v>
      </c>
      <c r="FL47" s="305">
        <v>73.69</v>
      </c>
      <c r="FM47" s="305">
        <v>75.209999999999994</v>
      </c>
      <c r="FN47" s="305">
        <v>74.526356218032262</v>
      </c>
      <c r="FO47" s="307">
        <v>981.57</v>
      </c>
      <c r="FP47" s="307">
        <v>753.17</v>
      </c>
      <c r="FQ47" s="307">
        <v>856.05692926329289</v>
      </c>
      <c r="FR47" s="297">
        <v>17132</v>
      </c>
      <c r="FS47" s="297">
        <v>22803</v>
      </c>
      <c r="FT47" s="297">
        <v>20779</v>
      </c>
      <c r="FU47" s="297">
        <v>4578</v>
      </c>
      <c r="FV47" s="297">
        <v>3344</v>
      </c>
      <c r="FW47" s="297">
        <v>7654</v>
      </c>
      <c r="FX47" s="297">
        <v>31433</v>
      </c>
      <c r="FY47" s="297">
        <v>23022</v>
      </c>
      <c r="FZ47" s="297">
        <v>14169</v>
      </c>
      <c r="GA47" s="297">
        <v>5221</v>
      </c>
      <c r="GB47" s="297">
        <v>24786</v>
      </c>
      <c r="GC47" s="297">
        <v>54236</v>
      </c>
      <c r="GD47" s="297">
        <v>43801</v>
      </c>
      <c r="GE47" s="297">
        <v>18747</v>
      </c>
      <c r="GF47" s="297">
        <v>8565</v>
      </c>
      <c r="GG47" s="298">
        <v>0.24960662043242612</v>
      </c>
      <c r="GH47" s="298">
        <v>0.33223089923655225</v>
      </c>
      <c r="GI47" s="298">
        <v>0.30274200128212597</v>
      </c>
      <c r="GJ47" s="298">
        <v>6.6699691124191385E-2</v>
      </c>
      <c r="GK47" s="298">
        <v>4.8720787924704238E-2</v>
      </c>
      <c r="GL47" s="298">
        <v>9.3915262763960297E-2</v>
      </c>
      <c r="GM47" s="298">
        <v>0.38568571393514028</v>
      </c>
      <c r="GN47" s="298">
        <v>0.28248199364409377</v>
      </c>
      <c r="GO47" s="298">
        <v>0.17385489392507883</v>
      </c>
      <c r="GP47" s="298">
        <v>6.4062135731726769E-2</v>
      </c>
      <c r="GQ47" s="298">
        <v>0.16509141772404837</v>
      </c>
      <c r="GR47" s="298">
        <v>0.36124820994438339</v>
      </c>
      <c r="GS47" s="298">
        <v>0.29174409697938519</v>
      </c>
      <c r="GT47" s="298">
        <v>0.1248676191427715</v>
      </c>
      <c r="GU47" s="314">
        <v>5.7048656209411533E-2</v>
      </c>
    </row>
    <row r="48" spans="1:203" s="44" customFormat="1" ht="20.100000000000001" customHeight="1">
      <c r="A48" s="50" t="s">
        <v>119</v>
      </c>
      <c r="B48" s="288" t="s">
        <v>0</v>
      </c>
      <c r="C48" s="37">
        <v>31942</v>
      </c>
      <c r="D48" s="37">
        <v>47503</v>
      </c>
      <c r="E48" s="37">
        <v>79445</v>
      </c>
      <c r="F48" s="37">
        <v>29755</v>
      </c>
      <c r="G48" s="37">
        <v>32171</v>
      </c>
      <c r="H48" s="37">
        <v>61926</v>
      </c>
      <c r="I48" s="291">
        <v>0.7965720047050916</v>
      </c>
      <c r="J48" s="291">
        <v>0.77563644275900656</v>
      </c>
      <c r="K48" s="291">
        <v>0.78569583050737979</v>
      </c>
      <c r="L48" s="291">
        <v>9.1211561082171058E-2</v>
      </c>
      <c r="M48" s="291">
        <v>0.1116844362935563</v>
      </c>
      <c r="N48" s="291">
        <v>0.10184736621128444</v>
      </c>
      <c r="O48" s="291">
        <v>0.11221643421273736</v>
      </c>
      <c r="P48" s="291">
        <v>0.11267912094743714</v>
      </c>
      <c r="Q48" s="291">
        <v>0.11245680328133578</v>
      </c>
      <c r="R48" s="37">
        <v>2187</v>
      </c>
      <c r="S48" s="37">
        <v>15332</v>
      </c>
      <c r="T48" s="37">
        <v>17519</v>
      </c>
      <c r="U48" s="37">
        <v>4089</v>
      </c>
      <c r="V48" s="37">
        <v>4968</v>
      </c>
      <c r="W48" s="37">
        <v>9057</v>
      </c>
      <c r="X48" s="37">
        <v>4443</v>
      </c>
      <c r="Y48" s="37">
        <v>1409</v>
      </c>
      <c r="Z48" s="37">
        <v>5852</v>
      </c>
      <c r="AA48" s="291">
        <v>0.14931944211056966</v>
      </c>
      <c r="AB48" s="291">
        <v>4.3797208666190045E-2</v>
      </c>
      <c r="AC48" s="291">
        <v>9.4499886961857696E-2</v>
      </c>
      <c r="AD48" s="37">
        <v>4917</v>
      </c>
      <c r="AE48" s="37">
        <v>1495</v>
      </c>
      <c r="AF48" s="37">
        <v>6412</v>
      </c>
      <c r="AG48" s="291">
        <v>0.16524953789279112</v>
      </c>
      <c r="AH48" s="291">
        <v>4.6470423673494764E-2</v>
      </c>
      <c r="AI48" s="291">
        <v>0.10354293834576753</v>
      </c>
      <c r="AJ48" s="293">
        <v>63.630622976530553</v>
      </c>
      <c r="AK48" s="293">
        <v>64.013904033653503</v>
      </c>
      <c r="AL48" s="293">
        <v>63.829740227583464</v>
      </c>
      <c r="AM48" s="293">
        <v>75.466317271071546</v>
      </c>
      <c r="AN48" s="293">
        <v>74.643230048406892</v>
      </c>
      <c r="AO48" s="293">
        <v>74.754504365346051</v>
      </c>
      <c r="AP48" s="37">
        <v>4349</v>
      </c>
      <c r="AQ48" s="37">
        <v>5413</v>
      </c>
      <c r="AR48" s="37">
        <v>9762</v>
      </c>
      <c r="AS48" s="270">
        <v>0.14616030919173248</v>
      </c>
      <c r="AT48" s="270">
        <v>0.16825712598302819</v>
      </c>
      <c r="AU48" s="270">
        <v>0.15763976358879953</v>
      </c>
      <c r="AV48" s="37">
        <v>6194</v>
      </c>
      <c r="AW48" s="37">
        <v>6835</v>
      </c>
      <c r="AX48" s="37">
        <v>13029</v>
      </c>
      <c r="AY48" s="270">
        <v>0.20816669467316418</v>
      </c>
      <c r="AZ48" s="270">
        <v>0.21245842528985731</v>
      </c>
      <c r="BA48" s="270">
        <v>0.21039627943028777</v>
      </c>
      <c r="BB48" s="270">
        <v>0.30680557889430349</v>
      </c>
      <c r="BC48" s="270">
        <v>0.45105840663952007</v>
      </c>
      <c r="BD48" s="270">
        <v>0.38174595484933632</v>
      </c>
      <c r="BE48" s="270">
        <v>0.33778445006321112</v>
      </c>
      <c r="BF48" s="270">
        <v>0.46076327937065209</v>
      </c>
      <c r="BG48" s="270">
        <v>0.40525020508613618</v>
      </c>
      <c r="BH48" s="270">
        <v>0.13031735313977041</v>
      </c>
      <c r="BI48" s="270">
        <v>0.23917672107877927</v>
      </c>
      <c r="BJ48" s="270">
        <v>0.15652768284347232</v>
      </c>
      <c r="BK48" s="291">
        <v>0.22520584775667954</v>
      </c>
      <c r="BL48" s="291">
        <v>0.21035120147874306</v>
      </c>
      <c r="BM48" s="291">
        <v>0.40625105024365654</v>
      </c>
      <c r="BN48" s="291">
        <v>5.7805410855318436E-2</v>
      </c>
      <c r="BO48" s="291">
        <v>0.10038648966560242</v>
      </c>
      <c r="BP48" s="291">
        <v>0.11793229927574524</v>
      </c>
      <c r="BQ48" s="291">
        <v>0.47617419415001089</v>
      </c>
      <c r="BR48" s="291">
        <v>0.398806378415343</v>
      </c>
      <c r="BS48" s="291">
        <v>9.806969009356252E-2</v>
      </c>
      <c r="BT48" s="291">
        <v>0.10357153958534084</v>
      </c>
      <c r="BU48" s="291">
        <v>0.16947647191809578</v>
      </c>
      <c r="BV48" s="291">
        <v>0.24737590026806189</v>
      </c>
      <c r="BW48" s="291">
        <v>0.40238348997190193</v>
      </c>
      <c r="BX48" s="291">
        <v>7.8722991958143584E-2</v>
      </c>
      <c r="BY48" s="291">
        <v>0.10204114588379679</v>
      </c>
      <c r="BZ48" s="295">
        <v>554243</v>
      </c>
      <c r="CA48" s="295">
        <v>702171</v>
      </c>
      <c r="CB48" s="295">
        <v>1256414</v>
      </c>
      <c r="CC48" s="295">
        <v>537818</v>
      </c>
      <c r="CD48" s="295">
        <v>510304</v>
      </c>
      <c r="CE48" s="295">
        <v>1048122</v>
      </c>
      <c r="CF48" s="295">
        <v>1717</v>
      </c>
      <c r="CG48" s="295">
        <v>31411</v>
      </c>
      <c r="CH48" s="295">
        <v>33128</v>
      </c>
      <c r="CI48" s="295">
        <v>14708</v>
      </c>
      <c r="CJ48" s="295">
        <v>160456</v>
      </c>
      <c r="CK48" s="295">
        <v>175164</v>
      </c>
      <c r="CL48" s="295">
        <v>552526</v>
      </c>
      <c r="CM48" s="295">
        <v>670760</v>
      </c>
      <c r="CN48" s="295">
        <v>1223286</v>
      </c>
      <c r="CO48" s="295">
        <v>552524</v>
      </c>
      <c r="CP48" s="295">
        <v>670711</v>
      </c>
      <c r="CQ48" s="295">
        <v>1223235</v>
      </c>
      <c r="CR48" s="295">
        <v>455913</v>
      </c>
      <c r="CS48" s="295">
        <v>511217</v>
      </c>
      <c r="CT48" s="295">
        <v>967130</v>
      </c>
      <c r="CU48" s="295">
        <v>43924</v>
      </c>
      <c r="CV48" s="295">
        <v>62036</v>
      </c>
      <c r="CW48" s="295">
        <v>105960</v>
      </c>
      <c r="CX48" s="295">
        <v>52687</v>
      </c>
      <c r="CY48" s="295">
        <v>97458</v>
      </c>
      <c r="CZ48" s="295">
        <v>150145</v>
      </c>
      <c r="DA48" s="296">
        <v>0.82514605700385868</v>
      </c>
      <c r="DB48" s="296">
        <v>0.76220160396951886</v>
      </c>
      <c r="DC48" s="296">
        <v>0.79063303453547351</v>
      </c>
      <c r="DD48" s="296">
        <v>7.9496999225373011E-2</v>
      </c>
      <c r="DE48" s="296">
        <v>9.2492891871461771E-2</v>
      </c>
      <c r="DF48" s="296">
        <v>8.6622766680155491E-2</v>
      </c>
      <c r="DG48" s="296">
        <v>9.5356943770768324E-2</v>
      </c>
      <c r="DH48" s="296">
        <v>0.1453055041590193</v>
      </c>
      <c r="DI48" s="296">
        <v>0.12274419878437096</v>
      </c>
      <c r="DJ48" s="295">
        <v>40967</v>
      </c>
      <c r="DK48" s="295">
        <v>45912</v>
      </c>
      <c r="DL48" s="295">
        <v>86879</v>
      </c>
      <c r="DM48" s="302">
        <v>7.3915232127424249E-2</v>
      </c>
      <c r="DN48" s="302">
        <v>6.5385782095814263E-2</v>
      </c>
      <c r="DO48" s="302">
        <v>6.914838580276883E-2</v>
      </c>
      <c r="DP48" s="295">
        <v>74080</v>
      </c>
      <c r="DQ48" s="295">
        <v>26492</v>
      </c>
      <c r="DR48" s="295">
        <v>100572</v>
      </c>
      <c r="DS48" s="295">
        <v>1100</v>
      </c>
      <c r="DT48" s="295">
        <v>468</v>
      </c>
      <c r="DU48" s="295">
        <v>1568</v>
      </c>
      <c r="DV48" s="295">
        <v>5660</v>
      </c>
      <c r="DW48" s="295">
        <v>285</v>
      </c>
      <c r="DX48" s="295">
        <v>5945</v>
      </c>
      <c r="DY48" s="295">
        <v>1354</v>
      </c>
      <c r="DZ48" s="295">
        <v>481</v>
      </c>
      <c r="EA48" s="295">
        <v>1835</v>
      </c>
      <c r="EB48" s="295">
        <v>82194</v>
      </c>
      <c r="EC48" s="295">
        <v>27726</v>
      </c>
      <c r="ED48" s="295">
        <v>109920</v>
      </c>
      <c r="EE48" s="296">
        <v>0.14876042032411144</v>
      </c>
      <c r="EF48" s="296">
        <v>4.1335201860576064E-2</v>
      </c>
      <c r="EG48" s="296">
        <v>8.9856337765657421E-2</v>
      </c>
      <c r="EH48" s="295">
        <v>39709</v>
      </c>
      <c r="EI48" s="295">
        <v>73139</v>
      </c>
      <c r="EJ48" s="295">
        <v>112848</v>
      </c>
      <c r="EK48" s="295">
        <v>77909</v>
      </c>
      <c r="EL48" s="295">
        <v>72924</v>
      </c>
      <c r="EM48" s="295">
        <v>150833</v>
      </c>
      <c r="EN48" s="296">
        <v>7.1868111183908082E-2</v>
      </c>
      <c r="EO48" s="296">
        <v>0.10903900053670464</v>
      </c>
      <c r="EP48" s="296">
        <v>9.2249890867712042E-2</v>
      </c>
      <c r="EQ48" s="296">
        <v>0.14100512917039199</v>
      </c>
      <c r="ER48" s="296">
        <v>0.10871846860277894</v>
      </c>
      <c r="ES48" s="296">
        <v>0.12330150103900478</v>
      </c>
      <c r="ET48" s="295">
        <v>121558</v>
      </c>
      <c r="EU48" s="295">
        <v>301949</v>
      </c>
      <c r="EV48" s="295">
        <v>423507</v>
      </c>
      <c r="EW48" s="302">
        <v>0.22000412650264423</v>
      </c>
      <c r="EX48" s="302">
        <v>0.45015952054386071</v>
      </c>
      <c r="EY48" s="302">
        <v>0.34620440354912912</v>
      </c>
      <c r="EZ48" s="295">
        <v>606</v>
      </c>
      <c r="FA48" s="295">
        <v>974</v>
      </c>
      <c r="FB48" s="295">
        <v>1580</v>
      </c>
      <c r="FC48" s="302">
        <v>1.0967809659635926E-3</v>
      </c>
      <c r="FD48" s="302">
        <v>1.4520842029936193E-3</v>
      </c>
      <c r="FE48" s="302">
        <v>1.2916031083491514E-3</v>
      </c>
      <c r="FF48" s="295">
        <v>16425</v>
      </c>
      <c r="FG48" s="295">
        <v>191867</v>
      </c>
      <c r="FH48" s="295">
        <v>208292</v>
      </c>
      <c r="FI48" s="295">
        <v>286</v>
      </c>
      <c r="FJ48" s="295">
        <v>18219</v>
      </c>
      <c r="FK48" s="295">
        <v>18505</v>
      </c>
      <c r="FL48" s="304">
        <v>74.33727033088374</v>
      </c>
      <c r="FM48" s="304">
        <v>75.775451706208315</v>
      </c>
      <c r="FN48" s="304">
        <v>75.141025505924006</v>
      </c>
      <c r="FO48" s="306">
        <v>929.34915800470185</v>
      </c>
      <c r="FP48" s="306">
        <v>723.33681665862014</v>
      </c>
      <c r="FQ48" s="306">
        <v>814.21521990363044</v>
      </c>
      <c r="FR48" s="295">
        <v>83104</v>
      </c>
      <c r="FS48" s="295">
        <v>220649</v>
      </c>
      <c r="FT48" s="295">
        <v>173230</v>
      </c>
      <c r="FU48" s="295">
        <v>37375</v>
      </c>
      <c r="FV48" s="295">
        <v>38168</v>
      </c>
      <c r="FW48" s="295">
        <v>31320</v>
      </c>
      <c r="FX48" s="295">
        <v>273356</v>
      </c>
      <c r="FY48" s="295">
        <v>183933</v>
      </c>
      <c r="FZ48" s="295">
        <v>124392</v>
      </c>
      <c r="GA48" s="295">
        <v>57759</v>
      </c>
      <c r="GB48" s="295">
        <v>114424</v>
      </c>
      <c r="GC48" s="295">
        <v>494005</v>
      </c>
      <c r="GD48" s="295">
        <v>357163</v>
      </c>
      <c r="GE48" s="295">
        <v>161767</v>
      </c>
      <c r="GF48" s="295">
        <v>95927</v>
      </c>
      <c r="GG48" s="296">
        <v>0.15040740164263763</v>
      </c>
      <c r="GH48" s="296">
        <v>0.3993459131334996</v>
      </c>
      <c r="GI48" s="296">
        <v>0.31352370748163888</v>
      </c>
      <c r="GJ48" s="296">
        <v>6.7643875582325541E-2</v>
      </c>
      <c r="GK48" s="296">
        <v>6.9079102159898362E-2</v>
      </c>
      <c r="GL48" s="296">
        <v>4.6693303118850261E-2</v>
      </c>
      <c r="GM48" s="296">
        <v>0.40753175502415173</v>
      </c>
      <c r="GN48" s="296">
        <v>0.27421581489653529</v>
      </c>
      <c r="GO48" s="296">
        <v>0.18544934104597768</v>
      </c>
      <c r="GP48" s="296">
        <v>8.6109785914485065E-2</v>
      </c>
      <c r="GQ48" s="296">
        <v>9.3538224094774233E-2</v>
      </c>
      <c r="GR48" s="296">
        <v>0.40383442629115351</v>
      </c>
      <c r="GS48" s="296">
        <v>0.29197015252361264</v>
      </c>
      <c r="GT48" s="296">
        <v>0.1322397215369096</v>
      </c>
      <c r="GU48" s="313">
        <v>7.8417475553550026E-2</v>
      </c>
    </row>
    <row r="49" spans="1:203" s="2" customFormat="1" ht="20.100000000000001" customHeight="1">
      <c r="A49" s="51" t="s">
        <v>116</v>
      </c>
      <c r="B49" s="289" t="s">
        <v>20</v>
      </c>
      <c r="C49" s="21">
        <v>1081</v>
      </c>
      <c r="D49" s="21">
        <v>1565</v>
      </c>
      <c r="E49" s="21">
        <v>2646</v>
      </c>
      <c r="F49" s="21">
        <v>974</v>
      </c>
      <c r="G49" s="21">
        <v>1051</v>
      </c>
      <c r="H49" s="21">
        <v>2025</v>
      </c>
      <c r="I49" s="292">
        <v>0.81211498973305951</v>
      </c>
      <c r="J49" s="292">
        <v>0.79352997145575643</v>
      </c>
      <c r="K49" s="292">
        <v>0.80246913580246915</v>
      </c>
      <c r="L49" s="292">
        <v>0.10061601642710473</v>
      </c>
      <c r="M49" s="292">
        <v>0.10085632730732635</v>
      </c>
      <c r="N49" s="292">
        <v>0.10074074074074074</v>
      </c>
      <c r="O49" s="292">
        <v>8.7268993839835732E-2</v>
      </c>
      <c r="P49" s="292">
        <v>0.10561370123691723</v>
      </c>
      <c r="Q49" s="292">
        <v>9.6790123456790125E-2</v>
      </c>
      <c r="R49" s="21">
        <v>107</v>
      </c>
      <c r="S49" s="21">
        <v>514</v>
      </c>
      <c r="T49" s="21">
        <v>621</v>
      </c>
      <c r="U49" s="21">
        <v>100</v>
      </c>
      <c r="V49" s="21">
        <v>147</v>
      </c>
      <c r="W49" s="21">
        <v>247</v>
      </c>
      <c r="X49" s="21">
        <v>202</v>
      </c>
      <c r="Y49" s="21">
        <v>41</v>
      </c>
      <c r="Z49" s="21">
        <v>243</v>
      </c>
      <c r="AA49" s="292">
        <v>0.20739219712525667</v>
      </c>
      <c r="AB49" s="292">
        <v>3.9010466222645097E-2</v>
      </c>
      <c r="AC49" s="292">
        <v>0.12</v>
      </c>
      <c r="AD49" s="21">
        <v>249</v>
      </c>
      <c r="AE49" s="21">
        <v>44</v>
      </c>
      <c r="AF49" s="21">
        <v>293</v>
      </c>
      <c r="AG49" s="292">
        <v>0.25564681724845995</v>
      </c>
      <c r="AH49" s="292">
        <v>4.1864890580399619E-2</v>
      </c>
      <c r="AI49" s="292">
        <v>0.14469135802469135</v>
      </c>
      <c r="AJ49" s="294">
        <v>63.066235455167693</v>
      </c>
      <c r="AK49" s="294">
        <v>63.884614652711697</v>
      </c>
      <c r="AL49" s="294">
        <v>63.490984362139919</v>
      </c>
      <c r="AM49" s="294">
        <v>77.704851063829778</v>
      </c>
      <c r="AN49" s="294">
        <v>74.200118684300378</v>
      </c>
      <c r="AO49" s="294">
        <v>74.876319102354074</v>
      </c>
      <c r="AP49" s="21">
        <v>133</v>
      </c>
      <c r="AQ49" s="21">
        <v>148</v>
      </c>
      <c r="AR49" s="21">
        <v>281</v>
      </c>
      <c r="AS49" s="246">
        <v>0.13655030800821355</v>
      </c>
      <c r="AT49" s="246">
        <v>0.14081826831588962</v>
      </c>
      <c r="AU49" s="246">
        <v>0.13876543209876543</v>
      </c>
      <c r="AV49" s="21">
        <v>166</v>
      </c>
      <c r="AW49" s="21">
        <v>231</v>
      </c>
      <c r="AX49" s="21">
        <v>397</v>
      </c>
      <c r="AY49" s="246">
        <v>0.17043121149897331</v>
      </c>
      <c r="AZ49" s="246">
        <v>0.219790675547098</v>
      </c>
      <c r="BA49" s="246">
        <v>0.19604938271604938</v>
      </c>
      <c r="BB49" s="246">
        <v>0.28336755646817247</v>
      </c>
      <c r="BC49" s="246">
        <v>0.49191246431969554</v>
      </c>
      <c r="BD49" s="246">
        <v>0.39160493827160492</v>
      </c>
      <c r="BE49" s="246">
        <v>0.32642487046632124</v>
      </c>
      <c r="BF49" s="246">
        <v>0.49900990099009901</v>
      </c>
      <c r="BG49" s="246">
        <v>0.42424242424242425</v>
      </c>
      <c r="BH49" s="246">
        <v>0.11881188118811881</v>
      </c>
      <c r="BI49" s="246">
        <v>0.31707317073170732</v>
      </c>
      <c r="BJ49" s="246">
        <v>0.15226337448559671</v>
      </c>
      <c r="BK49" s="292">
        <v>0.31724845995893225</v>
      </c>
      <c r="BL49" s="292">
        <v>0.22176591375770022</v>
      </c>
      <c r="BM49" s="292">
        <v>0.33367556468172482</v>
      </c>
      <c r="BN49" s="292">
        <v>4.5174537987679675E-2</v>
      </c>
      <c r="BO49" s="292">
        <v>8.2135523613963035E-2</v>
      </c>
      <c r="BP49" s="292">
        <v>0.11798287345385347</v>
      </c>
      <c r="BQ49" s="292">
        <v>0.50999048525214086</v>
      </c>
      <c r="BR49" s="292">
        <v>0.38629876308277833</v>
      </c>
      <c r="BS49" s="292">
        <v>0.10371075166508087</v>
      </c>
      <c r="BT49" s="292">
        <v>8.7535680304471938E-2</v>
      </c>
      <c r="BU49" s="292">
        <v>0.21382716049382716</v>
      </c>
      <c r="BV49" s="292">
        <v>0.26469135802469135</v>
      </c>
      <c r="BW49" s="292">
        <v>0.36098765432098767</v>
      </c>
      <c r="BX49" s="292">
        <v>7.5555555555555556E-2</v>
      </c>
      <c r="BY49" s="292">
        <v>8.4938271604938276E-2</v>
      </c>
      <c r="BZ49" s="297">
        <v>19805</v>
      </c>
      <c r="CA49" s="297">
        <v>23516</v>
      </c>
      <c r="CB49" s="297">
        <v>43321</v>
      </c>
      <c r="CC49" s="297">
        <v>19093</v>
      </c>
      <c r="CD49" s="297">
        <v>16920</v>
      </c>
      <c r="CE49" s="297">
        <v>36013</v>
      </c>
      <c r="CF49" s="297">
        <v>73</v>
      </c>
      <c r="CG49" s="297">
        <v>1001</v>
      </c>
      <c r="CH49" s="297">
        <v>1074</v>
      </c>
      <c r="CI49" s="297">
        <v>639</v>
      </c>
      <c r="CJ49" s="297">
        <v>5595</v>
      </c>
      <c r="CK49" s="297">
        <v>6234</v>
      </c>
      <c r="CL49" s="297">
        <v>19732</v>
      </c>
      <c r="CM49" s="297">
        <v>22515</v>
      </c>
      <c r="CN49" s="297">
        <v>42247</v>
      </c>
      <c r="CO49" s="297">
        <v>19731</v>
      </c>
      <c r="CP49" s="297">
        <v>22514</v>
      </c>
      <c r="CQ49" s="297">
        <v>42245</v>
      </c>
      <c r="CR49" s="297">
        <v>16476</v>
      </c>
      <c r="CS49" s="297">
        <v>17219</v>
      </c>
      <c r="CT49" s="297">
        <v>33695</v>
      </c>
      <c r="CU49" s="297">
        <v>1582</v>
      </c>
      <c r="CV49" s="297">
        <v>2010</v>
      </c>
      <c r="CW49" s="297">
        <v>3592</v>
      </c>
      <c r="CX49" s="297">
        <v>1673</v>
      </c>
      <c r="CY49" s="297">
        <v>3285</v>
      </c>
      <c r="CZ49" s="297">
        <v>4958</v>
      </c>
      <c r="DA49" s="298">
        <v>0.83503116922609089</v>
      </c>
      <c r="DB49" s="298">
        <v>0.76481300524118323</v>
      </c>
      <c r="DC49" s="298">
        <v>0.79760918451887797</v>
      </c>
      <c r="DD49" s="298">
        <v>8.0178399472910653E-2</v>
      </c>
      <c r="DE49" s="298">
        <v>8.9277782712978593E-2</v>
      </c>
      <c r="DF49" s="298">
        <v>8.5027813942478395E-2</v>
      </c>
      <c r="DG49" s="298">
        <v>8.4790431300998434E-2</v>
      </c>
      <c r="DH49" s="298">
        <v>0.14590921204583815</v>
      </c>
      <c r="DI49" s="298">
        <v>0.11736300153864362</v>
      </c>
      <c r="DJ49" s="297">
        <v>939</v>
      </c>
      <c r="DK49" s="297">
        <v>1204</v>
      </c>
      <c r="DL49" s="297">
        <v>2143</v>
      </c>
      <c r="DM49" s="303">
        <v>4.7587674842894792E-2</v>
      </c>
      <c r="DN49" s="303">
        <v>5.3475460803908505E-2</v>
      </c>
      <c r="DO49" s="303">
        <v>5.072549530144152E-2</v>
      </c>
      <c r="DP49" s="297">
        <v>3402</v>
      </c>
      <c r="DQ49" s="297">
        <v>938</v>
      </c>
      <c r="DR49" s="297">
        <v>4340</v>
      </c>
      <c r="DS49" s="297">
        <v>55</v>
      </c>
      <c r="DT49" s="297">
        <v>29</v>
      </c>
      <c r="DU49" s="297">
        <v>84</v>
      </c>
      <c r="DV49" s="297">
        <v>277</v>
      </c>
      <c r="DW49" s="297">
        <v>25</v>
      </c>
      <c r="DX49" s="297">
        <v>302</v>
      </c>
      <c r="DY49" s="297">
        <v>51</v>
      </c>
      <c r="DZ49" s="297">
        <v>7</v>
      </c>
      <c r="EA49" s="297">
        <v>58</v>
      </c>
      <c r="EB49" s="297">
        <v>3785</v>
      </c>
      <c r="EC49" s="297">
        <v>999</v>
      </c>
      <c r="ED49" s="297">
        <v>4784</v>
      </c>
      <c r="EE49" s="298">
        <v>0.19182039326981554</v>
      </c>
      <c r="EF49" s="298">
        <v>4.4370419720186544E-2</v>
      </c>
      <c r="EG49" s="298">
        <v>0.11323880985632116</v>
      </c>
      <c r="EH49" s="297">
        <v>1383</v>
      </c>
      <c r="EI49" s="297">
        <v>2464</v>
      </c>
      <c r="EJ49" s="297">
        <v>3847</v>
      </c>
      <c r="EK49" s="297">
        <v>2287</v>
      </c>
      <c r="EL49" s="297">
        <v>2213</v>
      </c>
      <c r="EM49" s="297">
        <v>4500</v>
      </c>
      <c r="EN49" s="298">
        <v>7.0089195215892963E-2</v>
      </c>
      <c r="EO49" s="298">
        <v>0.10943815234288252</v>
      </c>
      <c r="EP49" s="298">
        <v>9.1059720216820128E-2</v>
      </c>
      <c r="EQ49" s="298">
        <v>0.11590310156091628</v>
      </c>
      <c r="ER49" s="298">
        <v>9.8290028869642457E-2</v>
      </c>
      <c r="ES49" s="298">
        <v>0.10651643903709139</v>
      </c>
      <c r="ET49" s="297">
        <v>4274</v>
      </c>
      <c r="EU49" s="297">
        <v>10845</v>
      </c>
      <c r="EV49" s="297">
        <v>15119</v>
      </c>
      <c r="EW49" s="303">
        <v>0.21660247314007702</v>
      </c>
      <c r="EX49" s="303">
        <v>0.48167888074616921</v>
      </c>
      <c r="EY49" s="303">
        <v>0.35787156484484106</v>
      </c>
      <c r="EZ49" s="297">
        <v>26</v>
      </c>
      <c r="FA49" s="297">
        <v>35</v>
      </c>
      <c r="FB49" s="297">
        <v>61</v>
      </c>
      <c r="FC49" s="303">
        <v>1.3176565984188121E-3</v>
      </c>
      <c r="FD49" s="303">
        <v>1.554519209415945E-3</v>
      </c>
      <c r="FE49" s="303">
        <v>1.4438895069472388E-3</v>
      </c>
      <c r="FF49" s="297">
        <v>712</v>
      </c>
      <c r="FG49" s="297">
        <v>6596</v>
      </c>
      <c r="FH49" s="297">
        <v>7308</v>
      </c>
      <c r="FI49" s="297">
        <v>7</v>
      </c>
      <c r="FJ49" s="297">
        <v>577</v>
      </c>
      <c r="FK49" s="297">
        <v>584</v>
      </c>
      <c r="FL49" s="305">
        <v>73.92</v>
      </c>
      <c r="FM49" s="305">
        <v>75.44</v>
      </c>
      <c r="FN49" s="305">
        <v>74.743687357170899</v>
      </c>
      <c r="FO49" s="307">
        <v>905.9</v>
      </c>
      <c r="FP49" s="307">
        <v>693.27</v>
      </c>
      <c r="FQ49" s="307">
        <v>790.47519101590456</v>
      </c>
      <c r="FR49" s="297">
        <v>3833</v>
      </c>
      <c r="FS49" s="297">
        <v>8523</v>
      </c>
      <c r="FT49" s="297">
        <v>5356</v>
      </c>
      <c r="FU49" s="297">
        <v>1033</v>
      </c>
      <c r="FV49" s="297">
        <v>987</v>
      </c>
      <c r="FW49" s="297">
        <v>1135</v>
      </c>
      <c r="FX49" s="297">
        <v>9815</v>
      </c>
      <c r="FY49" s="297">
        <v>5883</v>
      </c>
      <c r="FZ49" s="297">
        <v>4132</v>
      </c>
      <c r="GA49" s="297">
        <v>1550</v>
      </c>
      <c r="GB49" s="297">
        <v>4968</v>
      </c>
      <c r="GC49" s="297">
        <v>18338</v>
      </c>
      <c r="GD49" s="297">
        <v>11239</v>
      </c>
      <c r="GE49" s="297">
        <v>5165</v>
      </c>
      <c r="GF49" s="297">
        <v>2537</v>
      </c>
      <c r="GG49" s="298">
        <v>0.19425299006689642</v>
      </c>
      <c r="GH49" s="298">
        <v>0.43193796878167445</v>
      </c>
      <c r="GI49" s="298">
        <v>0.27143725927427531</v>
      </c>
      <c r="GJ49" s="298">
        <v>5.2351510237178191E-2</v>
      </c>
      <c r="GK49" s="298">
        <v>5.0020271639975675E-2</v>
      </c>
      <c r="GL49" s="298">
        <v>5.0410837219631355E-2</v>
      </c>
      <c r="GM49" s="298">
        <v>0.43593160115478569</v>
      </c>
      <c r="GN49" s="298">
        <v>0.26129247168554298</v>
      </c>
      <c r="GO49" s="298">
        <v>0.18352209638019099</v>
      </c>
      <c r="GP49" s="298">
        <v>6.8842993559848992E-2</v>
      </c>
      <c r="GQ49" s="298">
        <v>0.1175941486969489</v>
      </c>
      <c r="GR49" s="298">
        <v>0.43406632423604041</v>
      </c>
      <c r="GS49" s="298">
        <v>0.26603072407508227</v>
      </c>
      <c r="GT49" s="298">
        <v>0.1222572016947949</v>
      </c>
      <c r="GU49" s="314">
        <v>6.0051601297133522E-2</v>
      </c>
    </row>
    <row r="50" spans="1:203" s="2" customFormat="1" ht="20.100000000000001" customHeight="1">
      <c r="A50" s="51" t="s">
        <v>117</v>
      </c>
      <c r="B50" s="289" t="s">
        <v>35</v>
      </c>
      <c r="C50" s="21">
        <v>915</v>
      </c>
      <c r="D50" s="21">
        <v>1293</v>
      </c>
      <c r="E50" s="21">
        <v>2208</v>
      </c>
      <c r="F50" s="21">
        <v>842</v>
      </c>
      <c r="G50" s="21">
        <v>906</v>
      </c>
      <c r="H50" s="21">
        <v>1748</v>
      </c>
      <c r="I50" s="292">
        <v>0.81710213776722085</v>
      </c>
      <c r="J50" s="292">
        <v>0.79249448123620314</v>
      </c>
      <c r="K50" s="292">
        <v>0.80434782608695654</v>
      </c>
      <c r="L50" s="292">
        <v>0.10213776722090261</v>
      </c>
      <c r="M50" s="292">
        <v>0.12251655629139073</v>
      </c>
      <c r="N50" s="292">
        <v>0.11270022883295194</v>
      </c>
      <c r="O50" s="292">
        <v>8.076009501187649E-2</v>
      </c>
      <c r="P50" s="292">
        <v>8.4988962472406185E-2</v>
      </c>
      <c r="Q50" s="292">
        <v>8.295194508009153E-2</v>
      </c>
      <c r="R50" s="21">
        <v>73</v>
      </c>
      <c r="S50" s="21">
        <v>387</v>
      </c>
      <c r="T50" s="21">
        <v>460</v>
      </c>
      <c r="U50" s="21">
        <v>60</v>
      </c>
      <c r="V50" s="21">
        <v>104</v>
      </c>
      <c r="W50" s="21">
        <v>164</v>
      </c>
      <c r="X50" s="21">
        <v>201</v>
      </c>
      <c r="Y50" s="21">
        <v>64</v>
      </c>
      <c r="Z50" s="21">
        <v>265</v>
      </c>
      <c r="AA50" s="292">
        <v>0.23871733966745842</v>
      </c>
      <c r="AB50" s="292">
        <v>7.0640176600441501E-2</v>
      </c>
      <c r="AC50" s="292">
        <v>0.15160183066361557</v>
      </c>
      <c r="AD50" s="21">
        <v>204</v>
      </c>
      <c r="AE50" s="21">
        <v>64</v>
      </c>
      <c r="AF50" s="21">
        <v>268</v>
      </c>
      <c r="AG50" s="292">
        <v>0.24228028503562946</v>
      </c>
      <c r="AH50" s="292">
        <v>7.0640176600441501E-2</v>
      </c>
      <c r="AI50" s="292">
        <v>0.15331807780320367</v>
      </c>
      <c r="AJ50" s="294">
        <v>63.356326207442592</v>
      </c>
      <c r="AK50" s="294">
        <v>63.653745401030172</v>
      </c>
      <c r="AL50" s="294">
        <v>63.510480549199087</v>
      </c>
      <c r="AM50" s="294">
        <v>75.854444444444439</v>
      </c>
      <c r="AN50" s="294">
        <v>74.400485133020581</v>
      </c>
      <c r="AO50" s="294">
        <v>74.674660317460507</v>
      </c>
      <c r="AP50" s="21">
        <v>109</v>
      </c>
      <c r="AQ50" s="21">
        <v>125</v>
      </c>
      <c r="AR50" s="21">
        <v>234</v>
      </c>
      <c r="AS50" s="246">
        <v>0.12945368171021376</v>
      </c>
      <c r="AT50" s="246">
        <v>0.13796909492273732</v>
      </c>
      <c r="AU50" s="246">
        <v>0.13386727688787187</v>
      </c>
      <c r="AV50" s="21">
        <v>135</v>
      </c>
      <c r="AW50" s="21">
        <v>177</v>
      </c>
      <c r="AX50" s="21">
        <v>312</v>
      </c>
      <c r="AY50" s="246">
        <v>0.16033254156769597</v>
      </c>
      <c r="AZ50" s="246">
        <v>0.19536423841059603</v>
      </c>
      <c r="BA50" s="246">
        <v>0.17848970251716248</v>
      </c>
      <c r="BB50" s="246">
        <v>0.333729216152019</v>
      </c>
      <c r="BC50" s="246">
        <v>0.47240618101545256</v>
      </c>
      <c r="BD50" s="246">
        <v>0.40560640732265446</v>
      </c>
      <c r="BE50" s="246">
        <v>0.38221528861154447</v>
      </c>
      <c r="BF50" s="246">
        <v>0.48218527315914489</v>
      </c>
      <c r="BG50" s="246">
        <v>0.4389750505731625</v>
      </c>
      <c r="BH50" s="246">
        <v>0.17910447761194029</v>
      </c>
      <c r="BI50" s="246">
        <v>0.34375</v>
      </c>
      <c r="BJ50" s="246">
        <v>0.21886792452830189</v>
      </c>
      <c r="BK50" s="292">
        <v>0.31235154394299286</v>
      </c>
      <c r="BL50" s="292">
        <v>0.2161520190023753</v>
      </c>
      <c r="BM50" s="292">
        <v>0.32422802850356297</v>
      </c>
      <c r="BN50" s="292">
        <v>5.9382422802850353E-2</v>
      </c>
      <c r="BO50" s="292">
        <v>8.7885985748218529E-2</v>
      </c>
      <c r="BP50" s="292">
        <v>0.141280353200883</v>
      </c>
      <c r="BQ50" s="292">
        <v>0.5298013245033113</v>
      </c>
      <c r="BR50" s="292">
        <v>0.3730684326710817</v>
      </c>
      <c r="BS50" s="292">
        <v>8.3885209713024281E-2</v>
      </c>
      <c r="BT50" s="292">
        <v>7.2847682119205295E-2</v>
      </c>
      <c r="BU50" s="292">
        <v>0.22368421052631579</v>
      </c>
      <c r="BV50" s="292">
        <v>0.27459954233409611</v>
      </c>
      <c r="BW50" s="292">
        <v>0.34954233409610985</v>
      </c>
      <c r="BX50" s="292">
        <v>7.2082379862700233E-2</v>
      </c>
      <c r="BY50" s="292">
        <v>8.0091533180778038E-2</v>
      </c>
      <c r="BZ50" s="297">
        <v>16436</v>
      </c>
      <c r="CA50" s="297">
        <v>19691</v>
      </c>
      <c r="CB50" s="297">
        <v>36127</v>
      </c>
      <c r="CC50" s="297">
        <v>15905</v>
      </c>
      <c r="CD50" s="297">
        <v>14770</v>
      </c>
      <c r="CE50" s="297">
        <v>30675</v>
      </c>
      <c r="CF50" s="297">
        <v>71</v>
      </c>
      <c r="CG50" s="297">
        <v>699</v>
      </c>
      <c r="CH50" s="297">
        <v>770</v>
      </c>
      <c r="CI50" s="297">
        <v>460</v>
      </c>
      <c r="CJ50" s="297">
        <v>4222</v>
      </c>
      <c r="CK50" s="297">
        <v>4682</v>
      </c>
      <c r="CL50" s="297">
        <v>16365</v>
      </c>
      <c r="CM50" s="297">
        <v>18992</v>
      </c>
      <c r="CN50" s="297">
        <v>35357</v>
      </c>
      <c r="CO50" s="297">
        <v>16365</v>
      </c>
      <c r="CP50" s="297">
        <v>18992</v>
      </c>
      <c r="CQ50" s="297">
        <v>35357</v>
      </c>
      <c r="CR50" s="297">
        <v>13835</v>
      </c>
      <c r="CS50" s="297">
        <v>14602</v>
      </c>
      <c r="CT50" s="297">
        <v>28437</v>
      </c>
      <c r="CU50" s="297">
        <v>1247</v>
      </c>
      <c r="CV50" s="297">
        <v>1757</v>
      </c>
      <c r="CW50" s="297">
        <v>3004</v>
      </c>
      <c r="CX50" s="297">
        <v>1283</v>
      </c>
      <c r="CY50" s="297">
        <v>2633</v>
      </c>
      <c r="CZ50" s="297">
        <v>3916</v>
      </c>
      <c r="DA50" s="298">
        <v>0.84540177207454936</v>
      </c>
      <c r="DB50" s="298">
        <v>0.76885004212299912</v>
      </c>
      <c r="DC50" s="298">
        <v>0.80428203750318183</v>
      </c>
      <c r="DD50" s="298">
        <v>7.6199205621753738E-2</v>
      </c>
      <c r="DE50" s="298">
        <v>9.2512636899747258E-2</v>
      </c>
      <c r="DF50" s="298">
        <v>8.4961959442260371E-2</v>
      </c>
      <c r="DG50" s="298">
        <v>7.8399022303696914E-2</v>
      </c>
      <c r="DH50" s="298">
        <v>0.13863732097725359</v>
      </c>
      <c r="DI50" s="298">
        <v>0.11075600305455779</v>
      </c>
      <c r="DJ50" s="297">
        <v>533</v>
      </c>
      <c r="DK50" s="297">
        <v>792</v>
      </c>
      <c r="DL50" s="297">
        <v>1325</v>
      </c>
      <c r="DM50" s="303">
        <v>3.256950809654751E-2</v>
      </c>
      <c r="DN50" s="303">
        <v>4.1701769165964617E-2</v>
      </c>
      <c r="DO50" s="303">
        <v>3.7474898888480358E-2</v>
      </c>
      <c r="DP50" s="297">
        <v>3350</v>
      </c>
      <c r="DQ50" s="297">
        <v>1147</v>
      </c>
      <c r="DR50" s="297">
        <v>4497</v>
      </c>
      <c r="DS50" s="297">
        <v>54</v>
      </c>
      <c r="DT50" s="297">
        <v>22</v>
      </c>
      <c r="DU50" s="297">
        <v>76</v>
      </c>
      <c r="DV50" s="297">
        <v>48</v>
      </c>
      <c r="DW50" s="297">
        <v>3</v>
      </c>
      <c r="DX50" s="297">
        <v>51</v>
      </c>
      <c r="DY50" s="297">
        <v>42</v>
      </c>
      <c r="DZ50" s="297">
        <v>19</v>
      </c>
      <c r="EA50" s="297">
        <v>61</v>
      </c>
      <c r="EB50" s="297">
        <v>3494</v>
      </c>
      <c r="EC50" s="297">
        <v>1191</v>
      </c>
      <c r="ED50" s="297">
        <v>4685</v>
      </c>
      <c r="EE50" s="298">
        <v>0.21350443018637336</v>
      </c>
      <c r="EF50" s="298">
        <v>6.27106149957877E-2</v>
      </c>
      <c r="EG50" s="298">
        <v>0.13250558588115507</v>
      </c>
      <c r="EH50" s="297">
        <v>1241</v>
      </c>
      <c r="EI50" s="297">
        <v>1836</v>
      </c>
      <c r="EJ50" s="297">
        <v>3077</v>
      </c>
      <c r="EK50" s="297">
        <v>2002</v>
      </c>
      <c r="EL50" s="297">
        <v>1958</v>
      </c>
      <c r="EM50" s="297">
        <v>3960</v>
      </c>
      <c r="EN50" s="298">
        <v>7.5832569508096553E-2</v>
      </c>
      <c r="EO50" s="298">
        <v>9.6672283066554343E-2</v>
      </c>
      <c r="EP50" s="298">
        <v>8.7026614248946463E-2</v>
      </c>
      <c r="EQ50" s="298">
        <v>0.12233424992361748</v>
      </c>
      <c r="ER50" s="298">
        <v>0.1030960404380792</v>
      </c>
      <c r="ES50" s="298">
        <v>0.11200045252708092</v>
      </c>
      <c r="ET50" s="297">
        <v>3651</v>
      </c>
      <c r="EU50" s="297">
        <v>8893</v>
      </c>
      <c r="EV50" s="297">
        <v>12544</v>
      </c>
      <c r="EW50" s="303">
        <v>0.22309807516040331</v>
      </c>
      <c r="EX50" s="303">
        <v>0.46824978938500422</v>
      </c>
      <c r="EY50" s="303">
        <v>0.35478123143931894</v>
      </c>
      <c r="EZ50" s="297">
        <v>20</v>
      </c>
      <c r="FA50" s="297">
        <v>48</v>
      </c>
      <c r="FB50" s="297">
        <v>68</v>
      </c>
      <c r="FC50" s="303">
        <v>1.2221203788573174E-3</v>
      </c>
      <c r="FD50" s="303">
        <v>2.527379949452401E-3</v>
      </c>
      <c r="FE50" s="303">
        <v>1.9232400938993693E-3</v>
      </c>
      <c r="FF50" s="297">
        <v>531</v>
      </c>
      <c r="FG50" s="297">
        <v>4921</v>
      </c>
      <c r="FH50" s="297">
        <v>5452</v>
      </c>
      <c r="FI50" s="297">
        <v>3</v>
      </c>
      <c r="FJ50" s="297">
        <v>380</v>
      </c>
      <c r="FK50" s="297">
        <v>383</v>
      </c>
      <c r="FL50" s="305">
        <v>73.69</v>
      </c>
      <c r="FM50" s="305">
        <v>75.209999999999994</v>
      </c>
      <c r="FN50" s="305">
        <v>74.517591275223523</v>
      </c>
      <c r="FO50" s="307">
        <v>865.97</v>
      </c>
      <c r="FP50" s="307">
        <v>690.91</v>
      </c>
      <c r="FQ50" s="307">
        <v>770.55658427215099</v>
      </c>
      <c r="FR50" s="297">
        <v>3555</v>
      </c>
      <c r="FS50" s="297">
        <v>6694</v>
      </c>
      <c r="FT50" s="297">
        <v>4550</v>
      </c>
      <c r="FU50" s="297">
        <v>768</v>
      </c>
      <c r="FV50" s="297">
        <v>798</v>
      </c>
      <c r="FW50" s="297">
        <v>1351</v>
      </c>
      <c r="FX50" s="297">
        <v>8481</v>
      </c>
      <c r="FY50" s="297">
        <v>5043</v>
      </c>
      <c r="FZ50" s="297">
        <v>3025</v>
      </c>
      <c r="GA50" s="297">
        <v>1092</v>
      </c>
      <c r="GB50" s="297">
        <v>4906</v>
      </c>
      <c r="GC50" s="297">
        <v>15175</v>
      </c>
      <c r="GD50" s="297">
        <v>9593</v>
      </c>
      <c r="GE50" s="297">
        <v>3793</v>
      </c>
      <c r="GF50" s="297">
        <v>1890</v>
      </c>
      <c r="GG50" s="298">
        <v>0.21723189734188816</v>
      </c>
      <c r="GH50" s="298">
        <v>0.40904369080354414</v>
      </c>
      <c r="GI50" s="298">
        <v>0.27803238619003973</v>
      </c>
      <c r="GJ50" s="298">
        <v>4.6929422548120991E-2</v>
      </c>
      <c r="GK50" s="298">
        <v>4.8762603116406969E-2</v>
      </c>
      <c r="GL50" s="298">
        <v>7.1135214827295706E-2</v>
      </c>
      <c r="GM50" s="298">
        <v>0.44655644481887108</v>
      </c>
      <c r="GN50" s="298">
        <v>0.26553285593934289</v>
      </c>
      <c r="GO50" s="298">
        <v>0.15927759056444818</v>
      </c>
      <c r="GP50" s="298">
        <v>5.7497893850042121E-2</v>
      </c>
      <c r="GQ50" s="298">
        <v>0.13875611618632802</v>
      </c>
      <c r="GR50" s="298">
        <v>0.42919365330769016</v>
      </c>
      <c r="GS50" s="298">
        <v>0.27131826795259778</v>
      </c>
      <c r="GT50" s="298">
        <v>0.10727720112000452</v>
      </c>
      <c r="GU50" s="314">
        <v>5.345476143337953E-2</v>
      </c>
    </row>
    <row r="51" spans="1:203" s="2" customFormat="1" ht="20.100000000000001" customHeight="1">
      <c r="A51" s="51" t="s">
        <v>118</v>
      </c>
      <c r="B51" s="289" t="s">
        <v>49</v>
      </c>
      <c r="C51" s="21">
        <v>7027</v>
      </c>
      <c r="D51" s="21">
        <v>9998</v>
      </c>
      <c r="E51" s="21">
        <v>17025</v>
      </c>
      <c r="F51" s="21">
        <v>6558</v>
      </c>
      <c r="G51" s="21">
        <v>6775</v>
      </c>
      <c r="H51" s="21">
        <v>13333</v>
      </c>
      <c r="I51" s="292">
        <v>0.82128697773711501</v>
      </c>
      <c r="J51" s="292">
        <v>0.81033210332103323</v>
      </c>
      <c r="K51" s="292">
        <v>0.81572039300982524</v>
      </c>
      <c r="L51" s="292">
        <v>5.7792009759072886E-2</v>
      </c>
      <c r="M51" s="292">
        <v>7.5867158671586721E-2</v>
      </c>
      <c r="N51" s="292">
        <v>6.6976674416860421E-2</v>
      </c>
      <c r="O51" s="292">
        <v>0.12092101250381214</v>
      </c>
      <c r="P51" s="292">
        <v>0.11380073800738007</v>
      </c>
      <c r="Q51" s="292">
        <v>0.11730293257331434</v>
      </c>
      <c r="R51" s="21">
        <v>469</v>
      </c>
      <c r="S51" s="21">
        <v>3223</v>
      </c>
      <c r="T51" s="21">
        <v>3692</v>
      </c>
      <c r="U51" s="21">
        <v>892</v>
      </c>
      <c r="V51" s="21">
        <v>963</v>
      </c>
      <c r="W51" s="21">
        <v>1855</v>
      </c>
      <c r="X51" s="21">
        <v>957</v>
      </c>
      <c r="Y51" s="21">
        <v>344</v>
      </c>
      <c r="Z51" s="21">
        <v>1301</v>
      </c>
      <c r="AA51" s="292">
        <v>0.14592863677950596</v>
      </c>
      <c r="AB51" s="292">
        <v>5.0774907749077489E-2</v>
      </c>
      <c r="AC51" s="292">
        <v>9.7577439435985902E-2</v>
      </c>
      <c r="AD51" s="21">
        <v>986</v>
      </c>
      <c r="AE51" s="21">
        <v>355</v>
      </c>
      <c r="AF51" s="21">
        <v>1341</v>
      </c>
      <c r="AG51" s="292">
        <v>0.15035071668191521</v>
      </c>
      <c r="AH51" s="292">
        <v>5.239852398523985E-2</v>
      </c>
      <c r="AI51" s="292">
        <v>0.10057751443786095</v>
      </c>
      <c r="AJ51" s="294">
        <v>63.713181356104506</v>
      </c>
      <c r="AK51" s="294">
        <v>64.11980959409594</v>
      </c>
      <c r="AL51" s="294">
        <v>63.919804495112373</v>
      </c>
      <c r="AM51" s="294">
        <v>75.340298507462691</v>
      </c>
      <c r="AN51" s="294">
        <v>75.176451612903222</v>
      </c>
      <c r="AO51" s="294">
        <v>75.205570291777192</v>
      </c>
      <c r="AP51" s="21">
        <v>1108</v>
      </c>
      <c r="AQ51" s="21">
        <v>1159</v>
      </c>
      <c r="AR51" s="21">
        <v>2267</v>
      </c>
      <c r="AS51" s="246">
        <v>0.1689539493748094</v>
      </c>
      <c r="AT51" s="246">
        <v>0.171070110701107</v>
      </c>
      <c r="AU51" s="246">
        <v>0.17002925073126829</v>
      </c>
      <c r="AV51" s="21">
        <v>1325</v>
      </c>
      <c r="AW51" s="21">
        <v>1455</v>
      </c>
      <c r="AX51" s="21">
        <v>2780</v>
      </c>
      <c r="AY51" s="246">
        <v>0.20204330588594083</v>
      </c>
      <c r="AZ51" s="246">
        <v>0.21476014760147602</v>
      </c>
      <c r="BA51" s="246">
        <v>0.20850521263031577</v>
      </c>
      <c r="BB51" s="246">
        <v>0.29368709972552609</v>
      </c>
      <c r="BC51" s="246">
        <v>0.41284132841328414</v>
      </c>
      <c r="BD51" s="246">
        <v>0.35423385584639616</v>
      </c>
      <c r="BE51" s="246">
        <v>0.32262096054276024</v>
      </c>
      <c r="BF51" s="246">
        <v>0.42403980718395273</v>
      </c>
      <c r="BG51" s="246">
        <v>0.37682845744680848</v>
      </c>
      <c r="BH51" s="246">
        <v>0.12434691745036573</v>
      </c>
      <c r="BI51" s="246">
        <v>0.20348837209302326</v>
      </c>
      <c r="BJ51" s="246">
        <v>0.1452728670253651</v>
      </c>
      <c r="BK51" s="292">
        <v>0.20341567551082648</v>
      </c>
      <c r="BL51" s="292">
        <v>0.19746874046965537</v>
      </c>
      <c r="BM51" s="292">
        <v>0.42345227203415675</v>
      </c>
      <c r="BN51" s="292">
        <v>6.8313510216529427E-2</v>
      </c>
      <c r="BO51" s="292">
        <v>0.10734980176883197</v>
      </c>
      <c r="BP51" s="292">
        <v>0.11542435424354243</v>
      </c>
      <c r="BQ51" s="292">
        <v>0.45594095940959412</v>
      </c>
      <c r="BR51" s="292">
        <v>0.40575645756457562</v>
      </c>
      <c r="BS51" s="292">
        <v>0.10095940959409594</v>
      </c>
      <c r="BT51" s="292">
        <v>0.11306273062730628</v>
      </c>
      <c r="BU51" s="292">
        <v>0.15870396759918998</v>
      </c>
      <c r="BV51" s="292">
        <v>0.23168079201980049</v>
      </c>
      <c r="BW51" s="292">
        <v>0.4144603615090377</v>
      </c>
      <c r="BX51" s="292">
        <v>8.4902122553063827E-2</v>
      </c>
      <c r="BY51" s="292">
        <v>0.11025275631890798</v>
      </c>
      <c r="BZ51" s="297">
        <v>118400</v>
      </c>
      <c r="CA51" s="297">
        <v>153460</v>
      </c>
      <c r="CB51" s="297">
        <v>271860</v>
      </c>
      <c r="CC51" s="297">
        <v>114954</v>
      </c>
      <c r="CD51" s="297">
        <v>112486</v>
      </c>
      <c r="CE51" s="297">
        <v>227440</v>
      </c>
      <c r="CF51" s="297">
        <v>293</v>
      </c>
      <c r="CG51" s="297">
        <v>6348</v>
      </c>
      <c r="CH51" s="297">
        <v>6641</v>
      </c>
      <c r="CI51" s="297">
        <v>3153</v>
      </c>
      <c r="CJ51" s="297">
        <v>34626</v>
      </c>
      <c r="CK51" s="297">
        <v>37779</v>
      </c>
      <c r="CL51" s="297">
        <v>118107</v>
      </c>
      <c r="CM51" s="297">
        <v>147112</v>
      </c>
      <c r="CN51" s="297">
        <v>265219</v>
      </c>
      <c r="CO51" s="297">
        <v>118107</v>
      </c>
      <c r="CP51" s="297">
        <v>147107</v>
      </c>
      <c r="CQ51" s="297">
        <v>265214</v>
      </c>
      <c r="CR51" s="297">
        <v>100781</v>
      </c>
      <c r="CS51" s="297">
        <v>121114</v>
      </c>
      <c r="CT51" s="297">
        <v>221895</v>
      </c>
      <c r="CU51" s="297">
        <v>6237</v>
      </c>
      <c r="CV51" s="297">
        <v>9854</v>
      </c>
      <c r="CW51" s="297">
        <v>16091</v>
      </c>
      <c r="CX51" s="297">
        <v>11089</v>
      </c>
      <c r="CY51" s="297">
        <v>16139</v>
      </c>
      <c r="CZ51" s="297">
        <v>27228</v>
      </c>
      <c r="DA51" s="298">
        <v>0.85330251382221212</v>
      </c>
      <c r="DB51" s="298">
        <v>0.82330548512307367</v>
      </c>
      <c r="DC51" s="298">
        <v>0.83666397701478801</v>
      </c>
      <c r="DD51" s="298">
        <v>5.2808046940486172E-2</v>
      </c>
      <c r="DE51" s="298">
        <v>6.6985255630255522E-2</v>
      </c>
      <c r="DF51" s="298">
        <v>6.067175940938261E-2</v>
      </c>
      <c r="DG51" s="298">
        <v>9.3889439237301767E-2</v>
      </c>
      <c r="DH51" s="298">
        <v>0.10970925924667078</v>
      </c>
      <c r="DI51" s="298">
        <v>0.10266426357582933</v>
      </c>
      <c r="DJ51" s="297">
        <v>9726</v>
      </c>
      <c r="DK51" s="297">
        <v>9363</v>
      </c>
      <c r="DL51" s="297">
        <v>19089</v>
      </c>
      <c r="DM51" s="303">
        <v>8.2349056364144371E-2</v>
      </c>
      <c r="DN51" s="303">
        <v>6.3645385828484419E-2</v>
      </c>
      <c r="DO51" s="303">
        <v>7.1974481466259954E-2</v>
      </c>
      <c r="DP51" s="297">
        <v>15263</v>
      </c>
      <c r="DQ51" s="297">
        <v>6366</v>
      </c>
      <c r="DR51" s="297">
        <v>21629</v>
      </c>
      <c r="DS51" s="297">
        <v>183</v>
      </c>
      <c r="DT51" s="297">
        <v>111</v>
      </c>
      <c r="DU51" s="297">
        <v>294</v>
      </c>
      <c r="DV51" s="297">
        <v>96</v>
      </c>
      <c r="DW51" s="297">
        <v>22</v>
      </c>
      <c r="DX51" s="297">
        <v>118</v>
      </c>
      <c r="DY51" s="297">
        <v>208</v>
      </c>
      <c r="DZ51" s="297">
        <v>72</v>
      </c>
      <c r="EA51" s="297">
        <v>280</v>
      </c>
      <c r="EB51" s="297">
        <v>15750</v>
      </c>
      <c r="EC51" s="297">
        <v>6571</v>
      </c>
      <c r="ED51" s="297">
        <v>22321</v>
      </c>
      <c r="EE51" s="298">
        <v>0.13335365389011658</v>
      </c>
      <c r="EF51" s="298">
        <v>4.4666648539887978E-2</v>
      </c>
      <c r="EG51" s="298">
        <v>8.4160637058430951E-2</v>
      </c>
      <c r="EH51" s="297">
        <v>9574</v>
      </c>
      <c r="EI51" s="297">
        <v>15997</v>
      </c>
      <c r="EJ51" s="297">
        <v>25571</v>
      </c>
      <c r="EK51" s="297">
        <v>17815</v>
      </c>
      <c r="EL51" s="297">
        <v>16976</v>
      </c>
      <c r="EM51" s="297">
        <v>34791</v>
      </c>
      <c r="EN51" s="298">
        <v>8.1062087767871507E-2</v>
      </c>
      <c r="EO51" s="298">
        <v>0.1087402795149274</v>
      </c>
      <c r="EP51" s="298">
        <v>9.6414661091399942E-2</v>
      </c>
      <c r="EQ51" s="298">
        <v>0.15083779962237631</v>
      </c>
      <c r="ER51" s="298">
        <v>0.11539507314155202</v>
      </c>
      <c r="ES51" s="298">
        <v>0.13117838465569964</v>
      </c>
      <c r="ET51" s="297">
        <v>26872</v>
      </c>
      <c r="EU51" s="297">
        <v>60790</v>
      </c>
      <c r="EV51" s="297">
        <v>87662</v>
      </c>
      <c r="EW51" s="303">
        <v>0.22752250078318811</v>
      </c>
      <c r="EX51" s="303">
        <v>0.41322257871553647</v>
      </c>
      <c r="EY51" s="303">
        <v>0.330526847624039</v>
      </c>
      <c r="EZ51" s="297">
        <v>154</v>
      </c>
      <c r="FA51" s="297">
        <v>236</v>
      </c>
      <c r="FB51" s="297">
        <v>390</v>
      </c>
      <c r="FC51" s="303">
        <v>1.303902393592251E-3</v>
      </c>
      <c r="FD51" s="303">
        <v>1.604219914079069E-3</v>
      </c>
      <c r="FE51" s="303">
        <v>1.4704828839562777E-3</v>
      </c>
      <c r="FF51" s="297">
        <v>3446</v>
      </c>
      <c r="FG51" s="297">
        <v>40974</v>
      </c>
      <c r="FH51" s="297">
        <v>44420</v>
      </c>
      <c r="FI51" s="297">
        <v>69</v>
      </c>
      <c r="FJ51" s="297">
        <v>3684</v>
      </c>
      <c r="FK51" s="297">
        <v>3753</v>
      </c>
      <c r="FL51" s="305">
        <v>74.790000000000006</v>
      </c>
      <c r="FM51" s="305">
        <v>76.41</v>
      </c>
      <c r="FN51" s="305">
        <v>75.702929743250209</v>
      </c>
      <c r="FO51" s="307">
        <v>936.53</v>
      </c>
      <c r="FP51" s="307">
        <v>750.72</v>
      </c>
      <c r="FQ51" s="307">
        <v>831.64482395350547</v>
      </c>
      <c r="FR51" s="297">
        <v>16159</v>
      </c>
      <c r="FS51" s="297">
        <v>42221</v>
      </c>
      <c r="FT51" s="297">
        <v>40014</v>
      </c>
      <c r="FU51" s="297">
        <v>9733</v>
      </c>
      <c r="FV51" s="297">
        <v>9980</v>
      </c>
      <c r="FW51" s="297">
        <v>7357</v>
      </c>
      <c r="FX51" s="297">
        <v>54710</v>
      </c>
      <c r="FY51" s="297">
        <v>40754</v>
      </c>
      <c r="FZ51" s="297">
        <v>29369</v>
      </c>
      <c r="GA51" s="297">
        <v>14922</v>
      </c>
      <c r="GB51" s="297">
        <v>23516</v>
      </c>
      <c r="GC51" s="297">
        <v>96931</v>
      </c>
      <c r="GD51" s="297">
        <v>80768</v>
      </c>
      <c r="GE51" s="297">
        <v>39102</v>
      </c>
      <c r="GF51" s="297">
        <v>24902</v>
      </c>
      <c r="GG51" s="298">
        <v>0.13681661544192977</v>
      </c>
      <c r="GH51" s="298">
        <v>0.35748092831076905</v>
      </c>
      <c r="GI51" s="298">
        <v>0.33879448296883335</v>
      </c>
      <c r="GJ51" s="298">
        <v>8.2408324654762208E-2</v>
      </c>
      <c r="GK51" s="298">
        <v>8.4499648623705625E-2</v>
      </c>
      <c r="GL51" s="298">
        <v>5.0009516558812334E-2</v>
      </c>
      <c r="GM51" s="298">
        <v>0.371893523301974</v>
      </c>
      <c r="GN51" s="298">
        <v>0.27702702702702703</v>
      </c>
      <c r="GO51" s="298">
        <v>0.19963701125672956</v>
      </c>
      <c r="GP51" s="298">
        <v>0.10143292185545706</v>
      </c>
      <c r="GQ51" s="298">
        <v>8.8666347433630319E-2</v>
      </c>
      <c r="GR51" s="298">
        <v>0.36547532416606654</v>
      </c>
      <c r="GS51" s="298">
        <v>0.30453323479841188</v>
      </c>
      <c r="GT51" s="298">
        <v>0.14743287622681633</v>
      </c>
      <c r="GU51" s="314">
        <v>9.3892217375074943E-2</v>
      </c>
    </row>
    <row r="52" spans="1:203" s="2" customFormat="1" ht="20.100000000000001" customHeight="1">
      <c r="A52" s="51" t="s">
        <v>125</v>
      </c>
      <c r="B52" s="289" t="s">
        <v>80</v>
      </c>
      <c r="C52" s="21">
        <v>10976</v>
      </c>
      <c r="D52" s="21">
        <v>16208</v>
      </c>
      <c r="E52" s="21">
        <v>27184</v>
      </c>
      <c r="F52" s="21">
        <v>10290</v>
      </c>
      <c r="G52" s="21">
        <v>11147</v>
      </c>
      <c r="H52" s="21">
        <v>21437</v>
      </c>
      <c r="I52" s="292">
        <v>0.77181729834791057</v>
      </c>
      <c r="J52" s="292">
        <v>0.74997757244101548</v>
      </c>
      <c r="K52" s="292">
        <v>0.76046088538508183</v>
      </c>
      <c r="L52" s="292">
        <v>0.1043731778425656</v>
      </c>
      <c r="M52" s="292">
        <v>0.12909302951466761</v>
      </c>
      <c r="N52" s="292">
        <v>0.11722722395857629</v>
      </c>
      <c r="O52" s="292">
        <v>0.12380952380952381</v>
      </c>
      <c r="P52" s="292">
        <v>0.12092939804431686</v>
      </c>
      <c r="Q52" s="292">
        <v>0.12231189065634183</v>
      </c>
      <c r="R52" s="21">
        <v>686</v>
      </c>
      <c r="S52" s="21">
        <v>5061</v>
      </c>
      <c r="T52" s="21">
        <v>5747</v>
      </c>
      <c r="U52" s="21">
        <v>1788</v>
      </c>
      <c r="V52" s="21">
        <v>2072</v>
      </c>
      <c r="W52" s="21">
        <v>3860</v>
      </c>
      <c r="X52" s="21">
        <v>1320</v>
      </c>
      <c r="Y52" s="21">
        <v>418</v>
      </c>
      <c r="Z52" s="21">
        <v>1738</v>
      </c>
      <c r="AA52" s="292">
        <v>0.1282798833819242</v>
      </c>
      <c r="AB52" s="292">
        <v>3.7498878622050778E-2</v>
      </c>
      <c r="AC52" s="292">
        <v>8.1074777254279987E-2</v>
      </c>
      <c r="AD52" s="21">
        <v>1519</v>
      </c>
      <c r="AE52" s="21">
        <v>446</v>
      </c>
      <c r="AF52" s="21">
        <v>1965</v>
      </c>
      <c r="AG52" s="292">
        <v>0.14761904761904762</v>
      </c>
      <c r="AH52" s="292">
        <v>4.0010765228312553E-2</v>
      </c>
      <c r="AI52" s="292">
        <v>9.1663945514764186E-2</v>
      </c>
      <c r="AJ52" s="294">
        <v>63.691904761904759</v>
      </c>
      <c r="AK52" s="294">
        <v>63.959634281271491</v>
      </c>
      <c r="AL52" s="294">
        <v>63.831121114583809</v>
      </c>
      <c r="AM52" s="294">
        <v>79.386335078534032</v>
      </c>
      <c r="AN52" s="294">
        <v>74.879885814668938</v>
      </c>
      <c r="AO52" s="294">
        <v>75.785919298246029</v>
      </c>
      <c r="AP52" s="21">
        <v>1412</v>
      </c>
      <c r="AQ52" s="21">
        <v>1835</v>
      </c>
      <c r="AR52" s="21">
        <v>3247</v>
      </c>
      <c r="AS52" s="246">
        <v>0.13722060252672497</v>
      </c>
      <c r="AT52" s="246">
        <v>0.16461828294608416</v>
      </c>
      <c r="AU52" s="246">
        <v>0.1514670896114195</v>
      </c>
      <c r="AV52" s="21">
        <v>2323</v>
      </c>
      <c r="AW52" s="21">
        <v>2499</v>
      </c>
      <c r="AX52" s="21">
        <v>4822</v>
      </c>
      <c r="AY52" s="246">
        <v>0.22575315840621962</v>
      </c>
      <c r="AZ52" s="246">
        <v>0.22418587960886338</v>
      </c>
      <c r="BA52" s="246">
        <v>0.22493819097821524</v>
      </c>
      <c r="BB52" s="246">
        <v>0.31749271137026241</v>
      </c>
      <c r="BC52" s="246">
        <v>0.45850901587871173</v>
      </c>
      <c r="BD52" s="246">
        <v>0.39081961095302514</v>
      </c>
      <c r="BE52" s="246">
        <v>0.34648829431438127</v>
      </c>
      <c r="BF52" s="246">
        <v>0.46686550470686922</v>
      </c>
      <c r="BG52" s="246">
        <v>0.41205137316615059</v>
      </c>
      <c r="BH52" s="246">
        <v>0.12045454545454545</v>
      </c>
      <c r="BI52" s="246">
        <v>0.24401913875598086</v>
      </c>
      <c r="BJ52" s="246">
        <v>0.15017261219792866</v>
      </c>
      <c r="BK52" s="292">
        <v>0.21496598639455783</v>
      </c>
      <c r="BL52" s="292">
        <v>0.21000971817298347</v>
      </c>
      <c r="BM52" s="292">
        <v>0.4249757045675413</v>
      </c>
      <c r="BN52" s="292">
        <v>5.4518950437317783E-2</v>
      </c>
      <c r="BO52" s="292">
        <v>9.5529640427599607E-2</v>
      </c>
      <c r="BP52" s="292">
        <v>0.11904548308962053</v>
      </c>
      <c r="BQ52" s="292">
        <v>0.47833497802099217</v>
      </c>
      <c r="BR52" s="292">
        <v>0.406297658562842</v>
      </c>
      <c r="BS52" s="292">
        <v>9.1594150892616841E-2</v>
      </c>
      <c r="BT52" s="292">
        <v>9.8591549295774641E-2</v>
      </c>
      <c r="BU52" s="292">
        <v>0.16508839856323179</v>
      </c>
      <c r="BV52" s="292">
        <v>0.24872883332555862</v>
      </c>
      <c r="BW52" s="292">
        <v>0.41526332975696228</v>
      </c>
      <c r="BX52" s="292">
        <v>7.3797639595092598E-2</v>
      </c>
      <c r="BY52" s="292">
        <v>9.7121798759154734E-2</v>
      </c>
      <c r="BZ52" s="297">
        <v>187323</v>
      </c>
      <c r="CA52" s="297">
        <v>238325</v>
      </c>
      <c r="CB52" s="297">
        <v>425648</v>
      </c>
      <c r="CC52" s="297">
        <v>182054</v>
      </c>
      <c r="CD52" s="297">
        <v>170873</v>
      </c>
      <c r="CE52" s="297">
        <v>352927</v>
      </c>
      <c r="CF52" s="297">
        <v>500</v>
      </c>
      <c r="CG52" s="297">
        <v>11186</v>
      </c>
      <c r="CH52" s="297">
        <v>11686</v>
      </c>
      <c r="CI52" s="297">
        <v>4769</v>
      </c>
      <c r="CJ52" s="297">
        <v>56266</v>
      </c>
      <c r="CK52" s="297">
        <v>61035</v>
      </c>
      <c r="CL52" s="297">
        <v>186823</v>
      </c>
      <c r="CM52" s="297">
        <v>227139</v>
      </c>
      <c r="CN52" s="297">
        <v>413962</v>
      </c>
      <c r="CO52" s="297">
        <v>186822</v>
      </c>
      <c r="CP52" s="297">
        <v>227123</v>
      </c>
      <c r="CQ52" s="297">
        <v>413945</v>
      </c>
      <c r="CR52" s="297">
        <v>150991</v>
      </c>
      <c r="CS52" s="297">
        <v>163990</v>
      </c>
      <c r="CT52" s="297">
        <v>314981</v>
      </c>
      <c r="CU52" s="297">
        <v>17937</v>
      </c>
      <c r="CV52" s="297">
        <v>25642</v>
      </c>
      <c r="CW52" s="297">
        <v>43579</v>
      </c>
      <c r="CX52" s="297">
        <v>17894</v>
      </c>
      <c r="CY52" s="297">
        <v>37491</v>
      </c>
      <c r="CZ52" s="297">
        <v>55385</v>
      </c>
      <c r="DA52" s="298">
        <v>0.8082078127843616</v>
      </c>
      <c r="DB52" s="298">
        <v>0.72203167446713901</v>
      </c>
      <c r="DC52" s="298">
        <v>0.76092476053581992</v>
      </c>
      <c r="DD52" s="298">
        <v>9.6011176413912713E-2</v>
      </c>
      <c r="DE52" s="298">
        <v>0.1128991779784522</v>
      </c>
      <c r="DF52" s="298">
        <v>0.10527727113505417</v>
      </c>
      <c r="DG52" s="298">
        <v>9.5781010801725713E-2</v>
      </c>
      <c r="DH52" s="298">
        <v>0.16506914755440885</v>
      </c>
      <c r="DI52" s="298">
        <v>0.13379796832912585</v>
      </c>
      <c r="DJ52" s="297">
        <v>16041</v>
      </c>
      <c r="DK52" s="297">
        <v>18373</v>
      </c>
      <c r="DL52" s="297">
        <v>34414</v>
      </c>
      <c r="DM52" s="303">
        <v>8.586201913040685E-2</v>
      </c>
      <c r="DN52" s="303">
        <v>8.0888794966958555E-2</v>
      </c>
      <c r="DO52" s="303">
        <v>8.3133234451471388E-2</v>
      </c>
      <c r="DP52" s="297">
        <v>22979</v>
      </c>
      <c r="DQ52" s="297">
        <v>7801</v>
      </c>
      <c r="DR52" s="297">
        <v>30780</v>
      </c>
      <c r="DS52" s="297">
        <v>409</v>
      </c>
      <c r="DT52" s="297">
        <v>147</v>
      </c>
      <c r="DU52" s="297">
        <v>556</v>
      </c>
      <c r="DV52" s="297">
        <v>2982</v>
      </c>
      <c r="DW52" s="297">
        <v>114</v>
      </c>
      <c r="DX52" s="297">
        <v>3096</v>
      </c>
      <c r="DY52" s="297">
        <v>403</v>
      </c>
      <c r="DZ52" s="297">
        <v>111</v>
      </c>
      <c r="EA52" s="297">
        <v>514</v>
      </c>
      <c r="EB52" s="297">
        <v>26773</v>
      </c>
      <c r="EC52" s="297">
        <v>8173</v>
      </c>
      <c r="ED52" s="297">
        <v>34946</v>
      </c>
      <c r="EE52" s="298">
        <v>0.14330676629751155</v>
      </c>
      <c r="EF52" s="298">
        <v>3.5982372027701097E-2</v>
      </c>
      <c r="EG52" s="298">
        <v>8.4418376565964987E-2</v>
      </c>
      <c r="EH52" s="297">
        <v>12117</v>
      </c>
      <c r="EI52" s="297">
        <v>23432</v>
      </c>
      <c r="EJ52" s="297">
        <v>35549</v>
      </c>
      <c r="EK52" s="297">
        <v>27000</v>
      </c>
      <c r="EL52" s="297">
        <v>25959</v>
      </c>
      <c r="EM52" s="297">
        <v>52959</v>
      </c>
      <c r="EN52" s="298">
        <v>6.4858181273183713E-2</v>
      </c>
      <c r="EO52" s="298">
        <v>0.10316150022673341</v>
      </c>
      <c r="EP52" s="298">
        <v>8.5875032007768831E-2</v>
      </c>
      <c r="EQ52" s="298">
        <v>0.14452182011850789</v>
      </c>
      <c r="ER52" s="298">
        <v>0.11428684638041023</v>
      </c>
      <c r="ES52" s="298">
        <v>0.12793203240877182</v>
      </c>
      <c r="ET52" s="297">
        <v>38590</v>
      </c>
      <c r="EU52" s="297">
        <v>104435</v>
      </c>
      <c r="EV52" s="297">
        <v>143025</v>
      </c>
      <c r="EW52" s="303">
        <v>0.20655914956937851</v>
      </c>
      <c r="EX52" s="303">
        <v>0.45978453722170126</v>
      </c>
      <c r="EY52" s="303">
        <v>0.34550272730347231</v>
      </c>
      <c r="EZ52" s="297">
        <v>225</v>
      </c>
      <c r="FA52" s="297">
        <v>369</v>
      </c>
      <c r="FB52" s="297">
        <v>594</v>
      </c>
      <c r="FC52" s="303">
        <v>1.2043485009875657E-3</v>
      </c>
      <c r="FD52" s="303">
        <v>1.6245558886849021E-3</v>
      </c>
      <c r="FE52" s="303">
        <v>1.4349143158067649E-3</v>
      </c>
      <c r="FF52" s="297">
        <v>5269</v>
      </c>
      <c r="FG52" s="297">
        <v>67452</v>
      </c>
      <c r="FH52" s="297">
        <v>72721</v>
      </c>
      <c r="FI52" s="297">
        <v>99</v>
      </c>
      <c r="FJ52" s="297">
        <v>6762</v>
      </c>
      <c r="FK52" s="297">
        <v>6861</v>
      </c>
      <c r="FL52" s="305">
        <v>74.25</v>
      </c>
      <c r="FM52" s="305">
        <v>75.650000000000006</v>
      </c>
      <c r="FN52" s="305">
        <v>75.029372580160128</v>
      </c>
      <c r="FO52" s="307">
        <v>970.6</v>
      </c>
      <c r="FP52" s="307">
        <v>734.94</v>
      </c>
      <c r="FQ52" s="307">
        <v>838.65319869939492</v>
      </c>
      <c r="FR52" s="297">
        <v>27033</v>
      </c>
      <c r="FS52" s="297">
        <v>77136</v>
      </c>
      <c r="FT52" s="297">
        <v>58379</v>
      </c>
      <c r="FU52" s="297">
        <v>12162</v>
      </c>
      <c r="FV52" s="297">
        <v>12113</v>
      </c>
      <c r="FW52" s="297">
        <v>9521</v>
      </c>
      <c r="FX52" s="297">
        <v>94762</v>
      </c>
      <c r="FY52" s="297">
        <v>64057</v>
      </c>
      <c r="FZ52" s="297">
        <v>40173</v>
      </c>
      <c r="GA52" s="297">
        <v>18626</v>
      </c>
      <c r="GB52" s="297">
        <v>36554</v>
      </c>
      <c r="GC52" s="297">
        <v>171898</v>
      </c>
      <c r="GD52" s="297">
        <v>122436</v>
      </c>
      <c r="GE52" s="297">
        <v>52335</v>
      </c>
      <c r="GF52" s="297">
        <v>30739</v>
      </c>
      <c r="GG52" s="298">
        <v>0.14469845789865274</v>
      </c>
      <c r="GH52" s="298">
        <v>0.41288278209856388</v>
      </c>
      <c r="GI52" s="298">
        <v>0.31248293839623603</v>
      </c>
      <c r="GJ52" s="298">
        <v>6.5099050973381228E-2</v>
      </c>
      <c r="GK52" s="298">
        <v>6.4836770633166146E-2</v>
      </c>
      <c r="GL52" s="298">
        <v>4.1917064000457867E-2</v>
      </c>
      <c r="GM52" s="298">
        <v>0.41719827946763877</v>
      </c>
      <c r="GN52" s="298">
        <v>0.2820167386490211</v>
      </c>
      <c r="GO52" s="298">
        <v>0.17686526752341078</v>
      </c>
      <c r="GP52" s="298">
        <v>8.2002650359471518E-2</v>
      </c>
      <c r="GQ52" s="298">
        <v>8.8302791077441892E-2</v>
      </c>
      <c r="GR52" s="298">
        <v>0.41525067518274622</v>
      </c>
      <c r="GS52" s="298">
        <v>0.29576627806417016</v>
      </c>
      <c r="GT52" s="298">
        <v>0.12642464767297482</v>
      </c>
      <c r="GU52" s="314">
        <v>7.4255608002666909E-2</v>
      </c>
    </row>
    <row r="53" spans="1:203" s="2" customFormat="1" ht="20.100000000000001" customHeight="1">
      <c r="A53" s="51" t="s">
        <v>133</v>
      </c>
      <c r="B53" s="289" t="s">
        <v>92</v>
      </c>
      <c r="C53" s="21">
        <v>897</v>
      </c>
      <c r="D53" s="21">
        <v>1305</v>
      </c>
      <c r="E53" s="21">
        <v>2202</v>
      </c>
      <c r="F53" s="21">
        <v>845</v>
      </c>
      <c r="G53" s="21">
        <v>885</v>
      </c>
      <c r="H53" s="21">
        <v>1730</v>
      </c>
      <c r="I53" s="292">
        <v>0.73609467455621302</v>
      </c>
      <c r="J53" s="292">
        <v>0.7344632768361582</v>
      </c>
      <c r="K53" s="292">
        <v>0.73526011560693638</v>
      </c>
      <c r="L53" s="292">
        <v>0.1242603550295858</v>
      </c>
      <c r="M53" s="292">
        <v>0.14915254237288136</v>
      </c>
      <c r="N53" s="292">
        <v>0.13699421965317918</v>
      </c>
      <c r="O53" s="292">
        <v>0.13964497041420118</v>
      </c>
      <c r="P53" s="292">
        <v>0.11638418079096045</v>
      </c>
      <c r="Q53" s="292">
        <v>0.12774566473988438</v>
      </c>
      <c r="R53" s="21">
        <v>52</v>
      </c>
      <c r="S53" s="21">
        <v>420</v>
      </c>
      <c r="T53" s="21">
        <v>472</v>
      </c>
      <c r="U53" s="21">
        <v>113</v>
      </c>
      <c r="V53" s="21">
        <v>90</v>
      </c>
      <c r="W53" s="21">
        <v>203</v>
      </c>
      <c r="X53" s="21">
        <v>56</v>
      </c>
      <c r="Y53" s="21">
        <v>20</v>
      </c>
      <c r="Z53" s="21">
        <v>76</v>
      </c>
      <c r="AA53" s="292">
        <v>6.6272189349112429E-2</v>
      </c>
      <c r="AB53" s="292">
        <v>2.2598870056497175E-2</v>
      </c>
      <c r="AC53" s="292">
        <v>4.3930635838150288E-2</v>
      </c>
      <c r="AD53" s="21">
        <v>65</v>
      </c>
      <c r="AE53" s="21">
        <v>21</v>
      </c>
      <c r="AF53" s="21">
        <v>86</v>
      </c>
      <c r="AG53" s="292">
        <v>7.6923076923076927E-2</v>
      </c>
      <c r="AH53" s="292">
        <v>2.3728813559322035E-2</v>
      </c>
      <c r="AI53" s="292">
        <v>4.971098265895954E-2</v>
      </c>
      <c r="AJ53" s="294">
        <v>64.471668639053249</v>
      </c>
      <c r="AK53" s="294">
        <v>64.5268549905838</v>
      </c>
      <c r="AL53" s="294">
        <v>64.499899807321782</v>
      </c>
      <c r="AM53" s="294">
        <v>73.188112094395279</v>
      </c>
      <c r="AN53" s="294">
        <v>72.975300742871696</v>
      </c>
      <c r="AO53" s="294">
        <v>73.005044320759353</v>
      </c>
      <c r="AP53" s="21">
        <v>104</v>
      </c>
      <c r="AQ53" s="21">
        <v>135</v>
      </c>
      <c r="AR53" s="21">
        <v>239</v>
      </c>
      <c r="AS53" s="246">
        <v>0.12307692307692308</v>
      </c>
      <c r="AT53" s="246">
        <v>0.15254237288135594</v>
      </c>
      <c r="AU53" s="246">
        <v>0.13815028901734103</v>
      </c>
      <c r="AV53" s="21">
        <v>198</v>
      </c>
      <c r="AW53" s="21">
        <v>204</v>
      </c>
      <c r="AX53" s="21">
        <v>402</v>
      </c>
      <c r="AY53" s="246">
        <v>0.23431952662721894</v>
      </c>
      <c r="AZ53" s="246">
        <v>0.23050847457627119</v>
      </c>
      <c r="BA53" s="246">
        <v>0.23236994219653179</v>
      </c>
      <c r="BB53" s="246">
        <v>0.35857988165680471</v>
      </c>
      <c r="BC53" s="246">
        <v>0.50282485875706218</v>
      </c>
      <c r="BD53" s="246">
        <v>0.4323699421965318</v>
      </c>
      <c r="BE53" s="246">
        <v>0.37262357414448671</v>
      </c>
      <c r="BF53" s="246">
        <v>0.50751445086705205</v>
      </c>
      <c r="BG53" s="246">
        <v>0.44316807738814995</v>
      </c>
      <c r="BH53" s="246">
        <v>0.16071428571428573</v>
      </c>
      <c r="BI53" s="246">
        <v>0.3</v>
      </c>
      <c r="BJ53" s="246">
        <v>0.19736842105263158</v>
      </c>
      <c r="BK53" s="292">
        <v>0.15857988165680473</v>
      </c>
      <c r="BL53" s="292">
        <v>0.19289940828402366</v>
      </c>
      <c r="BM53" s="292">
        <v>0.40355029585798818</v>
      </c>
      <c r="BN53" s="292">
        <v>7.2189349112426041E-2</v>
      </c>
      <c r="BO53" s="292">
        <v>0.1727810650887574</v>
      </c>
      <c r="BP53" s="292">
        <v>9.6045197740112997E-2</v>
      </c>
      <c r="BQ53" s="292">
        <v>0.44406779661016949</v>
      </c>
      <c r="BR53" s="292">
        <v>0.38757062146892657</v>
      </c>
      <c r="BS53" s="292">
        <v>0.10169491525423729</v>
      </c>
      <c r="BT53" s="292">
        <v>0.15480225988700566</v>
      </c>
      <c r="BU53" s="292">
        <v>0.12658959537572254</v>
      </c>
      <c r="BV53" s="292">
        <v>0.22716763005780347</v>
      </c>
      <c r="BW53" s="292">
        <v>0.39537572254335263</v>
      </c>
      <c r="BX53" s="292">
        <v>8.7283236994219651E-2</v>
      </c>
      <c r="BY53" s="292">
        <v>0.16358381502890174</v>
      </c>
      <c r="BZ53" s="297">
        <v>14079</v>
      </c>
      <c r="CA53" s="297">
        <v>16945</v>
      </c>
      <c r="CB53" s="297">
        <v>31024</v>
      </c>
      <c r="CC53" s="297">
        <v>13679</v>
      </c>
      <c r="CD53" s="297">
        <v>12403</v>
      </c>
      <c r="CE53" s="297">
        <v>26082</v>
      </c>
      <c r="CF53" s="297">
        <v>47</v>
      </c>
      <c r="CG53" s="297">
        <v>1065</v>
      </c>
      <c r="CH53" s="297">
        <v>1112</v>
      </c>
      <c r="CI53" s="297">
        <v>353</v>
      </c>
      <c r="CJ53" s="297">
        <v>3477</v>
      </c>
      <c r="CK53" s="297">
        <v>3830</v>
      </c>
      <c r="CL53" s="297">
        <v>14032</v>
      </c>
      <c r="CM53" s="297">
        <v>15880</v>
      </c>
      <c r="CN53" s="297">
        <v>29912</v>
      </c>
      <c r="CO53" s="297">
        <v>14032</v>
      </c>
      <c r="CP53" s="297">
        <v>15875</v>
      </c>
      <c r="CQ53" s="297">
        <v>29907</v>
      </c>
      <c r="CR53" s="297">
        <v>9927</v>
      </c>
      <c r="CS53" s="297">
        <v>10579</v>
      </c>
      <c r="CT53" s="297">
        <v>20506</v>
      </c>
      <c r="CU53" s="297">
        <v>1695</v>
      </c>
      <c r="CV53" s="297">
        <v>1949</v>
      </c>
      <c r="CW53" s="297">
        <v>3644</v>
      </c>
      <c r="CX53" s="297">
        <v>2410</v>
      </c>
      <c r="CY53" s="297">
        <v>3347</v>
      </c>
      <c r="CZ53" s="297">
        <v>5757</v>
      </c>
      <c r="DA53" s="298">
        <v>0.70745438996579246</v>
      </c>
      <c r="DB53" s="298">
        <v>0.66639370078740157</v>
      </c>
      <c r="DC53" s="298">
        <v>0.68565887584846352</v>
      </c>
      <c r="DD53" s="298">
        <v>0.12079532497149373</v>
      </c>
      <c r="DE53" s="298">
        <v>0.12277165354330709</v>
      </c>
      <c r="DF53" s="298">
        <v>0.12184438425786605</v>
      </c>
      <c r="DG53" s="298">
        <v>0.17175028506271381</v>
      </c>
      <c r="DH53" s="298">
        <v>0.21083464566929133</v>
      </c>
      <c r="DI53" s="298">
        <v>0.19249673989367039</v>
      </c>
      <c r="DJ53" s="297">
        <v>1450</v>
      </c>
      <c r="DK53" s="297">
        <v>1493</v>
      </c>
      <c r="DL53" s="297">
        <v>2943</v>
      </c>
      <c r="DM53" s="303">
        <v>0.10333523375142531</v>
      </c>
      <c r="DN53" s="303">
        <v>9.4017632241813601E-2</v>
      </c>
      <c r="DO53" s="303">
        <v>9.8388606579299279E-2</v>
      </c>
      <c r="DP53" s="297">
        <v>917</v>
      </c>
      <c r="DQ53" s="297">
        <v>388</v>
      </c>
      <c r="DR53" s="297">
        <v>1305</v>
      </c>
      <c r="DS53" s="297">
        <v>12</v>
      </c>
      <c r="DT53" s="297">
        <v>2</v>
      </c>
      <c r="DU53" s="297">
        <v>14</v>
      </c>
      <c r="DV53" s="297">
        <v>26</v>
      </c>
      <c r="DW53" s="297">
        <v>1</v>
      </c>
      <c r="DX53" s="297">
        <v>27</v>
      </c>
      <c r="DY53" s="297">
        <v>36</v>
      </c>
      <c r="DZ53" s="297">
        <v>10</v>
      </c>
      <c r="EA53" s="297">
        <v>46</v>
      </c>
      <c r="EB53" s="297">
        <v>991</v>
      </c>
      <c r="EC53" s="297">
        <v>401</v>
      </c>
      <c r="ED53" s="297">
        <v>1392</v>
      </c>
      <c r="EE53" s="298">
        <v>7.0624287343215505E-2</v>
      </c>
      <c r="EF53" s="298">
        <v>2.5251889168765744E-2</v>
      </c>
      <c r="EG53" s="298">
        <v>4.653650708745654E-2</v>
      </c>
      <c r="EH53" s="297">
        <v>974</v>
      </c>
      <c r="EI53" s="297">
        <v>1431</v>
      </c>
      <c r="EJ53" s="297">
        <v>2405</v>
      </c>
      <c r="EK53" s="297">
        <v>2563</v>
      </c>
      <c r="EL53" s="297">
        <v>2045</v>
      </c>
      <c r="EM53" s="297">
        <v>4608</v>
      </c>
      <c r="EN53" s="298">
        <v>6.9412770809578112E-2</v>
      </c>
      <c r="EO53" s="298">
        <v>9.0113350125944583E-2</v>
      </c>
      <c r="EP53" s="298">
        <v>8.0402514041187478E-2</v>
      </c>
      <c r="EQ53" s="298">
        <v>0.1826539338654504</v>
      </c>
      <c r="ER53" s="298">
        <v>0.12877833753148615</v>
      </c>
      <c r="ES53" s="298">
        <v>0.15405188553089061</v>
      </c>
      <c r="ET53" s="297">
        <v>4202</v>
      </c>
      <c r="EU53" s="297">
        <v>7448</v>
      </c>
      <c r="EV53" s="297">
        <v>11650</v>
      </c>
      <c r="EW53" s="303">
        <v>0.29945838084378562</v>
      </c>
      <c r="EX53" s="303">
        <v>0.46901763224181359</v>
      </c>
      <c r="EY53" s="303">
        <v>0.38947579566729074</v>
      </c>
      <c r="EZ53" s="297">
        <v>5</v>
      </c>
      <c r="FA53" s="297">
        <v>8</v>
      </c>
      <c r="FB53" s="297">
        <v>13</v>
      </c>
      <c r="FC53" s="303">
        <v>3.563283922462942E-4</v>
      </c>
      <c r="FD53" s="303">
        <v>5.0377833753148613E-4</v>
      </c>
      <c r="FE53" s="303">
        <v>4.3460818400641884E-4</v>
      </c>
      <c r="FF53" s="297">
        <v>400</v>
      </c>
      <c r="FG53" s="297">
        <v>4542</v>
      </c>
      <c r="FH53" s="297">
        <v>4942</v>
      </c>
      <c r="FI53" s="297">
        <v>11</v>
      </c>
      <c r="FJ53" s="297">
        <v>546</v>
      </c>
      <c r="FK53" s="297">
        <v>557</v>
      </c>
      <c r="FL53" s="305">
        <v>74.209999999999994</v>
      </c>
      <c r="FM53" s="305">
        <v>75.38</v>
      </c>
      <c r="FN53" s="305">
        <v>74.849712802991235</v>
      </c>
      <c r="FO53" s="307">
        <v>838.63</v>
      </c>
      <c r="FP53" s="307">
        <v>681.77</v>
      </c>
      <c r="FQ53" s="307">
        <v>752.95402365910263</v>
      </c>
      <c r="FR53" s="297">
        <v>1029</v>
      </c>
      <c r="FS53" s="297">
        <v>5113</v>
      </c>
      <c r="FT53" s="297">
        <v>4905</v>
      </c>
      <c r="FU53" s="297">
        <v>1210</v>
      </c>
      <c r="FV53" s="297">
        <v>1775</v>
      </c>
      <c r="FW53" s="297">
        <v>459</v>
      </c>
      <c r="FX53" s="297">
        <v>6372</v>
      </c>
      <c r="FY53" s="297">
        <v>4671</v>
      </c>
      <c r="FZ53" s="297">
        <v>2368</v>
      </c>
      <c r="GA53" s="297">
        <v>2010</v>
      </c>
      <c r="GB53" s="297">
        <v>1488</v>
      </c>
      <c r="GC53" s="297">
        <v>11485</v>
      </c>
      <c r="GD53" s="297">
        <v>9576</v>
      </c>
      <c r="GE53" s="297">
        <v>3578</v>
      </c>
      <c r="GF53" s="297">
        <v>3785</v>
      </c>
      <c r="GG53" s="298">
        <v>7.3332383124287345E-2</v>
      </c>
      <c r="GH53" s="298">
        <v>0.36438141391106044</v>
      </c>
      <c r="GI53" s="298">
        <v>0.34955815279361457</v>
      </c>
      <c r="GJ53" s="298">
        <v>8.6231470923603198E-2</v>
      </c>
      <c r="GK53" s="298">
        <v>0.12649657924743443</v>
      </c>
      <c r="GL53" s="298">
        <v>2.8904282115869019E-2</v>
      </c>
      <c r="GM53" s="298">
        <v>0.40125944584382872</v>
      </c>
      <c r="GN53" s="298">
        <v>0.29414357682619646</v>
      </c>
      <c r="GO53" s="298">
        <v>0.14911838790931989</v>
      </c>
      <c r="GP53" s="298">
        <v>0.12657430730478589</v>
      </c>
      <c r="GQ53" s="298">
        <v>4.9745921369350091E-2</v>
      </c>
      <c r="GR53" s="298">
        <v>0.38395961487028618</v>
      </c>
      <c r="GS53" s="298">
        <v>0.32013907461888208</v>
      </c>
      <c r="GT53" s="298">
        <v>0.11961754479807435</v>
      </c>
      <c r="GU53" s="314">
        <v>0.12653784434340734</v>
      </c>
    </row>
    <row r="54" spans="1:203" s="2" customFormat="1" ht="20.100000000000001" customHeight="1">
      <c r="A54" s="51" t="s">
        <v>134</v>
      </c>
      <c r="B54" s="289" t="s">
        <v>99</v>
      </c>
      <c r="C54" s="21">
        <v>990</v>
      </c>
      <c r="D54" s="21">
        <v>1491</v>
      </c>
      <c r="E54" s="21">
        <v>2481</v>
      </c>
      <c r="F54" s="21">
        <v>916</v>
      </c>
      <c r="G54" s="21">
        <v>1005</v>
      </c>
      <c r="H54" s="21">
        <v>1921</v>
      </c>
      <c r="I54" s="292">
        <v>0.75</v>
      </c>
      <c r="J54" s="292">
        <v>0.6885572139303483</v>
      </c>
      <c r="K54" s="292">
        <v>0.71785528370640295</v>
      </c>
      <c r="L54" s="292">
        <v>0.13646288209606988</v>
      </c>
      <c r="M54" s="292">
        <v>0.14726368159203981</v>
      </c>
      <c r="N54" s="292">
        <v>0.14211348256116607</v>
      </c>
      <c r="O54" s="292">
        <v>0.11353711790393013</v>
      </c>
      <c r="P54" s="292">
        <v>0.16417910447761194</v>
      </c>
      <c r="Q54" s="292">
        <v>0.14003123373243104</v>
      </c>
      <c r="R54" s="21">
        <v>74</v>
      </c>
      <c r="S54" s="21">
        <v>486</v>
      </c>
      <c r="T54" s="21">
        <v>560</v>
      </c>
      <c r="U54" s="21">
        <v>104</v>
      </c>
      <c r="V54" s="21">
        <v>167</v>
      </c>
      <c r="W54" s="21">
        <v>271</v>
      </c>
      <c r="X54" s="21">
        <v>58</v>
      </c>
      <c r="Y54" s="21">
        <v>23</v>
      </c>
      <c r="Z54" s="21">
        <v>81</v>
      </c>
      <c r="AA54" s="292">
        <v>6.3318777292576414E-2</v>
      </c>
      <c r="AB54" s="292">
        <v>2.2885572139303482E-2</v>
      </c>
      <c r="AC54" s="292">
        <v>4.2165538781884435E-2</v>
      </c>
      <c r="AD54" s="21">
        <v>70</v>
      </c>
      <c r="AE54" s="21">
        <v>24</v>
      </c>
      <c r="AF54" s="21">
        <v>94</v>
      </c>
      <c r="AG54" s="292">
        <v>7.6419213973799124E-2</v>
      </c>
      <c r="AH54" s="292">
        <v>2.3880597014925373E-2</v>
      </c>
      <c r="AI54" s="292">
        <v>4.8932847475273294E-2</v>
      </c>
      <c r="AJ54" s="294">
        <v>64.338628093158647</v>
      </c>
      <c r="AK54" s="294">
        <v>64.40160530679934</v>
      </c>
      <c r="AL54" s="294">
        <v>64.371575568280406</v>
      </c>
      <c r="AM54" s="294">
        <v>76.433461538461529</v>
      </c>
      <c r="AN54" s="294">
        <v>74.324906219151828</v>
      </c>
      <c r="AO54" s="294">
        <v>74.646041841004859</v>
      </c>
      <c r="AP54" s="21">
        <v>122</v>
      </c>
      <c r="AQ54" s="21">
        <v>165</v>
      </c>
      <c r="AR54" s="21">
        <v>287</v>
      </c>
      <c r="AS54" s="246">
        <v>0.1331877729257642</v>
      </c>
      <c r="AT54" s="246">
        <v>0.16417910447761194</v>
      </c>
      <c r="AU54" s="246">
        <v>0.14940135346173869</v>
      </c>
      <c r="AV54" s="21">
        <v>245</v>
      </c>
      <c r="AW54" s="21">
        <v>208</v>
      </c>
      <c r="AX54" s="21">
        <v>453</v>
      </c>
      <c r="AY54" s="246">
        <v>0.26746724890829693</v>
      </c>
      <c r="AZ54" s="246">
        <v>0.20696517412935322</v>
      </c>
      <c r="BA54" s="246">
        <v>0.23581467985424259</v>
      </c>
      <c r="BB54" s="246">
        <v>0.35152838427947597</v>
      </c>
      <c r="BC54" s="246">
        <v>0.49054726368159202</v>
      </c>
      <c r="BD54" s="246">
        <v>0.42425819885476312</v>
      </c>
      <c r="BE54" s="246">
        <v>0.36713286713286714</v>
      </c>
      <c r="BF54" s="246">
        <v>0.49592668024439918</v>
      </c>
      <c r="BG54" s="246">
        <v>0.43586956521739129</v>
      </c>
      <c r="BH54" s="246">
        <v>0.1206896551724138</v>
      </c>
      <c r="BI54" s="246">
        <v>0.2608695652173913</v>
      </c>
      <c r="BJ54" s="246">
        <v>0.16049382716049382</v>
      </c>
      <c r="BK54" s="292">
        <v>0.13646288209606988</v>
      </c>
      <c r="BL54" s="292">
        <v>0.21069868995633187</v>
      </c>
      <c r="BM54" s="292">
        <v>0.42248908296943233</v>
      </c>
      <c r="BN54" s="292">
        <v>7.3144104803493454E-2</v>
      </c>
      <c r="BO54" s="292">
        <v>0.15720524017467249</v>
      </c>
      <c r="BP54" s="292">
        <v>0.10348258706467661</v>
      </c>
      <c r="BQ54" s="292">
        <v>0.47363184079601989</v>
      </c>
      <c r="BR54" s="292">
        <v>0.36019900497512436</v>
      </c>
      <c r="BS54" s="292">
        <v>0.11641791044776119</v>
      </c>
      <c r="BT54" s="292">
        <v>0.13830845771144279</v>
      </c>
      <c r="BU54" s="292">
        <v>0.11920874544508069</v>
      </c>
      <c r="BV54" s="292">
        <v>0.24778761061946902</v>
      </c>
      <c r="BW54" s="292">
        <v>0.38990109318063509</v>
      </c>
      <c r="BX54" s="292">
        <v>9.5783446121811555E-2</v>
      </c>
      <c r="BY54" s="292">
        <v>0.14731910463300366</v>
      </c>
      <c r="BZ54" s="297">
        <v>15885</v>
      </c>
      <c r="CA54" s="297">
        <v>19522</v>
      </c>
      <c r="CB54" s="297">
        <v>35407</v>
      </c>
      <c r="CC54" s="297">
        <v>15327</v>
      </c>
      <c r="CD54" s="297">
        <v>14037</v>
      </c>
      <c r="CE54" s="297">
        <v>29364</v>
      </c>
      <c r="CF54" s="297">
        <v>71</v>
      </c>
      <c r="CG54" s="297">
        <v>1318</v>
      </c>
      <c r="CH54" s="297">
        <v>1389</v>
      </c>
      <c r="CI54" s="297">
        <v>487</v>
      </c>
      <c r="CJ54" s="297">
        <v>4167</v>
      </c>
      <c r="CK54" s="297">
        <v>4654</v>
      </c>
      <c r="CL54" s="297">
        <v>15814</v>
      </c>
      <c r="CM54" s="297">
        <v>18204</v>
      </c>
      <c r="CN54" s="297">
        <v>34018</v>
      </c>
      <c r="CO54" s="297">
        <v>15814</v>
      </c>
      <c r="CP54" s="297">
        <v>18201</v>
      </c>
      <c r="CQ54" s="297">
        <v>34015</v>
      </c>
      <c r="CR54" s="297">
        <v>10924</v>
      </c>
      <c r="CS54" s="297">
        <v>11013</v>
      </c>
      <c r="CT54" s="297">
        <v>21937</v>
      </c>
      <c r="CU54" s="297">
        <v>2228</v>
      </c>
      <c r="CV54" s="297">
        <v>2587</v>
      </c>
      <c r="CW54" s="297">
        <v>4815</v>
      </c>
      <c r="CX54" s="297">
        <v>2662</v>
      </c>
      <c r="CY54" s="297">
        <v>4601</v>
      </c>
      <c r="CZ54" s="297">
        <v>7263</v>
      </c>
      <c r="DA54" s="298">
        <v>0.69078032123434929</v>
      </c>
      <c r="DB54" s="298">
        <v>0.60507664414043183</v>
      </c>
      <c r="DC54" s="298">
        <v>0.64492135822431285</v>
      </c>
      <c r="DD54" s="298">
        <v>0.14088782091817378</v>
      </c>
      <c r="DE54" s="298">
        <v>0.14213504752486128</v>
      </c>
      <c r="DF54" s="298">
        <v>0.14155519623695428</v>
      </c>
      <c r="DG54" s="298">
        <v>0.16833185784747692</v>
      </c>
      <c r="DH54" s="298">
        <v>0.25278830833470689</v>
      </c>
      <c r="DI54" s="298">
        <v>0.21352344553873293</v>
      </c>
      <c r="DJ54" s="297">
        <v>1606</v>
      </c>
      <c r="DK54" s="297">
        <v>2083</v>
      </c>
      <c r="DL54" s="297">
        <v>3689</v>
      </c>
      <c r="DM54" s="303">
        <v>0.10155558366004806</v>
      </c>
      <c r="DN54" s="303">
        <v>0.11442540101076687</v>
      </c>
      <c r="DO54" s="303">
        <v>0.1084425892174731</v>
      </c>
      <c r="DP54" s="297">
        <v>987</v>
      </c>
      <c r="DQ54" s="297">
        <v>371</v>
      </c>
      <c r="DR54" s="297">
        <v>1358</v>
      </c>
      <c r="DS54" s="297">
        <v>7</v>
      </c>
      <c r="DT54" s="297">
        <v>6</v>
      </c>
      <c r="DU54" s="297">
        <v>13</v>
      </c>
      <c r="DV54" s="297">
        <v>42</v>
      </c>
      <c r="DW54" s="297">
        <v>3</v>
      </c>
      <c r="DX54" s="297">
        <v>45</v>
      </c>
      <c r="DY54" s="297">
        <v>49</v>
      </c>
      <c r="DZ54" s="297">
        <v>13</v>
      </c>
      <c r="EA54" s="297">
        <v>62</v>
      </c>
      <c r="EB54" s="297">
        <v>1085</v>
      </c>
      <c r="EC54" s="297">
        <v>393</v>
      </c>
      <c r="ED54" s="297">
        <v>1478</v>
      </c>
      <c r="EE54" s="298">
        <v>6.8610092323257876E-2</v>
      </c>
      <c r="EF54" s="298">
        <v>2.1588661832564273E-2</v>
      </c>
      <c r="EG54" s="298">
        <v>4.3447586571814918E-2</v>
      </c>
      <c r="EH54" s="297">
        <v>1043</v>
      </c>
      <c r="EI54" s="297">
        <v>1778</v>
      </c>
      <c r="EJ54" s="297">
        <v>2821</v>
      </c>
      <c r="EK54" s="297">
        <v>2576</v>
      </c>
      <c r="EL54" s="297">
        <v>1955</v>
      </c>
      <c r="EM54" s="297">
        <v>4531</v>
      </c>
      <c r="EN54" s="298">
        <v>6.5954217781712413E-2</v>
      </c>
      <c r="EO54" s="298">
        <v>9.7670841573280598E-2</v>
      </c>
      <c r="EP54" s="298">
        <v>8.292668587218531E-2</v>
      </c>
      <c r="EQ54" s="298">
        <v>0.16289363854812192</v>
      </c>
      <c r="ER54" s="298">
        <v>0.10739397934519886</v>
      </c>
      <c r="ES54" s="298">
        <v>0.13319419131048268</v>
      </c>
      <c r="ET54" s="297">
        <v>4799</v>
      </c>
      <c r="EU54" s="297">
        <v>9154</v>
      </c>
      <c r="EV54" s="297">
        <v>13953</v>
      </c>
      <c r="EW54" s="303">
        <v>0.30346528392563549</v>
      </c>
      <c r="EX54" s="303">
        <v>0.50285651505163698</v>
      </c>
      <c r="EY54" s="303">
        <v>0.41016520665530015</v>
      </c>
      <c r="EZ54" s="297">
        <v>5</v>
      </c>
      <c r="FA54" s="297">
        <v>11</v>
      </c>
      <c r="FB54" s="297">
        <v>16</v>
      </c>
      <c r="FC54" s="303">
        <v>3.1617554066017454E-4</v>
      </c>
      <c r="FD54" s="303">
        <v>6.0426279938475061E-4</v>
      </c>
      <c r="FE54" s="303">
        <v>4.703392321712035E-4</v>
      </c>
      <c r="FF54" s="297">
        <v>558</v>
      </c>
      <c r="FG54" s="297">
        <v>5485</v>
      </c>
      <c r="FH54" s="297">
        <v>6043</v>
      </c>
      <c r="FI54" s="297">
        <v>10</v>
      </c>
      <c r="FJ54" s="297">
        <v>735</v>
      </c>
      <c r="FK54" s="297">
        <v>745</v>
      </c>
      <c r="FL54" s="305">
        <v>74.290000000000006</v>
      </c>
      <c r="FM54" s="305">
        <v>75.400000000000006</v>
      </c>
      <c r="FN54" s="305">
        <v>74.899347021775341</v>
      </c>
      <c r="FO54" s="307">
        <v>829.44</v>
      </c>
      <c r="FP54" s="307">
        <v>676.75</v>
      </c>
      <c r="FQ54" s="307">
        <v>745.25424181658991</v>
      </c>
      <c r="FR54" s="297">
        <v>1120</v>
      </c>
      <c r="FS54" s="297">
        <v>6311</v>
      </c>
      <c r="FT54" s="297">
        <v>5438</v>
      </c>
      <c r="FU54" s="297">
        <v>1165</v>
      </c>
      <c r="FV54" s="297">
        <v>1780</v>
      </c>
      <c r="FW54" s="297">
        <v>465</v>
      </c>
      <c r="FX54" s="297">
        <v>8012</v>
      </c>
      <c r="FY54" s="297">
        <v>5151</v>
      </c>
      <c r="FZ54" s="297">
        <v>2438</v>
      </c>
      <c r="GA54" s="297">
        <v>2138</v>
      </c>
      <c r="GB54" s="297">
        <v>1585</v>
      </c>
      <c r="GC54" s="297">
        <v>14323</v>
      </c>
      <c r="GD54" s="297">
        <v>10589</v>
      </c>
      <c r="GE54" s="297">
        <v>3603</v>
      </c>
      <c r="GF54" s="297">
        <v>3918</v>
      </c>
      <c r="GG54" s="298">
        <v>7.0823321107879089E-2</v>
      </c>
      <c r="GH54" s="298">
        <v>0.39907676742127229</v>
      </c>
      <c r="GI54" s="298">
        <v>0.3438725180220058</v>
      </c>
      <c r="GJ54" s="298">
        <v>7.3668900973820658E-2</v>
      </c>
      <c r="GK54" s="298">
        <v>0.11255849247502213</v>
      </c>
      <c r="GL54" s="298">
        <v>2.5543836519446275E-2</v>
      </c>
      <c r="GM54" s="298">
        <v>0.44012304987914747</v>
      </c>
      <c r="GN54" s="298">
        <v>0.28295978905735003</v>
      </c>
      <c r="GO54" s="298">
        <v>0.13392660953636562</v>
      </c>
      <c r="GP54" s="298">
        <v>0.11744671500769062</v>
      </c>
      <c r="GQ54" s="298">
        <v>4.6592980186959843E-2</v>
      </c>
      <c r="GR54" s="298">
        <v>0.42104180139925923</v>
      </c>
      <c r="GS54" s="298">
        <v>0.31127638309130462</v>
      </c>
      <c r="GT54" s="298">
        <v>0.10591451584455289</v>
      </c>
      <c r="GU54" s="314">
        <v>0.11517431947792345</v>
      </c>
    </row>
    <row r="55" spans="1:203" s="2" customFormat="1" ht="20.100000000000001" customHeight="1">
      <c r="A55" s="51" t="s">
        <v>197</v>
      </c>
      <c r="B55" s="289" t="s">
        <v>61</v>
      </c>
      <c r="C55" s="21">
        <v>6900</v>
      </c>
      <c r="D55" s="21">
        <v>10745</v>
      </c>
      <c r="E55" s="21">
        <v>17645</v>
      </c>
      <c r="F55" s="21">
        <v>6431</v>
      </c>
      <c r="G55" s="21">
        <v>7126</v>
      </c>
      <c r="H55" s="21">
        <v>13557</v>
      </c>
      <c r="I55" s="292">
        <v>0.8104493857875914</v>
      </c>
      <c r="J55" s="292">
        <v>0.78290766208251472</v>
      </c>
      <c r="K55" s="292">
        <v>0.79597256030095154</v>
      </c>
      <c r="L55" s="292">
        <v>8.8322189395117406E-2</v>
      </c>
      <c r="M55" s="292">
        <v>0.11170362054448499</v>
      </c>
      <c r="N55" s="292">
        <v>0.10061222984436084</v>
      </c>
      <c r="O55" s="292">
        <v>0.10122842481729125</v>
      </c>
      <c r="P55" s="292">
        <v>0.10538871737300028</v>
      </c>
      <c r="Q55" s="292">
        <v>0.10341520985468762</v>
      </c>
      <c r="R55" s="21">
        <v>469</v>
      </c>
      <c r="S55" s="21">
        <v>3619</v>
      </c>
      <c r="T55" s="21">
        <v>4088</v>
      </c>
      <c r="U55" s="21">
        <v>717</v>
      </c>
      <c r="V55" s="21">
        <v>964</v>
      </c>
      <c r="W55" s="21">
        <v>1681</v>
      </c>
      <c r="X55" s="21">
        <v>1039</v>
      </c>
      <c r="Y55" s="21">
        <v>348</v>
      </c>
      <c r="Z55" s="21">
        <v>1387</v>
      </c>
      <c r="AA55" s="292">
        <v>0.16156118799564609</v>
      </c>
      <c r="AB55" s="292">
        <v>4.8835251192815045E-2</v>
      </c>
      <c r="AC55" s="292">
        <v>0.10230877037692705</v>
      </c>
      <c r="AD55" s="21">
        <v>1176</v>
      </c>
      <c r="AE55" s="21">
        <v>375</v>
      </c>
      <c r="AF55" s="21">
        <v>1551</v>
      </c>
      <c r="AG55" s="292">
        <v>0.18286425128284869</v>
      </c>
      <c r="AH55" s="292">
        <v>5.2624193095705867E-2</v>
      </c>
      <c r="AI55" s="292">
        <v>0.11440584200044257</v>
      </c>
      <c r="AJ55" s="294">
        <v>63.50233815373452</v>
      </c>
      <c r="AK55" s="294">
        <v>63.998164935915426</v>
      </c>
      <c r="AL55" s="294">
        <v>63.762960832042488</v>
      </c>
      <c r="AM55" s="294">
        <v>75.258377510040162</v>
      </c>
      <c r="AN55" s="294">
        <v>74.846398300346976</v>
      </c>
      <c r="AO55" s="294">
        <v>74.896743227326553</v>
      </c>
      <c r="AP55" s="21">
        <v>965</v>
      </c>
      <c r="AQ55" s="21">
        <v>1257</v>
      </c>
      <c r="AR55" s="21">
        <v>2222</v>
      </c>
      <c r="AS55" s="246">
        <v>0.15005442388431037</v>
      </c>
      <c r="AT55" s="246">
        <v>0.17639629525680606</v>
      </c>
      <c r="AU55" s="246">
        <v>0.16390056797226524</v>
      </c>
      <c r="AV55" s="21">
        <v>1294</v>
      </c>
      <c r="AW55" s="21">
        <v>1433</v>
      </c>
      <c r="AX55" s="21">
        <v>2727</v>
      </c>
      <c r="AY55" s="246">
        <v>0.2012128751360597</v>
      </c>
      <c r="AZ55" s="246">
        <v>0.20109458321639068</v>
      </c>
      <c r="BA55" s="246">
        <v>0.201150697056871</v>
      </c>
      <c r="BB55" s="246">
        <v>0.30524024257502719</v>
      </c>
      <c r="BC55" s="246">
        <v>0.45032276171765367</v>
      </c>
      <c r="BD55" s="246">
        <v>0.38150033193184335</v>
      </c>
      <c r="BE55" s="246">
        <v>0.33419881305637983</v>
      </c>
      <c r="BF55" s="246">
        <v>0.46164060194747714</v>
      </c>
      <c r="BG55" s="246">
        <v>0.40517666392769103</v>
      </c>
      <c r="BH55" s="246">
        <v>0.15495668912415783</v>
      </c>
      <c r="BI55" s="246">
        <v>0.22988505747126436</v>
      </c>
      <c r="BJ55" s="246">
        <v>0.17375630857966834</v>
      </c>
      <c r="BK55" s="292">
        <v>0.23371170890996734</v>
      </c>
      <c r="BL55" s="292">
        <v>0.2198724926139014</v>
      </c>
      <c r="BM55" s="292">
        <v>0.39947131083812781</v>
      </c>
      <c r="BN55" s="292">
        <v>5.1624941688695379E-2</v>
      </c>
      <c r="BO55" s="292">
        <v>9.531954594930804E-2</v>
      </c>
      <c r="BP55" s="292">
        <v>0.11970249789503228</v>
      </c>
      <c r="BQ55" s="292">
        <v>0.47796800449059779</v>
      </c>
      <c r="BR55" s="292">
        <v>0.39755823744035923</v>
      </c>
      <c r="BS55" s="292">
        <v>0.10033679483581252</v>
      </c>
      <c r="BT55" s="292">
        <v>9.8933483019927021E-2</v>
      </c>
      <c r="BU55" s="292">
        <v>0.17393228590396106</v>
      </c>
      <c r="BV55" s="292">
        <v>0.25123552408349931</v>
      </c>
      <c r="BW55" s="292">
        <v>0.39883455041675886</v>
      </c>
      <c r="BX55" s="292">
        <v>7.7377000811388943E-2</v>
      </c>
      <c r="BY55" s="292">
        <v>9.8620638784391826E-2</v>
      </c>
      <c r="BZ55" s="297">
        <v>125794</v>
      </c>
      <c r="CA55" s="297">
        <v>159018</v>
      </c>
      <c r="CB55" s="297">
        <v>284812</v>
      </c>
      <c r="CC55" s="297">
        <v>122282</v>
      </c>
      <c r="CD55" s="297">
        <v>117284</v>
      </c>
      <c r="CE55" s="297">
        <v>239566</v>
      </c>
      <c r="CF55" s="297">
        <v>355</v>
      </c>
      <c r="CG55" s="297">
        <v>6506</v>
      </c>
      <c r="CH55" s="297">
        <v>6861</v>
      </c>
      <c r="CI55" s="297">
        <v>3157</v>
      </c>
      <c r="CJ55" s="297">
        <v>35228</v>
      </c>
      <c r="CK55" s="297">
        <v>38385</v>
      </c>
      <c r="CL55" s="297">
        <v>125439</v>
      </c>
      <c r="CM55" s="297">
        <v>152512</v>
      </c>
      <c r="CN55" s="297">
        <v>277951</v>
      </c>
      <c r="CO55" s="297">
        <v>125439</v>
      </c>
      <c r="CP55" s="297">
        <v>152500</v>
      </c>
      <c r="CQ55" s="297">
        <v>277939</v>
      </c>
      <c r="CR55" s="297">
        <v>106094</v>
      </c>
      <c r="CS55" s="297">
        <v>120286</v>
      </c>
      <c r="CT55" s="297">
        <v>226380</v>
      </c>
      <c r="CU55" s="297">
        <v>8524</v>
      </c>
      <c r="CV55" s="297">
        <v>12701</v>
      </c>
      <c r="CW55" s="297">
        <v>21225</v>
      </c>
      <c r="CX55" s="297">
        <v>10821</v>
      </c>
      <c r="CY55" s="297">
        <v>19513</v>
      </c>
      <c r="CZ55" s="297">
        <v>30334</v>
      </c>
      <c r="DA55" s="298">
        <v>0.84578161496823157</v>
      </c>
      <c r="DB55" s="298">
        <v>0.78876065573770493</v>
      </c>
      <c r="DC55" s="298">
        <v>0.81449526694706398</v>
      </c>
      <c r="DD55" s="298">
        <v>6.7953347842377568E-2</v>
      </c>
      <c r="DE55" s="298">
        <v>8.328524590163934E-2</v>
      </c>
      <c r="DF55" s="298">
        <v>7.6365677360859752E-2</v>
      </c>
      <c r="DG55" s="298">
        <v>8.6265037189390853E-2</v>
      </c>
      <c r="DH55" s="298">
        <v>0.12795409836065574</v>
      </c>
      <c r="DI55" s="298">
        <v>0.10913905569207633</v>
      </c>
      <c r="DJ55" s="297">
        <v>7350</v>
      </c>
      <c r="DK55" s="297">
        <v>8564</v>
      </c>
      <c r="DL55" s="297">
        <v>15914</v>
      </c>
      <c r="DM55" s="303">
        <v>5.8594217109511397E-2</v>
      </c>
      <c r="DN55" s="303">
        <v>5.6152958455728076E-2</v>
      </c>
      <c r="DO55" s="303">
        <v>5.7254695971592114E-2</v>
      </c>
      <c r="DP55" s="297">
        <v>17337</v>
      </c>
      <c r="DQ55" s="297">
        <v>6562</v>
      </c>
      <c r="DR55" s="297">
        <v>23899</v>
      </c>
      <c r="DS55" s="297">
        <v>258</v>
      </c>
      <c r="DT55" s="297">
        <v>101</v>
      </c>
      <c r="DU55" s="297">
        <v>359</v>
      </c>
      <c r="DV55" s="297">
        <v>1671</v>
      </c>
      <c r="DW55" s="297">
        <v>67</v>
      </c>
      <c r="DX55" s="297">
        <v>1738</v>
      </c>
      <c r="DY55" s="297">
        <v>388</v>
      </c>
      <c r="DZ55" s="297">
        <v>166</v>
      </c>
      <c r="EA55" s="297">
        <v>554</v>
      </c>
      <c r="EB55" s="297">
        <v>19654</v>
      </c>
      <c r="EC55" s="297">
        <v>6896</v>
      </c>
      <c r="ED55" s="297">
        <v>26550</v>
      </c>
      <c r="EE55" s="298">
        <v>0.15668173375106625</v>
      </c>
      <c r="EF55" s="298">
        <v>4.5216114141838022E-2</v>
      </c>
      <c r="EG55" s="298">
        <v>9.5520433457695786E-2</v>
      </c>
      <c r="EH55" s="297">
        <v>9585</v>
      </c>
      <c r="EI55" s="297">
        <v>18402</v>
      </c>
      <c r="EJ55" s="297">
        <v>27987</v>
      </c>
      <c r="EK55" s="297">
        <v>16703</v>
      </c>
      <c r="EL55" s="297">
        <v>15006</v>
      </c>
      <c r="EM55" s="297">
        <v>31709</v>
      </c>
      <c r="EN55" s="298">
        <v>7.641164231219956E-2</v>
      </c>
      <c r="EO55" s="298">
        <v>0.12065935795216114</v>
      </c>
      <c r="EP55" s="298">
        <v>0.10069040946066034</v>
      </c>
      <c r="EQ55" s="298">
        <v>0.13315635488165561</v>
      </c>
      <c r="ER55" s="298">
        <v>9.8392257658413765E-2</v>
      </c>
      <c r="ES55" s="298">
        <v>0.11408125892693316</v>
      </c>
      <c r="ET55" s="297">
        <v>27136</v>
      </c>
      <c r="EU55" s="297">
        <v>67185</v>
      </c>
      <c r="EV55" s="297">
        <v>94321</v>
      </c>
      <c r="EW55" s="303">
        <v>0.21632825516785051</v>
      </c>
      <c r="EX55" s="303">
        <v>0.44052271296684853</v>
      </c>
      <c r="EY55" s="303">
        <v>0.3393439850908973</v>
      </c>
      <c r="EZ55" s="297">
        <v>107</v>
      </c>
      <c r="FA55" s="297">
        <v>176</v>
      </c>
      <c r="FB55" s="297">
        <v>283</v>
      </c>
      <c r="FC55" s="303">
        <v>8.5300424907724069E-4</v>
      </c>
      <c r="FD55" s="303">
        <v>1.1540075535039866E-3</v>
      </c>
      <c r="FE55" s="303">
        <v>1.018165072260938E-3</v>
      </c>
      <c r="FF55" s="297">
        <v>3512</v>
      </c>
      <c r="FG55" s="297">
        <v>41734</v>
      </c>
      <c r="FH55" s="297">
        <v>45246</v>
      </c>
      <c r="FI55" s="297">
        <v>66</v>
      </c>
      <c r="FJ55" s="297">
        <v>3882</v>
      </c>
      <c r="FK55" s="297">
        <v>3948</v>
      </c>
      <c r="FL55" s="305">
        <v>74.430000000000007</v>
      </c>
      <c r="FM55" s="305">
        <v>75.73</v>
      </c>
      <c r="FN55" s="305">
        <v>75.152234877743922</v>
      </c>
      <c r="FO55" s="307">
        <v>897.66</v>
      </c>
      <c r="FP55" s="307">
        <v>712.23</v>
      </c>
      <c r="FQ55" s="307">
        <v>794.13276241871824</v>
      </c>
      <c r="FR55" s="297">
        <v>19580</v>
      </c>
      <c r="FS55" s="297">
        <v>51926</v>
      </c>
      <c r="FT55" s="297">
        <v>38363</v>
      </c>
      <c r="FU55" s="297">
        <v>7946</v>
      </c>
      <c r="FV55" s="297">
        <v>7624</v>
      </c>
      <c r="FW55" s="297">
        <v>7608</v>
      </c>
      <c r="FX55" s="297">
        <v>62518</v>
      </c>
      <c r="FY55" s="297">
        <v>39708</v>
      </c>
      <c r="FZ55" s="297">
        <v>30401</v>
      </c>
      <c r="GA55" s="297">
        <v>12277</v>
      </c>
      <c r="GB55" s="297">
        <v>27188</v>
      </c>
      <c r="GC55" s="297">
        <v>114444</v>
      </c>
      <c r="GD55" s="297">
        <v>78071</v>
      </c>
      <c r="GE55" s="297">
        <v>38347</v>
      </c>
      <c r="GF55" s="297">
        <v>19901</v>
      </c>
      <c r="GG55" s="298">
        <v>0.15609180557880722</v>
      </c>
      <c r="GH55" s="298">
        <v>0.41395419287462432</v>
      </c>
      <c r="GI55" s="298">
        <v>0.30582992530233821</v>
      </c>
      <c r="GJ55" s="298">
        <v>6.3345530496894911E-2</v>
      </c>
      <c r="GK55" s="298">
        <v>6.0778545747335357E-2</v>
      </c>
      <c r="GL55" s="298">
        <v>4.9884599244649601E-2</v>
      </c>
      <c r="GM55" s="298">
        <v>0.4099218422156945</v>
      </c>
      <c r="GN55" s="298">
        <v>0.26035984053713807</v>
      </c>
      <c r="GO55" s="298">
        <v>0.19933513428451533</v>
      </c>
      <c r="GP55" s="298">
        <v>8.0498583718002517E-2</v>
      </c>
      <c r="GQ55" s="298">
        <v>9.781580206583175E-2</v>
      </c>
      <c r="GR55" s="298">
        <v>0.41174163791459645</v>
      </c>
      <c r="GS55" s="298">
        <v>0.2808804429557728</v>
      </c>
      <c r="GT55" s="298">
        <v>0.13796316616957666</v>
      </c>
      <c r="GU55" s="314">
        <v>7.1598950894222357E-2</v>
      </c>
    </row>
    <row r="56" spans="1:203" s="2" customFormat="1" ht="20.100000000000001" customHeight="1">
      <c r="A56" s="51" t="s">
        <v>198</v>
      </c>
      <c r="B56" s="289" t="s">
        <v>62</v>
      </c>
      <c r="C56" s="21">
        <v>3156</v>
      </c>
      <c r="D56" s="21">
        <v>4898</v>
      </c>
      <c r="E56" s="21">
        <v>8054</v>
      </c>
      <c r="F56" s="21">
        <v>2899</v>
      </c>
      <c r="G56" s="21">
        <v>3276</v>
      </c>
      <c r="H56" s="21">
        <v>6175</v>
      </c>
      <c r="I56" s="292">
        <v>0.81890307002414631</v>
      </c>
      <c r="J56" s="292">
        <v>0.80280830280830284</v>
      </c>
      <c r="K56" s="292">
        <v>0.81036437246963566</v>
      </c>
      <c r="L56" s="292">
        <v>9.6240082787167988E-2</v>
      </c>
      <c r="M56" s="292">
        <v>0.10592185592185592</v>
      </c>
      <c r="N56" s="292">
        <v>0.10137651821862348</v>
      </c>
      <c r="O56" s="292">
        <v>8.4856847188685761E-2</v>
      </c>
      <c r="P56" s="292">
        <v>9.1269841269841265E-2</v>
      </c>
      <c r="Q56" s="292">
        <v>8.8259109311740885E-2</v>
      </c>
      <c r="R56" s="21">
        <v>257</v>
      </c>
      <c r="S56" s="21">
        <v>1622</v>
      </c>
      <c r="T56" s="21">
        <v>1879</v>
      </c>
      <c r="U56" s="21">
        <v>315</v>
      </c>
      <c r="V56" s="21">
        <v>461</v>
      </c>
      <c r="W56" s="21">
        <v>776</v>
      </c>
      <c r="X56" s="21">
        <v>610</v>
      </c>
      <c r="Y56" s="21">
        <v>151</v>
      </c>
      <c r="Z56" s="21">
        <v>761</v>
      </c>
      <c r="AA56" s="292">
        <v>0.21041738530527768</v>
      </c>
      <c r="AB56" s="292">
        <v>4.6092796092796096E-2</v>
      </c>
      <c r="AC56" s="292">
        <v>0.12323886639676114</v>
      </c>
      <c r="AD56" s="21">
        <v>648</v>
      </c>
      <c r="AE56" s="21">
        <v>166</v>
      </c>
      <c r="AF56" s="21">
        <v>814</v>
      </c>
      <c r="AG56" s="292">
        <v>0.22352535357019662</v>
      </c>
      <c r="AH56" s="292">
        <v>5.0671550671550672E-2</v>
      </c>
      <c r="AI56" s="292">
        <v>0.13182186234817814</v>
      </c>
      <c r="AJ56" s="294">
        <v>63.311356789697605</v>
      </c>
      <c r="AK56" s="294">
        <v>63.897352462352458</v>
      </c>
      <c r="AL56" s="294">
        <v>63.622242914979751</v>
      </c>
      <c r="AM56" s="294">
        <v>74.703154269972458</v>
      </c>
      <c r="AN56" s="294">
        <v>74.094684619117743</v>
      </c>
      <c r="AO56" s="294">
        <v>74.185804455446231</v>
      </c>
      <c r="AP56" s="21">
        <v>396</v>
      </c>
      <c r="AQ56" s="21">
        <v>589</v>
      </c>
      <c r="AR56" s="21">
        <v>985</v>
      </c>
      <c r="AS56" s="246">
        <v>0.13659882718178681</v>
      </c>
      <c r="AT56" s="246">
        <v>0.17979242979242979</v>
      </c>
      <c r="AU56" s="246">
        <v>0.15951417004048582</v>
      </c>
      <c r="AV56" s="21">
        <v>508</v>
      </c>
      <c r="AW56" s="21">
        <v>628</v>
      </c>
      <c r="AX56" s="21">
        <v>1136</v>
      </c>
      <c r="AY56" s="246">
        <v>0.17523283890996896</v>
      </c>
      <c r="AZ56" s="246">
        <v>0.19169719169719171</v>
      </c>
      <c r="BA56" s="246">
        <v>0.1839676113360324</v>
      </c>
      <c r="BB56" s="246">
        <v>0.27285270783028631</v>
      </c>
      <c r="BC56" s="246">
        <v>0.46123321123321126</v>
      </c>
      <c r="BD56" s="246">
        <v>0.37279352226720647</v>
      </c>
      <c r="BE56" s="246">
        <v>0.31760594145915244</v>
      </c>
      <c r="BF56" s="246">
        <v>0.47136</v>
      </c>
      <c r="BG56" s="246">
        <v>0.40635389730328775</v>
      </c>
      <c r="BH56" s="246">
        <v>0.10491803278688525</v>
      </c>
      <c r="BI56" s="246">
        <v>0.25165562913907286</v>
      </c>
      <c r="BJ56" s="246">
        <v>0.13403416557161629</v>
      </c>
      <c r="BK56" s="292">
        <v>0.28320110382890651</v>
      </c>
      <c r="BL56" s="292">
        <v>0.21904104863746118</v>
      </c>
      <c r="BM56" s="292">
        <v>0.35977923421869612</v>
      </c>
      <c r="BN56" s="292">
        <v>5.4156605726112451E-2</v>
      </c>
      <c r="BO56" s="292">
        <v>8.382200758882373E-2</v>
      </c>
      <c r="BP56" s="292">
        <v>0.11904761904761904</v>
      </c>
      <c r="BQ56" s="292">
        <v>0.49053724053724052</v>
      </c>
      <c r="BR56" s="292">
        <v>0.38644688644688646</v>
      </c>
      <c r="BS56" s="292">
        <v>0.1040903540903541</v>
      </c>
      <c r="BT56" s="292">
        <v>9.2490842490842495E-2</v>
      </c>
      <c r="BU56" s="292">
        <v>0.19595141700404858</v>
      </c>
      <c r="BV56" s="292">
        <v>0.2602429149797571</v>
      </c>
      <c r="BW56" s="292">
        <v>0.37376518218623483</v>
      </c>
      <c r="BX56" s="292">
        <v>8.0647773279352228E-2</v>
      </c>
      <c r="BY56" s="292">
        <v>8.9392712550607281E-2</v>
      </c>
      <c r="BZ56" s="297">
        <v>56521</v>
      </c>
      <c r="CA56" s="297">
        <v>71694</v>
      </c>
      <c r="CB56" s="297">
        <v>128215</v>
      </c>
      <c r="CC56" s="297">
        <v>54524</v>
      </c>
      <c r="CD56" s="297">
        <v>51531</v>
      </c>
      <c r="CE56" s="297">
        <v>106055</v>
      </c>
      <c r="CF56" s="297">
        <v>307</v>
      </c>
      <c r="CG56" s="297">
        <v>3288</v>
      </c>
      <c r="CH56" s="297">
        <v>3595</v>
      </c>
      <c r="CI56" s="297">
        <v>1690</v>
      </c>
      <c r="CJ56" s="297">
        <v>16875</v>
      </c>
      <c r="CK56" s="297">
        <v>18565</v>
      </c>
      <c r="CL56" s="297">
        <v>56214</v>
      </c>
      <c r="CM56" s="297">
        <v>68406</v>
      </c>
      <c r="CN56" s="297">
        <v>124620</v>
      </c>
      <c r="CO56" s="297">
        <v>56214</v>
      </c>
      <c r="CP56" s="297">
        <v>68399</v>
      </c>
      <c r="CQ56" s="297">
        <v>124613</v>
      </c>
      <c r="CR56" s="297">
        <v>46885</v>
      </c>
      <c r="CS56" s="297">
        <v>52414</v>
      </c>
      <c r="CT56" s="297">
        <v>99299</v>
      </c>
      <c r="CU56" s="297">
        <v>4474</v>
      </c>
      <c r="CV56" s="297">
        <v>5536</v>
      </c>
      <c r="CW56" s="297">
        <v>10010</v>
      </c>
      <c r="CX56" s="297">
        <v>4855</v>
      </c>
      <c r="CY56" s="297">
        <v>10449</v>
      </c>
      <c r="CZ56" s="297">
        <v>15304</v>
      </c>
      <c r="DA56" s="298">
        <v>0.83404489984701324</v>
      </c>
      <c r="DB56" s="298">
        <v>0.76629775289112412</v>
      </c>
      <c r="DC56" s="298">
        <v>0.79685907569836212</v>
      </c>
      <c r="DD56" s="298">
        <v>7.9588714555093032E-2</v>
      </c>
      <c r="DE56" s="298">
        <v>8.0936855801985411E-2</v>
      </c>
      <c r="DF56" s="298">
        <v>8.032869764791796E-2</v>
      </c>
      <c r="DG56" s="298">
        <v>8.6366385597893766E-2</v>
      </c>
      <c r="DH56" s="298">
        <v>0.15276539130689046</v>
      </c>
      <c r="DI56" s="298">
        <v>0.12281222665371992</v>
      </c>
      <c r="DJ56" s="297">
        <v>3322</v>
      </c>
      <c r="DK56" s="297">
        <v>4040</v>
      </c>
      <c r="DL56" s="297">
        <v>7362</v>
      </c>
      <c r="DM56" s="303">
        <v>5.909559896111289E-2</v>
      </c>
      <c r="DN56" s="303">
        <v>5.9059146858462711E-2</v>
      </c>
      <c r="DO56" s="303">
        <v>5.9075589792970631E-2</v>
      </c>
      <c r="DP56" s="297">
        <v>9845</v>
      </c>
      <c r="DQ56" s="297">
        <v>2919</v>
      </c>
      <c r="DR56" s="297">
        <v>12764</v>
      </c>
      <c r="DS56" s="297">
        <v>122</v>
      </c>
      <c r="DT56" s="297">
        <v>50</v>
      </c>
      <c r="DU56" s="297">
        <v>172</v>
      </c>
      <c r="DV56" s="297">
        <v>518</v>
      </c>
      <c r="DW56" s="297">
        <v>50</v>
      </c>
      <c r="DX56" s="297">
        <v>568</v>
      </c>
      <c r="DY56" s="297">
        <v>177</v>
      </c>
      <c r="DZ56" s="297">
        <v>83</v>
      </c>
      <c r="EA56" s="297">
        <v>260</v>
      </c>
      <c r="EB56" s="297">
        <v>10662</v>
      </c>
      <c r="EC56" s="297">
        <v>3102</v>
      </c>
      <c r="ED56" s="297">
        <v>13764</v>
      </c>
      <c r="EE56" s="298">
        <v>0.18966805422136834</v>
      </c>
      <c r="EF56" s="298">
        <v>4.5346899394789933E-2</v>
      </c>
      <c r="EG56" s="298">
        <v>0.11044776119402985</v>
      </c>
      <c r="EH56" s="297">
        <v>3792</v>
      </c>
      <c r="EI56" s="297">
        <v>7799</v>
      </c>
      <c r="EJ56" s="297">
        <v>11591</v>
      </c>
      <c r="EK56" s="297">
        <v>6963</v>
      </c>
      <c r="EL56" s="297">
        <v>6812</v>
      </c>
      <c r="EM56" s="297">
        <v>13775</v>
      </c>
      <c r="EN56" s="298">
        <v>6.7456505496851324E-2</v>
      </c>
      <c r="EO56" s="298">
        <v>0.1140104669181066</v>
      </c>
      <c r="EP56" s="298">
        <v>9.3010752688172049E-2</v>
      </c>
      <c r="EQ56" s="298">
        <v>0.12386594086882272</v>
      </c>
      <c r="ER56" s="298">
        <v>9.9581908019764354E-2</v>
      </c>
      <c r="ES56" s="298">
        <v>0.1105360295297705</v>
      </c>
      <c r="ET56" s="297">
        <v>12034</v>
      </c>
      <c r="EU56" s="297">
        <v>33199</v>
      </c>
      <c r="EV56" s="297">
        <v>45233</v>
      </c>
      <c r="EW56" s="303">
        <v>0.21407478564058777</v>
      </c>
      <c r="EX56" s="303">
        <v>0.48532292488962958</v>
      </c>
      <c r="EY56" s="303">
        <v>0.36296742095971757</v>
      </c>
      <c r="EZ56" s="297">
        <v>64</v>
      </c>
      <c r="FA56" s="297">
        <v>91</v>
      </c>
      <c r="FB56" s="297">
        <v>155</v>
      </c>
      <c r="FC56" s="303">
        <v>1.1385064218877861E-3</v>
      </c>
      <c r="FD56" s="303">
        <v>1.3302926643861649E-3</v>
      </c>
      <c r="FE56" s="303">
        <v>1.2437810945273632E-3</v>
      </c>
      <c r="FF56" s="297">
        <v>1997</v>
      </c>
      <c r="FG56" s="297">
        <v>20163</v>
      </c>
      <c r="FH56" s="297">
        <v>22160</v>
      </c>
      <c r="FI56" s="297">
        <v>21</v>
      </c>
      <c r="FJ56" s="297">
        <v>1653</v>
      </c>
      <c r="FK56" s="297">
        <v>1674</v>
      </c>
      <c r="FL56" s="305">
        <v>73.88</v>
      </c>
      <c r="FM56" s="305">
        <v>75.42</v>
      </c>
      <c r="FN56" s="305">
        <v>74.742504933120145</v>
      </c>
      <c r="FO56" s="307">
        <v>925.42</v>
      </c>
      <c r="FP56" s="307">
        <v>692.05</v>
      </c>
      <c r="FQ56" s="307">
        <v>794.92965986819013</v>
      </c>
      <c r="FR56" s="297">
        <v>10795</v>
      </c>
      <c r="FS56" s="297">
        <v>22725</v>
      </c>
      <c r="FT56" s="297">
        <v>16225</v>
      </c>
      <c r="FU56" s="297">
        <v>3358</v>
      </c>
      <c r="FV56" s="297">
        <v>3111</v>
      </c>
      <c r="FW56" s="297">
        <v>3424</v>
      </c>
      <c r="FX56" s="297">
        <v>28686</v>
      </c>
      <c r="FY56" s="297">
        <v>18666</v>
      </c>
      <c r="FZ56" s="297">
        <v>12486</v>
      </c>
      <c r="GA56" s="297">
        <v>5144</v>
      </c>
      <c r="GB56" s="297">
        <v>14219</v>
      </c>
      <c r="GC56" s="297">
        <v>51411</v>
      </c>
      <c r="GD56" s="297">
        <v>34891</v>
      </c>
      <c r="GE56" s="297">
        <v>15844</v>
      </c>
      <c r="GF56" s="297">
        <v>8255</v>
      </c>
      <c r="GG56" s="298">
        <v>0.1920340128793539</v>
      </c>
      <c r="GH56" s="298">
        <v>0.40425872558437398</v>
      </c>
      <c r="GI56" s="298">
        <v>0.28862916711139575</v>
      </c>
      <c r="GJ56" s="298">
        <v>5.9736008823424773E-2</v>
      </c>
      <c r="GK56" s="298">
        <v>5.5342085601451596E-2</v>
      </c>
      <c r="GL56" s="298">
        <v>5.0054088822617901E-2</v>
      </c>
      <c r="GM56" s="298">
        <v>0.41934917989650028</v>
      </c>
      <c r="GN56" s="298">
        <v>0.27287080080694676</v>
      </c>
      <c r="GO56" s="298">
        <v>0.18252784843434786</v>
      </c>
      <c r="GP56" s="298">
        <v>7.5198082039587166E-2</v>
      </c>
      <c r="GQ56" s="298">
        <v>0.11409886053602954</v>
      </c>
      <c r="GR56" s="298">
        <v>0.41254212806933077</v>
      </c>
      <c r="GS56" s="298">
        <v>0.27997913657518858</v>
      </c>
      <c r="GT56" s="298">
        <v>0.12713850104317123</v>
      </c>
      <c r="GU56" s="314">
        <v>6.6241373776279894E-2</v>
      </c>
    </row>
    <row r="57" spans="1:203" s="44" customFormat="1" ht="20.100000000000001" customHeight="1">
      <c r="A57" s="50" t="s">
        <v>120</v>
      </c>
      <c r="B57" s="288" t="s">
        <v>6</v>
      </c>
      <c r="C57" s="37">
        <v>15860</v>
      </c>
      <c r="D57" s="37">
        <v>24805</v>
      </c>
      <c r="E57" s="37">
        <v>40665</v>
      </c>
      <c r="F57" s="37">
        <v>14503</v>
      </c>
      <c r="G57" s="37">
        <v>16509</v>
      </c>
      <c r="H57" s="37">
        <v>31012</v>
      </c>
      <c r="I57" s="291">
        <v>0.79224987933530988</v>
      </c>
      <c r="J57" s="291">
        <v>0.77836331697861771</v>
      </c>
      <c r="K57" s="291">
        <v>0.78485747452598997</v>
      </c>
      <c r="L57" s="291">
        <v>0.10232365717437772</v>
      </c>
      <c r="M57" s="291">
        <v>0.10848628021079411</v>
      </c>
      <c r="N57" s="291">
        <v>0.10560428221333677</v>
      </c>
      <c r="O57" s="291">
        <v>0.10542646349031234</v>
      </c>
      <c r="P57" s="291">
        <v>0.11315040281058816</v>
      </c>
      <c r="Q57" s="291">
        <v>0.10953824326067328</v>
      </c>
      <c r="R57" s="37">
        <v>1357</v>
      </c>
      <c r="S57" s="37">
        <v>8296</v>
      </c>
      <c r="T57" s="37">
        <v>9653</v>
      </c>
      <c r="U57" s="37">
        <v>1768</v>
      </c>
      <c r="V57" s="37">
        <v>2398</v>
      </c>
      <c r="W57" s="37">
        <v>4166</v>
      </c>
      <c r="X57" s="37">
        <v>2381</v>
      </c>
      <c r="Y57" s="37">
        <v>760</v>
      </c>
      <c r="Z57" s="37">
        <v>3141</v>
      </c>
      <c r="AA57" s="291">
        <v>0.16417292973867476</v>
      </c>
      <c r="AB57" s="291">
        <v>4.6035495790175053E-2</v>
      </c>
      <c r="AC57" s="291">
        <v>0.10128337417773765</v>
      </c>
      <c r="AD57" s="37">
        <v>2559</v>
      </c>
      <c r="AE57" s="37">
        <v>828</v>
      </c>
      <c r="AF57" s="37">
        <v>3387</v>
      </c>
      <c r="AG57" s="291">
        <v>0.17644625249948287</v>
      </c>
      <c r="AH57" s="291">
        <v>5.0154461202980193E-2</v>
      </c>
      <c r="AI57" s="291">
        <v>0.10921578743712111</v>
      </c>
      <c r="AJ57" s="293">
        <v>63.444914385529437</v>
      </c>
      <c r="AK57" s="293">
        <v>63.87727724271609</v>
      </c>
      <c r="AL57" s="293">
        <v>63.675079431617867</v>
      </c>
      <c r="AM57" s="293">
        <v>75.620498830865245</v>
      </c>
      <c r="AN57" s="293">
        <v>74.613063431608452</v>
      </c>
      <c r="AO57" s="293">
        <v>74.76745182353946</v>
      </c>
      <c r="AP57" s="37">
        <v>2270</v>
      </c>
      <c r="AQ57" s="37">
        <v>2780</v>
      </c>
      <c r="AR57" s="37">
        <v>5050</v>
      </c>
      <c r="AS57" s="270">
        <v>0.156519340826036</v>
      </c>
      <c r="AT57" s="270">
        <v>0.16839299775879824</v>
      </c>
      <c r="AU57" s="270">
        <v>0.16284019089384755</v>
      </c>
      <c r="AV57" s="37">
        <v>2571</v>
      </c>
      <c r="AW57" s="37">
        <v>3128</v>
      </c>
      <c r="AX57" s="37">
        <v>5699</v>
      </c>
      <c r="AY57" s="270">
        <v>0.17727366751706544</v>
      </c>
      <c r="AZ57" s="270">
        <v>0.18947240898903628</v>
      </c>
      <c r="BA57" s="270">
        <v>0.1837675738423836</v>
      </c>
      <c r="BB57" s="270">
        <v>0.31765841550024132</v>
      </c>
      <c r="BC57" s="270">
        <v>0.47507420195045125</v>
      </c>
      <c r="BD57" s="270">
        <v>0.40145750032245581</v>
      </c>
      <c r="BE57" s="270">
        <v>0.35447945883517573</v>
      </c>
      <c r="BF57" s="270">
        <v>0.48504666962981774</v>
      </c>
      <c r="BG57" s="270">
        <v>0.42825876358939402</v>
      </c>
      <c r="BH57" s="270">
        <v>0.13019739605207895</v>
      </c>
      <c r="BI57" s="270">
        <v>0.26842105263157895</v>
      </c>
      <c r="BJ57" s="270">
        <v>0.16364215218083414</v>
      </c>
      <c r="BK57" s="291">
        <v>0.2554643866786182</v>
      </c>
      <c r="BL57" s="291">
        <v>0.23257257119216715</v>
      </c>
      <c r="BM57" s="291">
        <v>0.37530166172516033</v>
      </c>
      <c r="BN57" s="291">
        <v>5.116182858718886E-2</v>
      </c>
      <c r="BO57" s="291">
        <v>8.5499551816865471E-2</v>
      </c>
      <c r="BP57" s="291">
        <v>0.13307892664607185</v>
      </c>
      <c r="BQ57" s="291">
        <v>0.50160518505057849</v>
      </c>
      <c r="BR57" s="291">
        <v>0.38185232297534677</v>
      </c>
      <c r="BS57" s="291">
        <v>0.10030892240596039</v>
      </c>
      <c r="BT57" s="291">
        <v>8.7467442001332607E-2</v>
      </c>
      <c r="BU57" s="291">
        <v>0.1903134270604927</v>
      </c>
      <c r="BV57" s="291">
        <v>0.26702566748355477</v>
      </c>
      <c r="BW57" s="291">
        <v>0.37878885592673806</v>
      </c>
      <c r="BX57" s="291">
        <v>7.7324906487811165E-2</v>
      </c>
      <c r="BY57" s="291">
        <v>8.6547143041403332E-2</v>
      </c>
      <c r="BZ57" s="295">
        <v>293827</v>
      </c>
      <c r="CA57" s="295">
        <v>375130</v>
      </c>
      <c r="CB57" s="295">
        <v>668957</v>
      </c>
      <c r="CC57" s="295">
        <v>282765</v>
      </c>
      <c r="CD57" s="295">
        <v>274325</v>
      </c>
      <c r="CE57" s="295">
        <v>557090</v>
      </c>
      <c r="CF57" s="295">
        <v>1555</v>
      </c>
      <c r="CG57" s="295">
        <v>16239</v>
      </c>
      <c r="CH57" s="295">
        <v>17794</v>
      </c>
      <c r="CI57" s="295">
        <v>9507</v>
      </c>
      <c r="CJ57" s="295">
        <v>84566</v>
      </c>
      <c r="CK57" s="295">
        <v>94073</v>
      </c>
      <c r="CL57" s="295">
        <v>292272</v>
      </c>
      <c r="CM57" s="295">
        <v>358891</v>
      </c>
      <c r="CN57" s="295">
        <v>651163</v>
      </c>
      <c r="CO57" s="295">
        <v>292272</v>
      </c>
      <c r="CP57" s="295">
        <v>358866</v>
      </c>
      <c r="CQ57" s="295">
        <v>651138</v>
      </c>
      <c r="CR57" s="295">
        <v>244449</v>
      </c>
      <c r="CS57" s="295">
        <v>279768</v>
      </c>
      <c r="CT57" s="295">
        <v>524217</v>
      </c>
      <c r="CU57" s="295">
        <v>21113</v>
      </c>
      <c r="CV57" s="295">
        <v>28144</v>
      </c>
      <c r="CW57" s="295">
        <v>49257</v>
      </c>
      <c r="CX57" s="295">
        <v>26710</v>
      </c>
      <c r="CY57" s="295">
        <v>50954</v>
      </c>
      <c r="CZ57" s="295">
        <v>77664</v>
      </c>
      <c r="DA57" s="296">
        <v>0.83637502052882251</v>
      </c>
      <c r="DB57" s="296">
        <v>0.77958903880557084</v>
      </c>
      <c r="DC57" s="296">
        <v>0.80507818619094573</v>
      </c>
      <c r="DD57" s="296">
        <v>7.2237504790058582E-2</v>
      </c>
      <c r="DE57" s="296">
        <v>7.8424815948014023E-2</v>
      </c>
      <c r="DF57" s="296">
        <v>7.564755858205173E-2</v>
      </c>
      <c r="DG57" s="296">
        <v>9.1387474681118963E-2</v>
      </c>
      <c r="DH57" s="296">
        <v>0.14198614524641509</v>
      </c>
      <c r="DI57" s="296">
        <v>0.11927425522700257</v>
      </c>
      <c r="DJ57" s="295">
        <v>18257</v>
      </c>
      <c r="DK57" s="295">
        <v>22533</v>
      </c>
      <c r="DL57" s="295">
        <v>40790</v>
      </c>
      <c r="DM57" s="302">
        <v>6.2135202006622946E-2</v>
      </c>
      <c r="DN57" s="302">
        <v>6.006717671207315E-2</v>
      </c>
      <c r="DO57" s="302">
        <v>6.0975518605829671E-2</v>
      </c>
      <c r="DP57" s="295">
        <v>51959</v>
      </c>
      <c r="DQ57" s="295">
        <v>18119</v>
      </c>
      <c r="DR57" s="295">
        <v>70078</v>
      </c>
      <c r="DS57" s="295">
        <v>786</v>
      </c>
      <c r="DT57" s="295">
        <v>410</v>
      </c>
      <c r="DU57" s="295">
        <v>1196</v>
      </c>
      <c r="DV57" s="295">
        <v>880</v>
      </c>
      <c r="DW57" s="295">
        <v>104</v>
      </c>
      <c r="DX57" s="295">
        <v>984</v>
      </c>
      <c r="DY57" s="295">
        <v>1324</v>
      </c>
      <c r="DZ57" s="295">
        <v>598</v>
      </c>
      <c r="EA57" s="295">
        <v>1922</v>
      </c>
      <c r="EB57" s="295">
        <v>54949</v>
      </c>
      <c r="EC57" s="295">
        <v>19231</v>
      </c>
      <c r="ED57" s="295">
        <v>74180</v>
      </c>
      <c r="EE57" s="296">
        <v>0.18800637762084632</v>
      </c>
      <c r="EF57" s="296">
        <v>5.3584514518335652E-2</v>
      </c>
      <c r="EG57" s="296">
        <v>0.11391924909738421</v>
      </c>
      <c r="EH57" s="295">
        <v>22575</v>
      </c>
      <c r="EI57" s="295">
        <v>38723</v>
      </c>
      <c r="EJ57" s="295">
        <v>61298</v>
      </c>
      <c r="EK57" s="295">
        <v>33254</v>
      </c>
      <c r="EL57" s="295">
        <v>34384</v>
      </c>
      <c r="EM57" s="295">
        <v>67638</v>
      </c>
      <c r="EN57" s="296">
        <v>7.72396945311217E-2</v>
      </c>
      <c r="EO57" s="296">
        <v>0.10789626934083051</v>
      </c>
      <c r="EP57" s="296">
        <v>9.413618402765514E-2</v>
      </c>
      <c r="EQ57" s="296">
        <v>0.11377757705151366</v>
      </c>
      <c r="ER57" s="296">
        <v>9.5806247579348608E-2</v>
      </c>
      <c r="ES57" s="296">
        <v>0.10387260946951839</v>
      </c>
      <c r="ET57" s="295">
        <v>69526</v>
      </c>
      <c r="EU57" s="295">
        <v>170630</v>
      </c>
      <c r="EV57" s="295">
        <v>240156</v>
      </c>
      <c r="EW57" s="302">
        <v>0.23788115180379921</v>
      </c>
      <c r="EX57" s="302">
        <v>0.47543683179572627</v>
      </c>
      <c r="EY57" s="302">
        <v>0.36881088145364527</v>
      </c>
      <c r="EZ57" s="295">
        <v>358</v>
      </c>
      <c r="FA57" s="295">
        <v>699</v>
      </c>
      <c r="FB57" s="295">
        <v>1057</v>
      </c>
      <c r="FC57" s="302">
        <v>1.2248864071823507E-3</v>
      </c>
      <c r="FD57" s="302">
        <v>1.9476665617137237E-3</v>
      </c>
      <c r="FE57" s="302">
        <v>1.6232494782412391E-3</v>
      </c>
      <c r="FF57" s="295">
        <v>11062</v>
      </c>
      <c r="FG57" s="295">
        <v>100805</v>
      </c>
      <c r="FH57" s="295">
        <v>111867</v>
      </c>
      <c r="FI57" s="295">
        <v>139</v>
      </c>
      <c r="FJ57" s="295">
        <v>8162</v>
      </c>
      <c r="FK57" s="295">
        <v>8301</v>
      </c>
      <c r="FL57" s="304">
        <v>73.936715141903221</v>
      </c>
      <c r="FM57" s="304">
        <v>75.376037640284707</v>
      </c>
      <c r="FN57" s="304">
        <v>74.743841831388266</v>
      </c>
      <c r="FO57" s="306">
        <v>871.21185064680913</v>
      </c>
      <c r="FP57" s="306">
        <v>695.08981888945164</v>
      </c>
      <c r="FQ57" s="306">
        <v>772.4481666235647</v>
      </c>
      <c r="FR57" s="295">
        <v>55968</v>
      </c>
      <c r="FS57" s="295">
        <v>122661</v>
      </c>
      <c r="FT57" s="295">
        <v>79925</v>
      </c>
      <c r="FU57" s="295">
        <v>18372</v>
      </c>
      <c r="FV57" s="295">
        <v>15346</v>
      </c>
      <c r="FW57" s="295">
        <v>21756</v>
      </c>
      <c r="FX57" s="295">
        <v>152560</v>
      </c>
      <c r="FY57" s="295">
        <v>91349</v>
      </c>
      <c r="FZ57" s="295">
        <v>68647</v>
      </c>
      <c r="GA57" s="295">
        <v>24579</v>
      </c>
      <c r="GB57" s="295">
        <v>77724</v>
      </c>
      <c r="GC57" s="295">
        <v>275221</v>
      </c>
      <c r="GD57" s="295">
        <v>171274</v>
      </c>
      <c r="GE57" s="295">
        <v>87019</v>
      </c>
      <c r="GF57" s="295">
        <v>39925</v>
      </c>
      <c r="GG57" s="296">
        <v>0.19149285596978158</v>
      </c>
      <c r="GH57" s="296">
        <v>0.41968098209886678</v>
      </c>
      <c r="GI57" s="296">
        <v>0.27346102260907645</v>
      </c>
      <c r="GJ57" s="296">
        <v>6.2859254393168001E-2</v>
      </c>
      <c r="GK57" s="296">
        <v>5.2505884929107134E-2</v>
      </c>
      <c r="GL57" s="296">
        <v>6.0620076847845164E-2</v>
      </c>
      <c r="GM57" s="296">
        <v>0.42508728276830571</v>
      </c>
      <c r="GN57" s="296">
        <v>0.25453132009440194</v>
      </c>
      <c r="GO57" s="296">
        <v>0.19127534543914448</v>
      </c>
      <c r="GP57" s="296">
        <v>6.8485974850302736E-2</v>
      </c>
      <c r="GQ57" s="296">
        <v>0.11936181877655826</v>
      </c>
      <c r="GR57" s="296">
        <v>0.42266068557335107</v>
      </c>
      <c r="GS57" s="296">
        <v>0.26302784402676443</v>
      </c>
      <c r="GT57" s="296">
        <v>0.13363627847405335</v>
      </c>
      <c r="GU57" s="313">
        <v>6.1313373149272918E-2</v>
      </c>
    </row>
    <row r="58" spans="1:203" s="2" customFormat="1" ht="20.100000000000001" customHeight="1">
      <c r="A58" s="51" t="s">
        <v>123</v>
      </c>
      <c r="B58" s="289" t="s">
        <v>21</v>
      </c>
      <c r="C58" s="21">
        <v>2000</v>
      </c>
      <c r="D58" s="21">
        <v>3292</v>
      </c>
      <c r="E58" s="21">
        <v>5292</v>
      </c>
      <c r="F58" s="21">
        <v>1769</v>
      </c>
      <c r="G58" s="21">
        <v>2123</v>
      </c>
      <c r="H58" s="21">
        <v>3892</v>
      </c>
      <c r="I58" s="292">
        <v>0.78858111927642738</v>
      </c>
      <c r="J58" s="292">
        <v>0.76683937823834192</v>
      </c>
      <c r="K58" s="292">
        <v>0.77672147995889007</v>
      </c>
      <c r="L58" s="292">
        <v>9.7230073487846236E-2</v>
      </c>
      <c r="M58" s="292">
        <v>0.10975035327366933</v>
      </c>
      <c r="N58" s="292">
        <v>0.10405960945529291</v>
      </c>
      <c r="O58" s="292">
        <v>0.1141888072357264</v>
      </c>
      <c r="P58" s="292">
        <v>0.12341026848798869</v>
      </c>
      <c r="Q58" s="292">
        <v>0.11921891058581706</v>
      </c>
      <c r="R58" s="21">
        <v>231</v>
      </c>
      <c r="S58" s="21">
        <v>1169</v>
      </c>
      <c r="T58" s="21">
        <v>1400</v>
      </c>
      <c r="U58" s="21">
        <v>223</v>
      </c>
      <c r="V58" s="21">
        <v>351</v>
      </c>
      <c r="W58" s="21">
        <v>574</v>
      </c>
      <c r="X58" s="21">
        <v>325</v>
      </c>
      <c r="Y58" s="21">
        <v>84</v>
      </c>
      <c r="Z58" s="21">
        <v>409</v>
      </c>
      <c r="AA58" s="292">
        <v>0.18371961560203504</v>
      </c>
      <c r="AB58" s="292">
        <v>3.9566650965614694E-2</v>
      </c>
      <c r="AC58" s="292">
        <v>0.10508735868448099</v>
      </c>
      <c r="AD58" s="21">
        <v>351</v>
      </c>
      <c r="AE58" s="21">
        <v>93</v>
      </c>
      <c r="AF58" s="21">
        <v>444</v>
      </c>
      <c r="AG58" s="292">
        <v>0.19841718485019785</v>
      </c>
      <c r="AH58" s="292">
        <v>4.380593499764484E-2</v>
      </c>
      <c r="AI58" s="292">
        <v>0.11408016443987667</v>
      </c>
      <c r="AJ58" s="294">
        <v>63.44276615790465</v>
      </c>
      <c r="AK58" s="294">
        <v>63.900767781441353</v>
      </c>
      <c r="AL58" s="294">
        <v>63.692595923261393</v>
      </c>
      <c r="AM58" s="294">
        <v>76.690434782608705</v>
      </c>
      <c r="AN58" s="294">
        <v>74.426597137014923</v>
      </c>
      <c r="AO58" s="294">
        <v>74.84356022689407</v>
      </c>
      <c r="AP58" s="21">
        <v>285</v>
      </c>
      <c r="AQ58" s="21">
        <v>330</v>
      </c>
      <c r="AR58" s="21">
        <v>615</v>
      </c>
      <c r="AS58" s="246">
        <v>0.16110797060486151</v>
      </c>
      <c r="AT58" s="246">
        <v>0.15544041450777202</v>
      </c>
      <c r="AU58" s="246">
        <v>0.15801644398766701</v>
      </c>
      <c r="AV58" s="21">
        <v>249</v>
      </c>
      <c r="AW58" s="21">
        <v>367</v>
      </c>
      <c r="AX58" s="21">
        <v>616</v>
      </c>
      <c r="AY58" s="246">
        <v>0.14075749010740532</v>
      </c>
      <c r="AZ58" s="246">
        <v>0.17286858219500706</v>
      </c>
      <c r="BA58" s="246">
        <v>0.15827338129496402</v>
      </c>
      <c r="BB58" s="246">
        <v>0.33465234595816845</v>
      </c>
      <c r="BC58" s="246">
        <v>0.50824305228450306</v>
      </c>
      <c r="BD58" s="246">
        <v>0.42934224049331965</v>
      </c>
      <c r="BE58" s="246">
        <v>0.38019390581717449</v>
      </c>
      <c r="BF58" s="246">
        <v>0.5149583128984796</v>
      </c>
      <c r="BG58" s="246">
        <v>0.4590869939707149</v>
      </c>
      <c r="BH58" s="246">
        <v>0.13230769230769232</v>
      </c>
      <c r="BI58" s="246">
        <v>0.34523809523809523</v>
      </c>
      <c r="BJ58" s="246">
        <v>0.17603911980440098</v>
      </c>
      <c r="BK58" s="292">
        <v>0.27190503109101188</v>
      </c>
      <c r="BL58" s="292">
        <v>0.25098925946862632</v>
      </c>
      <c r="BM58" s="292">
        <v>0.33465234595816845</v>
      </c>
      <c r="BN58" s="292">
        <v>5.2006783493499152E-2</v>
      </c>
      <c r="BO58" s="292">
        <v>9.0446579988694181E-2</v>
      </c>
      <c r="BP58" s="292">
        <v>0.12670748940178991</v>
      </c>
      <c r="BQ58" s="292">
        <v>0.53556288271314179</v>
      </c>
      <c r="BR58" s="292">
        <v>0.35798398492699013</v>
      </c>
      <c r="BS58" s="292">
        <v>0.10080075365049458</v>
      </c>
      <c r="BT58" s="292">
        <v>8.8082901554404139E-2</v>
      </c>
      <c r="BU58" s="292">
        <v>0.19270298047276466</v>
      </c>
      <c r="BV58" s="292">
        <v>0.29213771839671121</v>
      </c>
      <c r="BW58" s="292">
        <v>0.34737923946557042</v>
      </c>
      <c r="BX58" s="292">
        <v>7.8622816032887982E-2</v>
      </c>
      <c r="BY58" s="292">
        <v>8.9157245632065771E-2</v>
      </c>
      <c r="BZ58" s="297">
        <v>40325</v>
      </c>
      <c r="CA58" s="297">
        <v>51731</v>
      </c>
      <c r="CB58" s="297">
        <v>92056</v>
      </c>
      <c r="CC58" s="297">
        <v>38493</v>
      </c>
      <c r="CD58" s="297">
        <v>37563</v>
      </c>
      <c r="CE58" s="297">
        <v>76056</v>
      </c>
      <c r="CF58" s="297">
        <v>304</v>
      </c>
      <c r="CG58" s="297">
        <v>2304</v>
      </c>
      <c r="CH58" s="297">
        <v>2608</v>
      </c>
      <c r="CI58" s="297">
        <v>1528</v>
      </c>
      <c r="CJ58" s="297">
        <v>11864</v>
      </c>
      <c r="CK58" s="297">
        <v>13392</v>
      </c>
      <c r="CL58" s="297">
        <v>40021</v>
      </c>
      <c r="CM58" s="297">
        <v>49427</v>
      </c>
      <c r="CN58" s="297">
        <v>89448</v>
      </c>
      <c r="CO58" s="297">
        <v>40021</v>
      </c>
      <c r="CP58" s="297">
        <v>49422</v>
      </c>
      <c r="CQ58" s="297">
        <v>89443</v>
      </c>
      <c r="CR58" s="297">
        <v>33680</v>
      </c>
      <c r="CS58" s="297">
        <v>38572</v>
      </c>
      <c r="CT58" s="297">
        <v>72252</v>
      </c>
      <c r="CU58" s="297">
        <v>2884</v>
      </c>
      <c r="CV58" s="297">
        <v>3890</v>
      </c>
      <c r="CW58" s="297">
        <v>6774</v>
      </c>
      <c r="CX58" s="297">
        <v>3457</v>
      </c>
      <c r="CY58" s="297">
        <v>6960</v>
      </c>
      <c r="CZ58" s="297">
        <v>10417</v>
      </c>
      <c r="DA58" s="298">
        <v>0.84155818195447385</v>
      </c>
      <c r="DB58" s="298">
        <v>0.78046214236574807</v>
      </c>
      <c r="DC58" s="298">
        <v>0.80779938061111545</v>
      </c>
      <c r="DD58" s="298">
        <v>7.2062167362134874E-2</v>
      </c>
      <c r="DE58" s="298">
        <v>7.8709886285459912E-2</v>
      </c>
      <c r="DF58" s="298">
        <v>7.573538454658274E-2</v>
      </c>
      <c r="DG58" s="298">
        <v>8.6379650683391221E-2</v>
      </c>
      <c r="DH58" s="298">
        <v>0.14082797134879205</v>
      </c>
      <c r="DI58" s="298">
        <v>0.1164652348423018</v>
      </c>
      <c r="DJ58" s="297">
        <v>2221</v>
      </c>
      <c r="DK58" s="297">
        <v>3132</v>
      </c>
      <c r="DL58" s="297">
        <v>5353</v>
      </c>
      <c r="DM58" s="303">
        <v>5.5495864671047702E-2</v>
      </c>
      <c r="DN58" s="303">
        <v>6.3366176381330047E-2</v>
      </c>
      <c r="DO58" s="303">
        <v>5.9844826044182092E-2</v>
      </c>
      <c r="DP58" s="297">
        <v>7797</v>
      </c>
      <c r="DQ58" s="297">
        <v>2669</v>
      </c>
      <c r="DR58" s="297">
        <v>10466</v>
      </c>
      <c r="DS58" s="297">
        <v>135</v>
      </c>
      <c r="DT58" s="297">
        <v>83</v>
      </c>
      <c r="DU58" s="297">
        <v>218</v>
      </c>
      <c r="DV58" s="297">
        <v>68</v>
      </c>
      <c r="DW58" s="297">
        <v>12</v>
      </c>
      <c r="DX58" s="297">
        <v>80</v>
      </c>
      <c r="DY58" s="297">
        <v>191</v>
      </c>
      <c r="DZ58" s="297">
        <v>84</v>
      </c>
      <c r="EA58" s="297">
        <v>275</v>
      </c>
      <c r="EB58" s="297">
        <v>8191</v>
      </c>
      <c r="EC58" s="297">
        <v>2848</v>
      </c>
      <c r="ED58" s="297">
        <v>11039</v>
      </c>
      <c r="EE58" s="298">
        <v>0.20466754953649335</v>
      </c>
      <c r="EF58" s="298">
        <v>5.7620328969996158E-2</v>
      </c>
      <c r="EG58" s="298">
        <v>0.12341248546641624</v>
      </c>
      <c r="EH58" s="297">
        <v>3266</v>
      </c>
      <c r="EI58" s="297">
        <v>5346</v>
      </c>
      <c r="EJ58" s="297">
        <v>8612</v>
      </c>
      <c r="EK58" s="297">
        <v>3969</v>
      </c>
      <c r="EL58" s="297">
        <v>4351</v>
      </c>
      <c r="EM58" s="297">
        <v>8320</v>
      </c>
      <c r="EN58" s="298">
        <v>8.1607156242972434E-2</v>
      </c>
      <c r="EO58" s="298">
        <v>0.10815950796123576</v>
      </c>
      <c r="EP58" s="298">
        <v>9.6279402557910745E-2</v>
      </c>
      <c r="EQ58" s="298">
        <v>9.9172934209539987E-2</v>
      </c>
      <c r="ER58" s="298">
        <v>8.8028810164484994E-2</v>
      </c>
      <c r="ES58" s="298">
        <v>9.3014936052231462E-2</v>
      </c>
      <c r="ET58" s="297">
        <v>10211</v>
      </c>
      <c r="EU58" s="297">
        <v>24771</v>
      </c>
      <c r="EV58" s="297">
        <v>34982</v>
      </c>
      <c r="EW58" s="303">
        <v>0.25514105094825218</v>
      </c>
      <c r="EX58" s="303">
        <v>0.50116333178222428</v>
      </c>
      <c r="EY58" s="303">
        <v>0.39108755925230304</v>
      </c>
      <c r="EZ58" s="297">
        <v>36</v>
      </c>
      <c r="FA58" s="297">
        <v>78</v>
      </c>
      <c r="FB58" s="297">
        <v>114</v>
      </c>
      <c r="FC58" s="303">
        <v>8.9952774793233554E-4</v>
      </c>
      <c r="FD58" s="303">
        <v>1.5780848524086027E-3</v>
      </c>
      <c r="FE58" s="303">
        <v>1.2744834987925946E-3</v>
      </c>
      <c r="FF58" s="297">
        <v>1832</v>
      </c>
      <c r="FG58" s="297">
        <v>14168</v>
      </c>
      <c r="FH58" s="297">
        <v>16000</v>
      </c>
      <c r="FI58" s="297">
        <v>21</v>
      </c>
      <c r="FJ58" s="297">
        <v>1155</v>
      </c>
      <c r="FK58" s="297">
        <v>1176</v>
      </c>
      <c r="FL58" s="305">
        <v>73.98</v>
      </c>
      <c r="FM58" s="305">
        <v>75.42</v>
      </c>
      <c r="FN58" s="305">
        <v>74.793578365342839</v>
      </c>
      <c r="FO58" s="307">
        <v>814.16</v>
      </c>
      <c r="FP58" s="307">
        <v>673.42</v>
      </c>
      <c r="FQ58" s="307">
        <v>735.07520487529337</v>
      </c>
      <c r="FR58" s="297">
        <v>8310</v>
      </c>
      <c r="FS58" s="297">
        <v>17434</v>
      </c>
      <c r="FT58" s="297">
        <v>10039</v>
      </c>
      <c r="FU58" s="297">
        <v>2374</v>
      </c>
      <c r="FV58" s="297">
        <v>1864</v>
      </c>
      <c r="FW58" s="297">
        <v>3161</v>
      </c>
      <c r="FX58" s="297">
        <v>21678</v>
      </c>
      <c r="FY58" s="297">
        <v>11985</v>
      </c>
      <c r="FZ58" s="297">
        <v>9328</v>
      </c>
      <c r="GA58" s="297">
        <v>3275</v>
      </c>
      <c r="GB58" s="297">
        <v>11471</v>
      </c>
      <c r="GC58" s="297">
        <v>39112</v>
      </c>
      <c r="GD58" s="297">
        <v>22024</v>
      </c>
      <c r="GE58" s="297">
        <v>11702</v>
      </c>
      <c r="GF58" s="297">
        <v>5139</v>
      </c>
      <c r="GG58" s="298">
        <v>0.20764098848104745</v>
      </c>
      <c r="GH58" s="298">
        <v>0.43562129881812051</v>
      </c>
      <c r="GI58" s="298">
        <v>0.25084330726368659</v>
      </c>
      <c r="GJ58" s="298">
        <v>5.9318857599760126E-2</v>
      </c>
      <c r="GK58" s="298">
        <v>4.6575547837385371E-2</v>
      </c>
      <c r="GL58" s="298">
        <v>6.3952900236712726E-2</v>
      </c>
      <c r="GM58" s="298">
        <v>0.43858619782709857</v>
      </c>
      <c r="GN58" s="298">
        <v>0.24247880712970643</v>
      </c>
      <c r="GO58" s="298">
        <v>0.18872276286240314</v>
      </c>
      <c r="GP58" s="298">
        <v>6.6259331944079153E-2</v>
      </c>
      <c r="GQ58" s="298">
        <v>0.12824210714605133</v>
      </c>
      <c r="GR58" s="298">
        <v>0.43725963688399966</v>
      </c>
      <c r="GS58" s="298">
        <v>0.2462212682228781</v>
      </c>
      <c r="GT58" s="298">
        <v>0.13082461318307845</v>
      </c>
      <c r="GU58" s="314">
        <v>5.7452374563992485E-2</v>
      </c>
    </row>
    <row r="59" spans="1:203" s="2" customFormat="1" ht="20.100000000000001" customHeight="1">
      <c r="A59" s="51" t="s">
        <v>144</v>
      </c>
      <c r="B59" s="289" t="s">
        <v>36</v>
      </c>
      <c r="C59" s="21">
        <v>4335</v>
      </c>
      <c r="D59" s="21">
        <v>6716</v>
      </c>
      <c r="E59" s="21">
        <v>11051</v>
      </c>
      <c r="F59" s="21">
        <v>4001</v>
      </c>
      <c r="G59" s="21">
        <v>4472</v>
      </c>
      <c r="H59" s="21">
        <v>8473</v>
      </c>
      <c r="I59" s="292">
        <v>0.80029992501874536</v>
      </c>
      <c r="J59" s="292">
        <v>0.77482110912343471</v>
      </c>
      <c r="K59" s="292">
        <v>0.78685235453794411</v>
      </c>
      <c r="L59" s="292">
        <v>0.1092226943264184</v>
      </c>
      <c r="M59" s="292">
        <v>0.11605545617173524</v>
      </c>
      <c r="N59" s="292">
        <v>0.11282898619143161</v>
      </c>
      <c r="O59" s="292">
        <v>9.0477380654836292E-2</v>
      </c>
      <c r="P59" s="292">
        <v>0.10912343470483005</v>
      </c>
      <c r="Q59" s="292">
        <v>0.10031865927062433</v>
      </c>
      <c r="R59" s="21">
        <v>334</v>
      </c>
      <c r="S59" s="21">
        <v>2244</v>
      </c>
      <c r="T59" s="21">
        <v>2578</v>
      </c>
      <c r="U59" s="21">
        <v>479</v>
      </c>
      <c r="V59" s="21">
        <v>694</v>
      </c>
      <c r="W59" s="21">
        <v>1173</v>
      </c>
      <c r="X59" s="21">
        <v>721</v>
      </c>
      <c r="Y59" s="21">
        <v>199</v>
      </c>
      <c r="Z59" s="21">
        <v>920</v>
      </c>
      <c r="AA59" s="292">
        <v>0.18020494876280929</v>
      </c>
      <c r="AB59" s="292">
        <v>4.4499105545617174E-2</v>
      </c>
      <c r="AC59" s="292">
        <v>0.10858019591644046</v>
      </c>
      <c r="AD59" s="21">
        <v>791</v>
      </c>
      <c r="AE59" s="21">
        <v>229</v>
      </c>
      <c r="AF59" s="21">
        <v>1020</v>
      </c>
      <c r="AG59" s="292">
        <v>0.19770057485628592</v>
      </c>
      <c r="AH59" s="292">
        <v>5.1207513416815745E-2</v>
      </c>
      <c r="AI59" s="292">
        <v>0.1203823911247492</v>
      </c>
      <c r="AJ59" s="294">
        <v>63.303568274598014</v>
      </c>
      <c r="AK59" s="294">
        <v>63.898878205128206</v>
      </c>
      <c r="AL59" s="294">
        <v>63.617769385105625</v>
      </c>
      <c r="AM59" s="294">
        <v>76.468589743589732</v>
      </c>
      <c r="AN59" s="294">
        <v>74.062844897300025</v>
      </c>
      <c r="AO59" s="294">
        <v>74.466877943749964</v>
      </c>
      <c r="AP59" s="21">
        <v>579</v>
      </c>
      <c r="AQ59" s="21">
        <v>790</v>
      </c>
      <c r="AR59" s="21">
        <v>1369</v>
      </c>
      <c r="AS59" s="246">
        <v>0.14471382154461385</v>
      </c>
      <c r="AT59" s="246">
        <v>0.17665474060822897</v>
      </c>
      <c r="AU59" s="246">
        <v>0.16157205240174671</v>
      </c>
      <c r="AV59" s="21">
        <v>701</v>
      </c>
      <c r="AW59" s="21">
        <v>873</v>
      </c>
      <c r="AX59" s="21">
        <v>1574</v>
      </c>
      <c r="AY59" s="246">
        <v>0.1752061984503874</v>
      </c>
      <c r="AZ59" s="246">
        <v>0.19521466905187834</v>
      </c>
      <c r="BA59" s="246">
        <v>0.18576655257877966</v>
      </c>
      <c r="BB59" s="246">
        <v>0.30142464383904022</v>
      </c>
      <c r="BC59" s="246">
        <v>0.4740608228980322</v>
      </c>
      <c r="BD59" s="246">
        <v>0.3925410126283489</v>
      </c>
      <c r="BE59" s="246">
        <v>0.34176829268292686</v>
      </c>
      <c r="BF59" s="246">
        <v>0.48303299789375148</v>
      </c>
      <c r="BG59" s="246">
        <v>0.42168674698795183</v>
      </c>
      <c r="BH59" s="246">
        <v>0.11789181692094314</v>
      </c>
      <c r="BI59" s="246">
        <v>0.28140703517587939</v>
      </c>
      <c r="BJ59" s="246">
        <v>0.15326086956521739</v>
      </c>
      <c r="BK59" s="292">
        <v>0.27018245438640343</v>
      </c>
      <c r="BL59" s="292">
        <v>0.23294176455886029</v>
      </c>
      <c r="BM59" s="292">
        <v>0.3739065233691577</v>
      </c>
      <c r="BN59" s="292">
        <v>4.7488127968007998E-2</v>
      </c>
      <c r="BO59" s="292">
        <v>7.5481129717570608E-2</v>
      </c>
      <c r="BP59" s="292">
        <v>0.13416815742397137</v>
      </c>
      <c r="BQ59" s="292">
        <v>0.48971377459749554</v>
      </c>
      <c r="BR59" s="292">
        <v>0.40362254025044725</v>
      </c>
      <c r="BS59" s="292">
        <v>9.2352415026833626E-2</v>
      </c>
      <c r="BT59" s="292">
        <v>8.8550983899821106E-2</v>
      </c>
      <c r="BU59" s="292">
        <v>0.19839490145167002</v>
      </c>
      <c r="BV59" s="292">
        <v>0.25846807506196151</v>
      </c>
      <c r="BW59" s="292">
        <v>0.38959046382627166</v>
      </c>
      <c r="BX59" s="292">
        <v>7.1167237106101733E-2</v>
      </c>
      <c r="BY59" s="292">
        <v>8.2379322553995049E-2</v>
      </c>
      <c r="BZ59" s="297">
        <v>79173</v>
      </c>
      <c r="CA59" s="297">
        <v>98376</v>
      </c>
      <c r="CB59" s="297">
        <v>177549</v>
      </c>
      <c r="CC59" s="297">
        <v>76394</v>
      </c>
      <c r="CD59" s="297">
        <v>71275</v>
      </c>
      <c r="CE59" s="297">
        <v>147669</v>
      </c>
      <c r="CF59" s="297">
        <v>386</v>
      </c>
      <c r="CG59" s="297">
        <v>4490</v>
      </c>
      <c r="CH59" s="297">
        <v>4876</v>
      </c>
      <c r="CI59" s="297">
        <v>2393</v>
      </c>
      <c r="CJ59" s="297">
        <v>22611</v>
      </c>
      <c r="CK59" s="297">
        <v>25004</v>
      </c>
      <c r="CL59" s="297">
        <v>78787</v>
      </c>
      <c r="CM59" s="297">
        <v>93886</v>
      </c>
      <c r="CN59" s="297">
        <v>172673</v>
      </c>
      <c r="CO59" s="297">
        <v>78787</v>
      </c>
      <c r="CP59" s="297">
        <v>93885</v>
      </c>
      <c r="CQ59" s="297">
        <v>172672</v>
      </c>
      <c r="CR59" s="297">
        <v>65846</v>
      </c>
      <c r="CS59" s="297">
        <v>72374</v>
      </c>
      <c r="CT59" s="297">
        <v>138220</v>
      </c>
      <c r="CU59" s="297">
        <v>6260</v>
      </c>
      <c r="CV59" s="297">
        <v>7937</v>
      </c>
      <c r="CW59" s="297">
        <v>14197</v>
      </c>
      <c r="CX59" s="297">
        <v>6681</v>
      </c>
      <c r="CY59" s="297">
        <v>13574</v>
      </c>
      <c r="CZ59" s="297">
        <v>20255</v>
      </c>
      <c r="DA59" s="298">
        <v>0.83574701410131114</v>
      </c>
      <c r="DB59" s="298">
        <v>0.7708792671885818</v>
      </c>
      <c r="DC59" s="298">
        <v>0.80047720533728683</v>
      </c>
      <c r="DD59" s="298">
        <v>7.9454732379707307E-2</v>
      </c>
      <c r="DE59" s="298">
        <v>8.4539596314640253E-2</v>
      </c>
      <c r="DF59" s="298">
        <v>8.221946812453669E-2</v>
      </c>
      <c r="DG59" s="298">
        <v>8.4798253518981556E-2</v>
      </c>
      <c r="DH59" s="298">
        <v>0.14458113649677798</v>
      </c>
      <c r="DI59" s="298">
        <v>0.11730332653817643</v>
      </c>
      <c r="DJ59" s="297">
        <v>4733</v>
      </c>
      <c r="DK59" s="297">
        <v>5887</v>
      </c>
      <c r="DL59" s="297">
        <v>10620</v>
      </c>
      <c r="DM59" s="303">
        <v>6.0073362356733981E-2</v>
      </c>
      <c r="DN59" s="303">
        <v>6.2703704492682616E-2</v>
      </c>
      <c r="DO59" s="303">
        <v>6.1503535584602108E-2</v>
      </c>
      <c r="DP59" s="297">
        <v>14131</v>
      </c>
      <c r="DQ59" s="297">
        <v>4336</v>
      </c>
      <c r="DR59" s="297">
        <v>18467</v>
      </c>
      <c r="DS59" s="297">
        <v>187</v>
      </c>
      <c r="DT59" s="297">
        <v>101</v>
      </c>
      <c r="DU59" s="297">
        <v>288</v>
      </c>
      <c r="DV59" s="297">
        <v>428</v>
      </c>
      <c r="DW59" s="297">
        <v>39</v>
      </c>
      <c r="DX59" s="297">
        <v>467</v>
      </c>
      <c r="DY59" s="297">
        <v>474</v>
      </c>
      <c r="DZ59" s="297">
        <v>215</v>
      </c>
      <c r="EA59" s="297">
        <v>689</v>
      </c>
      <c r="EB59" s="297">
        <v>15220</v>
      </c>
      <c r="EC59" s="297">
        <v>4691</v>
      </c>
      <c r="ED59" s="297">
        <v>19911</v>
      </c>
      <c r="EE59" s="298">
        <v>0.19317907776663662</v>
      </c>
      <c r="EF59" s="298">
        <v>4.9964850989497898E-2</v>
      </c>
      <c r="EG59" s="298">
        <v>0.11531044228107463</v>
      </c>
      <c r="EH59" s="297">
        <v>5725</v>
      </c>
      <c r="EI59" s="297">
        <v>10077</v>
      </c>
      <c r="EJ59" s="297">
        <v>15802</v>
      </c>
      <c r="EK59" s="297">
        <v>9021</v>
      </c>
      <c r="EL59" s="297">
        <v>8828</v>
      </c>
      <c r="EM59" s="297">
        <v>17849</v>
      </c>
      <c r="EN59" s="298">
        <v>7.2664272024572582E-2</v>
      </c>
      <c r="EO59" s="298">
        <v>0.10733229661504377</v>
      </c>
      <c r="EP59" s="298">
        <v>9.1514017825600993E-2</v>
      </c>
      <c r="EQ59" s="298">
        <v>0.11449858479190729</v>
      </c>
      <c r="ER59" s="298">
        <v>9.4028928700764763E-2</v>
      </c>
      <c r="ES59" s="298">
        <v>0.1033687953530662</v>
      </c>
      <c r="ET59" s="297">
        <v>17572</v>
      </c>
      <c r="EU59" s="297">
        <v>46013</v>
      </c>
      <c r="EV59" s="297">
        <v>63585</v>
      </c>
      <c r="EW59" s="303">
        <v>0.22303171843070557</v>
      </c>
      <c r="EX59" s="303">
        <v>0.49009436976759047</v>
      </c>
      <c r="EY59" s="303">
        <v>0.36823938890272362</v>
      </c>
      <c r="EZ59" s="297">
        <v>97</v>
      </c>
      <c r="FA59" s="297">
        <v>147</v>
      </c>
      <c r="FB59" s="297">
        <v>244</v>
      </c>
      <c r="FC59" s="303">
        <v>1.2311675784076053E-3</v>
      </c>
      <c r="FD59" s="303">
        <v>1.5657286496389238E-3</v>
      </c>
      <c r="FE59" s="303">
        <v>1.4130755821697659E-3</v>
      </c>
      <c r="FF59" s="297">
        <v>2779</v>
      </c>
      <c r="FG59" s="297">
        <v>27101</v>
      </c>
      <c r="FH59" s="297">
        <v>29880</v>
      </c>
      <c r="FI59" s="297">
        <v>36</v>
      </c>
      <c r="FJ59" s="297">
        <v>2327</v>
      </c>
      <c r="FK59" s="297">
        <v>2363</v>
      </c>
      <c r="FL59" s="305">
        <v>73.66</v>
      </c>
      <c r="FM59" s="305">
        <v>75.23</v>
      </c>
      <c r="FN59" s="305">
        <v>74.52787703676168</v>
      </c>
      <c r="FO59" s="307">
        <v>898.79</v>
      </c>
      <c r="FP59" s="307">
        <v>694.06</v>
      </c>
      <c r="FQ59" s="307">
        <v>785.35076913978662</v>
      </c>
      <c r="FR59" s="297">
        <v>15446</v>
      </c>
      <c r="FS59" s="297">
        <v>33058</v>
      </c>
      <c r="FT59" s="297">
        <v>21461</v>
      </c>
      <c r="FU59" s="297">
        <v>4822</v>
      </c>
      <c r="FV59" s="297">
        <v>4000</v>
      </c>
      <c r="FW59" s="297">
        <v>5319</v>
      </c>
      <c r="FX59" s="297">
        <v>39072</v>
      </c>
      <c r="FY59" s="297">
        <v>24239</v>
      </c>
      <c r="FZ59" s="297">
        <v>18493</v>
      </c>
      <c r="GA59" s="297">
        <v>6763</v>
      </c>
      <c r="GB59" s="297">
        <v>20765</v>
      </c>
      <c r="GC59" s="297">
        <v>72130</v>
      </c>
      <c r="GD59" s="297">
        <v>45700</v>
      </c>
      <c r="GE59" s="297">
        <v>23315</v>
      </c>
      <c r="GF59" s="297">
        <v>10763</v>
      </c>
      <c r="GG59" s="298">
        <v>0.19604757129983372</v>
      </c>
      <c r="GH59" s="298">
        <v>0.41958698770101666</v>
      </c>
      <c r="GI59" s="298">
        <v>0.27239265361036719</v>
      </c>
      <c r="GJ59" s="298">
        <v>6.1202990341046114E-2</v>
      </c>
      <c r="GK59" s="298">
        <v>5.0769797047736299E-2</v>
      </c>
      <c r="GL59" s="298">
        <v>5.6653814200200242E-2</v>
      </c>
      <c r="GM59" s="298">
        <v>0.41616428434484376</v>
      </c>
      <c r="GN59" s="298">
        <v>0.25817480774556378</v>
      </c>
      <c r="GO59" s="298">
        <v>0.19697292461069807</v>
      </c>
      <c r="GP59" s="298">
        <v>7.2034169098694159E-2</v>
      </c>
      <c r="GQ59" s="298">
        <v>0.12025620681866882</v>
      </c>
      <c r="GR59" s="298">
        <v>0.4177259907455132</v>
      </c>
      <c r="GS59" s="298">
        <v>0.26466210698835368</v>
      </c>
      <c r="GT59" s="298">
        <v>0.13502400491101677</v>
      </c>
      <c r="GU59" s="314">
        <v>6.2331690536447507E-2</v>
      </c>
    </row>
    <row r="60" spans="1:203" s="2" customFormat="1" ht="20.100000000000001" customHeight="1">
      <c r="A60" s="51" t="s">
        <v>148</v>
      </c>
      <c r="B60" s="289" t="s">
        <v>50</v>
      </c>
      <c r="C60" s="21">
        <v>6240</v>
      </c>
      <c r="D60" s="21">
        <v>9599</v>
      </c>
      <c r="E60" s="21">
        <v>15839</v>
      </c>
      <c r="F60" s="21">
        <v>5776</v>
      </c>
      <c r="G60" s="21">
        <v>6567</v>
      </c>
      <c r="H60" s="21">
        <v>12343</v>
      </c>
      <c r="I60" s="292">
        <v>0.79674515235457066</v>
      </c>
      <c r="J60" s="292">
        <v>0.78254910918227505</v>
      </c>
      <c r="K60" s="292">
        <v>0.78919225471927412</v>
      </c>
      <c r="L60" s="292">
        <v>9.1066481994459839E-2</v>
      </c>
      <c r="M60" s="292">
        <v>9.9284300289325417E-2</v>
      </c>
      <c r="N60" s="292">
        <v>9.5438710200113422E-2</v>
      </c>
      <c r="O60" s="292">
        <v>0.11218836565096953</v>
      </c>
      <c r="P60" s="292">
        <v>0.11816659052839958</v>
      </c>
      <c r="Q60" s="292">
        <v>0.1153690350806125</v>
      </c>
      <c r="R60" s="21">
        <v>464</v>
      </c>
      <c r="S60" s="21">
        <v>3032</v>
      </c>
      <c r="T60" s="21">
        <v>3496</v>
      </c>
      <c r="U60" s="21">
        <v>737</v>
      </c>
      <c r="V60" s="21">
        <v>921</v>
      </c>
      <c r="W60" s="21">
        <v>1658</v>
      </c>
      <c r="X60" s="21">
        <v>839</v>
      </c>
      <c r="Y60" s="21">
        <v>283</v>
      </c>
      <c r="Z60" s="21">
        <v>1122</v>
      </c>
      <c r="AA60" s="292">
        <v>0.1452562326869806</v>
      </c>
      <c r="AB60" s="292">
        <v>4.3094259174661184E-2</v>
      </c>
      <c r="AC60" s="292">
        <v>9.0901725674471356E-2</v>
      </c>
      <c r="AD60" s="21">
        <v>903</v>
      </c>
      <c r="AE60" s="21">
        <v>298</v>
      </c>
      <c r="AF60" s="21">
        <v>1201</v>
      </c>
      <c r="AG60" s="292">
        <v>0.1563365650969529</v>
      </c>
      <c r="AH60" s="292">
        <v>4.537840718745241E-2</v>
      </c>
      <c r="AI60" s="292">
        <v>9.7302114558859273E-2</v>
      </c>
      <c r="AJ60" s="294">
        <v>63.564231879039696</v>
      </c>
      <c r="AK60" s="294">
        <v>63.951474544439364</v>
      </c>
      <c r="AL60" s="294">
        <v>63.770261416727422</v>
      </c>
      <c r="AM60" s="294">
        <v>76.3533851132688</v>
      </c>
      <c r="AN60" s="294">
        <v>74.862087828266638</v>
      </c>
      <c r="AO60" s="294">
        <v>75.076978175713791</v>
      </c>
      <c r="AP60" s="21">
        <v>922</v>
      </c>
      <c r="AQ60" s="21">
        <v>1086</v>
      </c>
      <c r="AR60" s="21">
        <v>2008</v>
      </c>
      <c r="AS60" s="246">
        <v>0.15962603878116344</v>
      </c>
      <c r="AT60" s="246">
        <v>0.16537231612608497</v>
      </c>
      <c r="AU60" s="246">
        <v>0.16268330227659403</v>
      </c>
      <c r="AV60" s="21">
        <v>1112</v>
      </c>
      <c r="AW60" s="21">
        <v>1351</v>
      </c>
      <c r="AX60" s="21">
        <v>2463</v>
      </c>
      <c r="AY60" s="246">
        <v>0.19252077562326869</v>
      </c>
      <c r="AZ60" s="246">
        <v>0.20572559768539669</v>
      </c>
      <c r="BA60" s="246">
        <v>0.1995463015474358</v>
      </c>
      <c r="BB60" s="246">
        <v>0.32652354570637121</v>
      </c>
      <c r="BC60" s="246">
        <v>0.46840261915638798</v>
      </c>
      <c r="BD60" s="246">
        <v>0.4020092360042129</v>
      </c>
      <c r="BE60" s="246">
        <v>0.35953007899534128</v>
      </c>
      <c r="BF60" s="246">
        <v>0.47819859961807765</v>
      </c>
      <c r="BG60" s="246">
        <v>0.42598698868193563</v>
      </c>
      <c r="BH60" s="246">
        <v>0.13230035756853398</v>
      </c>
      <c r="BI60" s="246">
        <v>0.25088339222614842</v>
      </c>
      <c r="BJ60" s="246">
        <v>0.16221033868092691</v>
      </c>
      <c r="BK60" s="292">
        <v>0.24255540166204986</v>
      </c>
      <c r="BL60" s="292">
        <v>0.21935595567867036</v>
      </c>
      <c r="BM60" s="292">
        <v>0.38971606648199447</v>
      </c>
      <c r="BN60" s="292">
        <v>5.4709141274238225E-2</v>
      </c>
      <c r="BO60" s="292">
        <v>9.3663434903047085E-2</v>
      </c>
      <c r="BP60" s="292">
        <v>0.12608497030607582</v>
      </c>
      <c r="BQ60" s="292">
        <v>0.47814831734429725</v>
      </c>
      <c r="BR60" s="292">
        <v>0.39302573473427743</v>
      </c>
      <c r="BS60" s="292">
        <v>0.10552763819095477</v>
      </c>
      <c r="BT60" s="292">
        <v>9.0147708238160498E-2</v>
      </c>
      <c r="BU60" s="292">
        <v>0.18058818763671716</v>
      </c>
      <c r="BV60" s="292">
        <v>0.25439520375921576</v>
      </c>
      <c r="BW60" s="292">
        <v>0.39147695049825815</v>
      </c>
      <c r="BX60" s="292">
        <v>8.1746739042372188E-2</v>
      </c>
      <c r="BY60" s="292">
        <v>9.179291906343677E-2</v>
      </c>
      <c r="BZ60" s="297">
        <v>112339</v>
      </c>
      <c r="CA60" s="297">
        <v>144045</v>
      </c>
      <c r="CB60" s="297">
        <v>256384</v>
      </c>
      <c r="CC60" s="297">
        <v>108426</v>
      </c>
      <c r="CD60" s="297">
        <v>106960</v>
      </c>
      <c r="CE60" s="297">
        <v>215386</v>
      </c>
      <c r="CF60" s="297">
        <v>497</v>
      </c>
      <c r="CG60" s="297">
        <v>5919</v>
      </c>
      <c r="CH60" s="297">
        <v>6416</v>
      </c>
      <c r="CI60" s="297">
        <v>3416</v>
      </c>
      <c r="CJ60" s="297">
        <v>31166</v>
      </c>
      <c r="CK60" s="297">
        <v>34582</v>
      </c>
      <c r="CL60" s="297">
        <v>111842</v>
      </c>
      <c r="CM60" s="297">
        <v>138126</v>
      </c>
      <c r="CN60" s="297">
        <v>249968</v>
      </c>
      <c r="CO60" s="297">
        <v>111842</v>
      </c>
      <c r="CP60" s="297">
        <v>138112</v>
      </c>
      <c r="CQ60" s="297">
        <v>249954</v>
      </c>
      <c r="CR60" s="297">
        <v>94172</v>
      </c>
      <c r="CS60" s="297">
        <v>109598</v>
      </c>
      <c r="CT60" s="297">
        <v>203770</v>
      </c>
      <c r="CU60" s="297">
        <v>7527</v>
      </c>
      <c r="CV60" s="297">
        <v>10072</v>
      </c>
      <c r="CW60" s="297">
        <v>17599</v>
      </c>
      <c r="CX60" s="297">
        <v>10143</v>
      </c>
      <c r="CY60" s="297">
        <v>18442</v>
      </c>
      <c r="CZ60" s="297">
        <v>28585</v>
      </c>
      <c r="DA60" s="298">
        <v>0.84200926306754176</v>
      </c>
      <c r="DB60" s="298">
        <v>0.79354436978683962</v>
      </c>
      <c r="DC60" s="298">
        <v>0.81523000232042697</v>
      </c>
      <c r="DD60" s="298">
        <v>6.7300298635575184E-2</v>
      </c>
      <c r="DE60" s="298">
        <v>7.2926320667284522E-2</v>
      </c>
      <c r="DF60" s="298">
        <v>7.0408955247765595E-2</v>
      </c>
      <c r="DG60" s="298">
        <v>9.06904382968831E-2</v>
      </c>
      <c r="DH60" s="298">
        <v>0.1335293095458758</v>
      </c>
      <c r="DI60" s="298">
        <v>0.11436104243180745</v>
      </c>
      <c r="DJ60" s="297">
        <v>7503</v>
      </c>
      <c r="DK60" s="297">
        <v>8819</v>
      </c>
      <c r="DL60" s="297">
        <v>16322</v>
      </c>
      <c r="DM60" s="303">
        <v>6.7085710198315482E-2</v>
      </c>
      <c r="DN60" s="303">
        <v>6.3847501556549821E-2</v>
      </c>
      <c r="DO60" s="303">
        <v>6.5296357933815524E-2</v>
      </c>
      <c r="DP60" s="297">
        <v>18249</v>
      </c>
      <c r="DQ60" s="297">
        <v>6661</v>
      </c>
      <c r="DR60" s="297">
        <v>24910</v>
      </c>
      <c r="DS60" s="297">
        <v>304</v>
      </c>
      <c r="DT60" s="297">
        <v>144</v>
      </c>
      <c r="DU60" s="297">
        <v>448</v>
      </c>
      <c r="DV60" s="297">
        <v>274</v>
      </c>
      <c r="DW60" s="297">
        <v>32</v>
      </c>
      <c r="DX60" s="297">
        <v>306</v>
      </c>
      <c r="DY60" s="297">
        <v>377</v>
      </c>
      <c r="DZ60" s="297">
        <v>162</v>
      </c>
      <c r="EA60" s="297">
        <v>539</v>
      </c>
      <c r="EB60" s="297">
        <v>19204</v>
      </c>
      <c r="EC60" s="297">
        <v>6999</v>
      </c>
      <c r="ED60" s="297">
        <v>26203</v>
      </c>
      <c r="EE60" s="298">
        <v>0.17170651454730781</v>
      </c>
      <c r="EF60" s="298">
        <v>5.0671126362886058E-2</v>
      </c>
      <c r="EG60" s="298">
        <v>0.10482541765345964</v>
      </c>
      <c r="EH60" s="297">
        <v>8802</v>
      </c>
      <c r="EI60" s="297">
        <v>15237</v>
      </c>
      <c r="EJ60" s="297">
        <v>24039</v>
      </c>
      <c r="EK60" s="297">
        <v>13802</v>
      </c>
      <c r="EL60" s="297">
        <v>14433</v>
      </c>
      <c r="EM60" s="297">
        <v>28235</v>
      </c>
      <c r="EN60" s="298">
        <v>7.8700309364997043E-2</v>
      </c>
      <c r="EO60" s="298">
        <v>0.11031232353068937</v>
      </c>
      <c r="EP60" s="298">
        <v>9.6168309543621586E-2</v>
      </c>
      <c r="EQ60" s="298">
        <v>0.1234062337941024</v>
      </c>
      <c r="ER60" s="298">
        <v>0.10449155119238955</v>
      </c>
      <c r="ES60" s="298">
        <v>0.11295445817064584</v>
      </c>
      <c r="ET60" s="297">
        <v>26397</v>
      </c>
      <c r="EU60" s="297">
        <v>62834</v>
      </c>
      <c r="EV60" s="297">
        <v>89231</v>
      </c>
      <c r="EW60" s="303">
        <v>0.23602045743101877</v>
      </c>
      <c r="EX60" s="303">
        <v>0.45490349391135632</v>
      </c>
      <c r="EY60" s="303">
        <v>0.35696969212059143</v>
      </c>
      <c r="EZ60" s="297">
        <v>157</v>
      </c>
      <c r="FA60" s="297">
        <v>297</v>
      </c>
      <c r="FB60" s="297">
        <v>454</v>
      </c>
      <c r="FC60" s="303">
        <v>1.4037660270739079E-3</v>
      </c>
      <c r="FD60" s="303">
        <v>2.1502106772077669E-3</v>
      </c>
      <c r="FE60" s="303">
        <v>1.8162324777571529E-3</v>
      </c>
      <c r="FF60" s="297">
        <v>3913</v>
      </c>
      <c r="FG60" s="297">
        <v>37085</v>
      </c>
      <c r="FH60" s="297">
        <v>40998</v>
      </c>
      <c r="FI60" s="297">
        <v>52</v>
      </c>
      <c r="FJ60" s="297">
        <v>2996</v>
      </c>
      <c r="FK60" s="297">
        <v>3048</v>
      </c>
      <c r="FL60" s="305">
        <v>74.08</v>
      </c>
      <c r="FM60" s="305">
        <v>75.37</v>
      </c>
      <c r="FN60" s="305">
        <v>74.806442640726416</v>
      </c>
      <c r="FO60" s="307">
        <v>881.55</v>
      </c>
      <c r="FP60" s="307">
        <v>700.47</v>
      </c>
      <c r="FQ60" s="307">
        <v>779.81760831409133</v>
      </c>
      <c r="FR60" s="297">
        <v>19642</v>
      </c>
      <c r="FS60" s="297">
        <v>45738</v>
      </c>
      <c r="FT60" s="297">
        <v>32259</v>
      </c>
      <c r="FU60" s="297">
        <v>7608</v>
      </c>
      <c r="FV60" s="297">
        <v>6595</v>
      </c>
      <c r="FW60" s="297">
        <v>7994</v>
      </c>
      <c r="FX60" s="297">
        <v>56847</v>
      </c>
      <c r="FY60" s="297">
        <v>36445</v>
      </c>
      <c r="FZ60" s="297">
        <v>26997</v>
      </c>
      <c r="GA60" s="297">
        <v>9843</v>
      </c>
      <c r="GB60" s="297">
        <v>27636</v>
      </c>
      <c r="GC60" s="297">
        <v>102585</v>
      </c>
      <c r="GD60" s="297">
        <v>68704</v>
      </c>
      <c r="GE60" s="297">
        <v>34605</v>
      </c>
      <c r="GF60" s="297">
        <v>16438</v>
      </c>
      <c r="GG60" s="298">
        <v>0.17562275352729745</v>
      </c>
      <c r="GH60" s="298">
        <v>0.40895191430768407</v>
      </c>
      <c r="GI60" s="298">
        <v>0.28843368323170188</v>
      </c>
      <c r="GJ60" s="298">
        <v>6.8024534611326695E-2</v>
      </c>
      <c r="GK60" s="298">
        <v>5.896711432198995E-2</v>
      </c>
      <c r="GL60" s="298">
        <v>5.7874694119861576E-2</v>
      </c>
      <c r="GM60" s="298">
        <v>0.41155901133747447</v>
      </c>
      <c r="GN60" s="298">
        <v>0.26385329336982177</v>
      </c>
      <c r="GO60" s="298">
        <v>0.19545197862820904</v>
      </c>
      <c r="GP60" s="298">
        <v>7.1261022544633165E-2</v>
      </c>
      <c r="GQ60" s="298">
        <v>0.11055815144338475</v>
      </c>
      <c r="GR60" s="298">
        <v>0.41039253024387123</v>
      </c>
      <c r="GS60" s="298">
        <v>0.27485118095116173</v>
      </c>
      <c r="GT60" s="298">
        <v>0.1384377200281636</v>
      </c>
      <c r="GU60" s="314">
        <v>6.5760417333418683E-2</v>
      </c>
    </row>
    <row r="61" spans="1:203" s="2" customFormat="1" ht="20.100000000000001" customHeight="1">
      <c r="A61" s="51" t="s">
        <v>162</v>
      </c>
      <c r="B61" s="289" t="s">
        <v>81</v>
      </c>
      <c r="C61" s="21">
        <v>437</v>
      </c>
      <c r="D61" s="21">
        <v>598</v>
      </c>
      <c r="E61" s="21">
        <v>1035</v>
      </c>
      <c r="F61" s="21">
        <v>382</v>
      </c>
      <c r="G61" s="21">
        <v>404</v>
      </c>
      <c r="H61" s="21">
        <v>786</v>
      </c>
      <c r="I61" s="292">
        <v>0.76178010471204194</v>
      </c>
      <c r="J61" s="292">
        <v>0.77475247524752477</v>
      </c>
      <c r="K61" s="292">
        <v>0.76844783715012721</v>
      </c>
      <c r="L61" s="292">
        <v>0.12041884816753927</v>
      </c>
      <c r="M61" s="292">
        <v>0.12871287128712872</v>
      </c>
      <c r="N61" s="292">
        <v>0.12468193384223919</v>
      </c>
      <c r="O61" s="292">
        <v>0.11780104712041885</v>
      </c>
      <c r="P61" s="292">
        <v>9.6534653465346537E-2</v>
      </c>
      <c r="Q61" s="292">
        <v>0.10687022900763359</v>
      </c>
      <c r="R61" s="21">
        <v>55</v>
      </c>
      <c r="S61" s="21">
        <v>194</v>
      </c>
      <c r="T61" s="21">
        <v>249</v>
      </c>
      <c r="U61" s="21">
        <v>38</v>
      </c>
      <c r="V61" s="21">
        <v>29</v>
      </c>
      <c r="W61" s="21">
        <v>67</v>
      </c>
      <c r="X61" s="21">
        <v>77</v>
      </c>
      <c r="Y61" s="21">
        <v>29</v>
      </c>
      <c r="Z61" s="21">
        <v>106</v>
      </c>
      <c r="AA61" s="292">
        <v>0.20157068062827224</v>
      </c>
      <c r="AB61" s="292">
        <v>7.1782178217821777E-2</v>
      </c>
      <c r="AC61" s="292">
        <v>0.13486005089058525</v>
      </c>
      <c r="AD61" s="21">
        <v>81</v>
      </c>
      <c r="AE61" s="21">
        <v>31</v>
      </c>
      <c r="AF61" s="21">
        <v>112</v>
      </c>
      <c r="AG61" s="292">
        <v>0.21204188481675393</v>
      </c>
      <c r="AH61" s="292">
        <v>7.6732673267326731E-2</v>
      </c>
      <c r="AI61" s="292">
        <v>0.14249363867684478</v>
      </c>
      <c r="AJ61" s="294">
        <v>63.407897033158818</v>
      </c>
      <c r="AK61" s="294">
        <v>63.527400990099011</v>
      </c>
      <c r="AL61" s="294">
        <v>63.46932145886344</v>
      </c>
      <c r="AM61" s="294">
        <v>77.192429378531074</v>
      </c>
      <c r="AN61" s="294">
        <v>75.377945355191798</v>
      </c>
      <c r="AO61" s="294">
        <v>75.749985519838262</v>
      </c>
      <c r="AP61" s="21">
        <v>51</v>
      </c>
      <c r="AQ61" s="21">
        <v>49</v>
      </c>
      <c r="AR61" s="21">
        <v>100</v>
      </c>
      <c r="AS61" s="246">
        <v>0.13350785340314136</v>
      </c>
      <c r="AT61" s="246">
        <v>0.12128712871287128</v>
      </c>
      <c r="AU61" s="246">
        <v>0.1272264631043257</v>
      </c>
      <c r="AV61" s="21">
        <v>73</v>
      </c>
      <c r="AW61" s="21">
        <v>72</v>
      </c>
      <c r="AX61" s="21">
        <v>145</v>
      </c>
      <c r="AY61" s="246">
        <v>0.19109947643979058</v>
      </c>
      <c r="AZ61" s="246">
        <v>0.17821782178217821</v>
      </c>
      <c r="BA61" s="246">
        <v>0.18447837150127228</v>
      </c>
      <c r="BB61" s="246">
        <v>0.34554973821989526</v>
      </c>
      <c r="BC61" s="246">
        <v>0.48762376237623761</v>
      </c>
      <c r="BD61" s="246">
        <v>0.41857506361323155</v>
      </c>
      <c r="BE61" s="246">
        <v>0.38360655737704918</v>
      </c>
      <c r="BF61" s="246">
        <v>0.50666666666666671</v>
      </c>
      <c r="BG61" s="246">
        <v>0.45147058823529412</v>
      </c>
      <c r="BH61" s="246">
        <v>0.19480519480519481</v>
      </c>
      <c r="BI61" s="246">
        <v>0.2413793103448276</v>
      </c>
      <c r="BJ61" s="246">
        <v>0.20754716981132076</v>
      </c>
      <c r="BK61" s="292">
        <v>0.30628272251308902</v>
      </c>
      <c r="BL61" s="292">
        <v>0.20680628272251309</v>
      </c>
      <c r="BM61" s="292">
        <v>0.34816753926701571</v>
      </c>
      <c r="BN61" s="292">
        <v>3.9267015706806283E-2</v>
      </c>
      <c r="BO61" s="292">
        <v>9.947643979057591E-2</v>
      </c>
      <c r="BP61" s="292">
        <v>0.1707920792079208</v>
      </c>
      <c r="BQ61" s="292">
        <v>0.53217821782178221</v>
      </c>
      <c r="BR61" s="292">
        <v>0.33663366336633666</v>
      </c>
      <c r="BS61" s="292">
        <v>7.6732673267326731E-2</v>
      </c>
      <c r="BT61" s="292">
        <v>8.6633663366336627E-2</v>
      </c>
      <c r="BU61" s="292">
        <v>0.23664122137404581</v>
      </c>
      <c r="BV61" s="292">
        <v>0.27353689567430023</v>
      </c>
      <c r="BW61" s="292">
        <v>0.34096692111959287</v>
      </c>
      <c r="BX61" s="292">
        <v>5.8524173027989825E-2</v>
      </c>
      <c r="BY61" s="292">
        <v>9.0330788804071249E-2</v>
      </c>
      <c r="BZ61" s="297">
        <v>8095</v>
      </c>
      <c r="CA61" s="297">
        <v>9791</v>
      </c>
      <c r="CB61" s="297">
        <v>17886</v>
      </c>
      <c r="CC61" s="297">
        <v>7677</v>
      </c>
      <c r="CD61" s="297">
        <v>7272</v>
      </c>
      <c r="CE61" s="297">
        <v>14949</v>
      </c>
      <c r="CF61" s="297">
        <v>93</v>
      </c>
      <c r="CG61" s="297">
        <v>412</v>
      </c>
      <c r="CH61" s="297">
        <v>505</v>
      </c>
      <c r="CI61" s="297">
        <v>325</v>
      </c>
      <c r="CJ61" s="297">
        <v>2107</v>
      </c>
      <c r="CK61" s="297">
        <v>2432</v>
      </c>
      <c r="CL61" s="297">
        <v>8002</v>
      </c>
      <c r="CM61" s="297">
        <v>9379</v>
      </c>
      <c r="CN61" s="297">
        <v>17381</v>
      </c>
      <c r="CO61" s="297">
        <v>8002</v>
      </c>
      <c r="CP61" s="297">
        <v>9379</v>
      </c>
      <c r="CQ61" s="297">
        <v>17381</v>
      </c>
      <c r="CR61" s="297">
        <v>6372</v>
      </c>
      <c r="CS61" s="297">
        <v>7172</v>
      </c>
      <c r="CT61" s="297">
        <v>13544</v>
      </c>
      <c r="CU61" s="297">
        <v>657</v>
      </c>
      <c r="CV61" s="297">
        <v>698</v>
      </c>
      <c r="CW61" s="297">
        <v>1355</v>
      </c>
      <c r="CX61" s="297">
        <v>973</v>
      </c>
      <c r="CY61" s="297">
        <v>1509</v>
      </c>
      <c r="CZ61" s="297">
        <v>2482</v>
      </c>
      <c r="DA61" s="298">
        <v>0.79630092476880776</v>
      </c>
      <c r="DB61" s="298">
        <v>0.76468706685147669</v>
      </c>
      <c r="DC61" s="298">
        <v>0.77924170070766929</v>
      </c>
      <c r="DD61" s="298">
        <v>8.2104473881529624E-2</v>
      </c>
      <c r="DE61" s="298">
        <v>7.4421580125812986E-2</v>
      </c>
      <c r="DF61" s="298">
        <v>7.7958690524135552E-2</v>
      </c>
      <c r="DG61" s="298">
        <v>0.12159460134966259</v>
      </c>
      <c r="DH61" s="298">
        <v>0.16089135302271032</v>
      </c>
      <c r="DI61" s="298">
        <v>0.14279960876819517</v>
      </c>
      <c r="DJ61" s="297">
        <v>348</v>
      </c>
      <c r="DK61" s="297">
        <v>344</v>
      </c>
      <c r="DL61" s="297">
        <v>692</v>
      </c>
      <c r="DM61" s="303">
        <v>4.348912771807048E-2</v>
      </c>
      <c r="DN61" s="303">
        <v>3.6677684188079755E-2</v>
      </c>
      <c r="DO61" s="303">
        <v>3.9813589551809449E-2</v>
      </c>
      <c r="DP61" s="297">
        <v>1549</v>
      </c>
      <c r="DQ61" s="297">
        <v>539</v>
      </c>
      <c r="DR61" s="297">
        <v>2088</v>
      </c>
      <c r="DS61" s="297">
        <v>30</v>
      </c>
      <c r="DT61" s="297">
        <v>21</v>
      </c>
      <c r="DU61" s="297">
        <v>51</v>
      </c>
      <c r="DV61" s="297">
        <v>15</v>
      </c>
      <c r="DW61" s="297">
        <v>2</v>
      </c>
      <c r="DX61" s="297">
        <v>17</v>
      </c>
      <c r="DY61" s="297">
        <v>63</v>
      </c>
      <c r="DZ61" s="297">
        <v>31</v>
      </c>
      <c r="EA61" s="297">
        <v>94</v>
      </c>
      <c r="EB61" s="297">
        <v>1657</v>
      </c>
      <c r="EC61" s="297">
        <v>593</v>
      </c>
      <c r="ED61" s="297">
        <v>2250</v>
      </c>
      <c r="EE61" s="298">
        <v>0.20707323169207698</v>
      </c>
      <c r="EF61" s="298">
        <v>6.3226356754451429E-2</v>
      </c>
      <c r="EG61" s="298">
        <v>0.1294517001323284</v>
      </c>
      <c r="EH61" s="297">
        <v>590</v>
      </c>
      <c r="EI61" s="297">
        <v>728</v>
      </c>
      <c r="EJ61" s="297">
        <v>1318</v>
      </c>
      <c r="EK61" s="297">
        <v>949</v>
      </c>
      <c r="EL61" s="297">
        <v>1023</v>
      </c>
      <c r="EM61" s="297">
        <v>1972</v>
      </c>
      <c r="EN61" s="298">
        <v>7.3731567108222942E-2</v>
      </c>
      <c r="EO61" s="298">
        <v>7.7620215374773427E-2</v>
      </c>
      <c r="EP61" s="298">
        <v>7.5829929233070595E-2</v>
      </c>
      <c r="EQ61" s="298">
        <v>0.11859535116220944</v>
      </c>
      <c r="ER61" s="298">
        <v>0.10907346198955112</v>
      </c>
      <c r="ES61" s="298">
        <v>0.11345722340486739</v>
      </c>
      <c r="ET61" s="297">
        <v>2403</v>
      </c>
      <c r="EU61" s="297">
        <v>4658</v>
      </c>
      <c r="EV61" s="297">
        <v>7061</v>
      </c>
      <c r="EW61" s="303">
        <v>0.30029992501874531</v>
      </c>
      <c r="EX61" s="303">
        <v>0.49664143298859154</v>
      </c>
      <c r="EY61" s="303">
        <v>0.4062482020597204</v>
      </c>
      <c r="EZ61" s="297">
        <v>20</v>
      </c>
      <c r="FA61" s="297">
        <v>41</v>
      </c>
      <c r="FB61" s="297">
        <v>61</v>
      </c>
      <c r="FC61" s="303">
        <v>2.4993751562109472E-3</v>
      </c>
      <c r="FD61" s="303">
        <v>4.3714681735792732E-3</v>
      </c>
      <c r="FE61" s="303">
        <v>3.5095794258097925E-3</v>
      </c>
      <c r="FF61" s="297">
        <v>418</v>
      </c>
      <c r="FG61" s="297">
        <v>2519</v>
      </c>
      <c r="FH61" s="297">
        <v>2937</v>
      </c>
      <c r="FI61" s="297">
        <v>8</v>
      </c>
      <c r="FJ61" s="297">
        <v>181</v>
      </c>
      <c r="FK61" s="297">
        <v>189</v>
      </c>
      <c r="FL61" s="305">
        <v>73.650000000000006</v>
      </c>
      <c r="FM61" s="305">
        <v>75.53</v>
      </c>
      <c r="FN61" s="305">
        <v>74.680342726154521</v>
      </c>
      <c r="FO61" s="307">
        <v>777.57</v>
      </c>
      <c r="FP61" s="307">
        <v>668.53</v>
      </c>
      <c r="FQ61" s="307">
        <v>717.87990159901597</v>
      </c>
      <c r="FR61" s="297">
        <v>1720</v>
      </c>
      <c r="FS61" s="297">
        <v>3548</v>
      </c>
      <c r="FT61" s="297">
        <v>2061</v>
      </c>
      <c r="FU61" s="297">
        <v>334</v>
      </c>
      <c r="FV61" s="297">
        <v>339</v>
      </c>
      <c r="FW61" s="297">
        <v>738</v>
      </c>
      <c r="FX61" s="297">
        <v>4379</v>
      </c>
      <c r="FY61" s="297">
        <v>2327</v>
      </c>
      <c r="FZ61" s="297">
        <v>1353</v>
      </c>
      <c r="GA61" s="297">
        <v>582</v>
      </c>
      <c r="GB61" s="297">
        <v>2458</v>
      </c>
      <c r="GC61" s="297">
        <v>7927</v>
      </c>
      <c r="GD61" s="297">
        <v>4388</v>
      </c>
      <c r="GE61" s="297">
        <v>1687</v>
      </c>
      <c r="GF61" s="297">
        <v>921</v>
      </c>
      <c r="GG61" s="298">
        <v>0.21494626343414147</v>
      </c>
      <c r="GH61" s="298">
        <v>0.44338915271182205</v>
      </c>
      <c r="GI61" s="298">
        <v>0.25756060984753809</v>
      </c>
      <c r="GJ61" s="298">
        <v>4.1739565108722822E-2</v>
      </c>
      <c r="GK61" s="298">
        <v>4.2364408897775555E-2</v>
      </c>
      <c r="GL61" s="298">
        <v>7.8686427124426916E-2</v>
      </c>
      <c r="GM61" s="298">
        <v>0.4668941251732594</v>
      </c>
      <c r="GN61" s="298">
        <v>0.24810747414436507</v>
      </c>
      <c r="GO61" s="298">
        <v>0.14425844972811599</v>
      </c>
      <c r="GP61" s="298">
        <v>6.2053523829832605E-2</v>
      </c>
      <c r="GQ61" s="298">
        <v>0.14141879063345031</v>
      </c>
      <c r="GR61" s="298">
        <v>0.45607272308842989</v>
      </c>
      <c r="GS61" s="298">
        <v>0.25245958230251425</v>
      </c>
      <c r="GT61" s="298">
        <v>9.7060008054772454E-2</v>
      </c>
      <c r="GU61" s="314">
        <v>5.2988895920833091E-2</v>
      </c>
    </row>
    <row r="62" spans="1:203" s="2" customFormat="1" ht="20.100000000000001" customHeight="1">
      <c r="A62" s="51" t="s">
        <v>180</v>
      </c>
      <c r="B62" s="289" t="s">
        <v>63</v>
      </c>
      <c r="C62" s="21">
        <v>2848</v>
      </c>
      <c r="D62" s="21">
        <v>4600</v>
      </c>
      <c r="E62" s="21">
        <v>7448</v>
      </c>
      <c r="F62" s="21">
        <v>2575</v>
      </c>
      <c r="G62" s="21">
        <v>2943</v>
      </c>
      <c r="H62" s="21">
        <v>5518</v>
      </c>
      <c r="I62" s="292">
        <v>0.77669902912621358</v>
      </c>
      <c r="J62" s="292">
        <v>0.78321440706761802</v>
      </c>
      <c r="K62" s="292">
        <v>0.7801739760782892</v>
      </c>
      <c r="L62" s="292">
        <v>0.11766990291262136</v>
      </c>
      <c r="M62" s="292">
        <v>0.11382942575603126</v>
      </c>
      <c r="N62" s="292">
        <v>0.11562160202972091</v>
      </c>
      <c r="O62" s="292">
        <v>0.10563106796116505</v>
      </c>
      <c r="P62" s="292">
        <v>0.10295616717635066</v>
      </c>
      <c r="Q62" s="292">
        <v>0.10420442189198985</v>
      </c>
      <c r="R62" s="21">
        <v>273</v>
      </c>
      <c r="S62" s="21">
        <v>1657</v>
      </c>
      <c r="T62" s="21">
        <v>1930</v>
      </c>
      <c r="U62" s="21">
        <v>291</v>
      </c>
      <c r="V62" s="21">
        <v>403</v>
      </c>
      <c r="W62" s="21">
        <v>694</v>
      </c>
      <c r="X62" s="21">
        <v>419</v>
      </c>
      <c r="Y62" s="21">
        <v>165</v>
      </c>
      <c r="Z62" s="21">
        <v>584</v>
      </c>
      <c r="AA62" s="292">
        <v>0.16271844660194174</v>
      </c>
      <c r="AB62" s="292">
        <v>5.6065239551478081E-2</v>
      </c>
      <c r="AC62" s="292">
        <v>0.10583544762595143</v>
      </c>
      <c r="AD62" s="21">
        <v>433</v>
      </c>
      <c r="AE62" s="21">
        <v>177</v>
      </c>
      <c r="AF62" s="21">
        <v>610</v>
      </c>
      <c r="AG62" s="292">
        <v>0.16815533980582525</v>
      </c>
      <c r="AH62" s="292">
        <v>6.0142711518858305E-2</v>
      </c>
      <c r="AI62" s="292">
        <v>0.11054729974628488</v>
      </c>
      <c r="AJ62" s="294">
        <v>63.403861488673137</v>
      </c>
      <c r="AK62" s="294">
        <v>63.709973949484656</v>
      </c>
      <c r="AL62" s="294">
        <v>63.567125166122992</v>
      </c>
      <c r="AM62" s="294">
        <v>75.959071428571434</v>
      </c>
      <c r="AN62" s="294">
        <v>74.45477310924386</v>
      </c>
      <c r="AO62" s="294">
        <v>74.741306122449117</v>
      </c>
      <c r="AP62" s="21">
        <v>433</v>
      </c>
      <c r="AQ62" s="21">
        <v>525</v>
      </c>
      <c r="AR62" s="21">
        <v>958</v>
      </c>
      <c r="AS62" s="246">
        <v>0.16815533980582525</v>
      </c>
      <c r="AT62" s="246">
        <v>0.1783893985728848</v>
      </c>
      <c r="AU62" s="246">
        <v>0.17361362812613265</v>
      </c>
      <c r="AV62" s="21">
        <v>436</v>
      </c>
      <c r="AW62" s="21">
        <v>465</v>
      </c>
      <c r="AX62" s="21">
        <v>901</v>
      </c>
      <c r="AY62" s="246">
        <v>0.16932038834951457</v>
      </c>
      <c r="AZ62" s="246">
        <v>0.1580020387359837</v>
      </c>
      <c r="BA62" s="246">
        <v>0.16328379847770932</v>
      </c>
      <c r="BB62" s="246">
        <v>0.30718446601941746</v>
      </c>
      <c r="BC62" s="246">
        <v>0.46585117227319062</v>
      </c>
      <c r="BD62" s="246">
        <v>0.39180862631388186</v>
      </c>
      <c r="BE62" s="246">
        <v>0.34090909090909088</v>
      </c>
      <c r="BF62" s="246">
        <v>0.4787616990640749</v>
      </c>
      <c r="BG62" s="246">
        <v>0.41852452371301174</v>
      </c>
      <c r="BH62" s="246">
        <v>0.13365155131264916</v>
      </c>
      <c r="BI62" s="246">
        <v>0.24848484848484848</v>
      </c>
      <c r="BJ62" s="246">
        <v>0.1660958904109589</v>
      </c>
      <c r="BK62" s="292">
        <v>0.24271844660194175</v>
      </c>
      <c r="BL62" s="292">
        <v>0.25281553398058254</v>
      </c>
      <c r="BM62" s="292">
        <v>0.37708737864077668</v>
      </c>
      <c r="BN62" s="292">
        <v>5.0097087378640777E-2</v>
      </c>
      <c r="BO62" s="292">
        <v>7.7281553398058256E-2</v>
      </c>
      <c r="BP62" s="292">
        <v>0.14644920149507307</v>
      </c>
      <c r="BQ62" s="292">
        <v>0.54332313965341483</v>
      </c>
      <c r="BR62" s="292">
        <v>0.34760448521916409</v>
      </c>
      <c r="BS62" s="292">
        <v>0.1036357458375807</v>
      </c>
      <c r="BT62" s="292">
        <v>7.9510703363914373E-2</v>
      </c>
      <c r="BU62" s="292">
        <v>0.19137368611815875</v>
      </c>
      <c r="BV62" s="292">
        <v>0.28977890540050744</v>
      </c>
      <c r="BW62" s="292">
        <v>0.36136281261326569</v>
      </c>
      <c r="BX62" s="292">
        <v>7.8651685393258425E-2</v>
      </c>
      <c r="BY62" s="292">
        <v>7.8832910474809711E-2</v>
      </c>
      <c r="BZ62" s="297">
        <v>53895</v>
      </c>
      <c r="CA62" s="297">
        <v>71187</v>
      </c>
      <c r="CB62" s="297">
        <v>125082</v>
      </c>
      <c r="CC62" s="297">
        <v>51775</v>
      </c>
      <c r="CD62" s="297">
        <v>51255</v>
      </c>
      <c r="CE62" s="297">
        <v>103030</v>
      </c>
      <c r="CF62" s="297">
        <v>275</v>
      </c>
      <c r="CG62" s="297">
        <v>3114</v>
      </c>
      <c r="CH62" s="297">
        <v>3389</v>
      </c>
      <c r="CI62" s="297">
        <v>1845</v>
      </c>
      <c r="CJ62" s="297">
        <v>16818</v>
      </c>
      <c r="CK62" s="297">
        <v>18663</v>
      </c>
      <c r="CL62" s="297">
        <v>53620</v>
      </c>
      <c r="CM62" s="297">
        <v>68073</v>
      </c>
      <c r="CN62" s="297">
        <v>121693</v>
      </c>
      <c r="CO62" s="297">
        <v>53620</v>
      </c>
      <c r="CP62" s="297">
        <v>68068</v>
      </c>
      <c r="CQ62" s="297">
        <v>121688</v>
      </c>
      <c r="CR62" s="297">
        <v>44379</v>
      </c>
      <c r="CS62" s="297">
        <v>52052</v>
      </c>
      <c r="CT62" s="297">
        <v>96431</v>
      </c>
      <c r="CU62" s="297">
        <v>3785</v>
      </c>
      <c r="CV62" s="297">
        <v>5547</v>
      </c>
      <c r="CW62" s="297">
        <v>9332</v>
      </c>
      <c r="CX62" s="297">
        <v>5456</v>
      </c>
      <c r="CY62" s="297">
        <v>10469</v>
      </c>
      <c r="CZ62" s="297">
        <v>15925</v>
      </c>
      <c r="DA62" s="298">
        <v>0.82765759045132414</v>
      </c>
      <c r="DB62" s="298">
        <v>0.76470588235294112</v>
      </c>
      <c r="DC62" s="298">
        <v>0.79244461245151532</v>
      </c>
      <c r="DD62" s="298">
        <v>7.0589332338679603E-2</v>
      </c>
      <c r="DE62" s="298">
        <v>8.1492037374390314E-2</v>
      </c>
      <c r="DF62" s="298">
        <v>7.6687923213463946E-2</v>
      </c>
      <c r="DG62" s="298">
        <v>0.10175307720999627</v>
      </c>
      <c r="DH62" s="298">
        <v>0.15380208027266851</v>
      </c>
      <c r="DI62" s="298">
        <v>0.13086746433502072</v>
      </c>
      <c r="DJ62" s="297">
        <v>3452</v>
      </c>
      <c r="DK62" s="297">
        <v>4351</v>
      </c>
      <c r="DL62" s="297">
        <v>7803</v>
      </c>
      <c r="DM62" s="303">
        <v>6.4378963073480039E-2</v>
      </c>
      <c r="DN62" s="303">
        <v>6.3916677684250731E-2</v>
      </c>
      <c r="DO62" s="303">
        <v>6.412036846819455E-2</v>
      </c>
      <c r="DP62" s="297">
        <v>10233</v>
      </c>
      <c r="DQ62" s="297">
        <v>3914</v>
      </c>
      <c r="DR62" s="297">
        <v>14147</v>
      </c>
      <c r="DS62" s="297">
        <v>130</v>
      </c>
      <c r="DT62" s="297">
        <v>61</v>
      </c>
      <c r="DU62" s="297">
        <v>191</v>
      </c>
      <c r="DV62" s="297">
        <v>95</v>
      </c>
      <c r="DW62" s="297">
        <v>19</v>
      </c>
      <c r="DX62" s="297">
        <v>114</v>
      </c>
      <c r="DY62" s="297">
        <v>219</v>
      </c>
      <c r="DZ62" s="297">
        <v>106</v>
      </c>
      <c r="EA62" s="297">
        <v>325</v>
      </c>
      <c r="EB62" s="297">
        <v>10677</v>
      </c>
      <c r="EC62" s="297">
        <v>4100</v>
      </c>
      <c r="ED62" s="297">
        <v>14777</v>
      </c>
      <c r="EE62" s="298">
        <v>0.19912346139500187</v>
      </c>
      <c r="EF62" s="298">
        <v>6.0229459550776375E-2</v>
      </c>
      <c r="EG62" s="298">
        <v>0.12142851273286055</v>
      </c>
      <c r="EH62" s="297">
        <v>4192</v>
      </c>
      <c r="EI62" s="297">
        <v>7335</v>
      </c>
      <c r="EJ62" s="297">
        <v>11527</v>
      </c>
      <c r="EK62" s="297">
        <v>5513</v>
      </c>
      <c r="EL62" s="297">
        <v>5749</v>
      </c>
      <c r="EM62" s="297">
        <v>11262</v>
      </c>
      <c r="EN62" s="298">
        <v>7.8179783662812377E-2</v>
      </c>
      <c r="EO62" s="298">
        <v>0.10775197214754749</v>
      </c>
      <c r="EP62" s="298">
        <v>9.4721964287181673E-2</v>
      </c>
      <c r="EQ62" s="298">
        <v>0.10281611339052592</v>
      </c>
      <c r="ER62" s="298">
        <v>8.4453454379856921E-2</v>
      </c>
      <c r="ES62" s="298">
        <v>9.2544353413918631E-2</v>
      </c>
      <c r="ET62" s="297">
        <v>12943</v>
      </c>
      <c r="EU62" s="297">
        <v>32354</v>
      </c>
      <c r="EV62" s="297">
        <v>45297</v>
      </c>
      <c r="EW62" s="303">
        <v>0.24138381201044387</v>
      </c>
      <c r="EX62" s="303">
        <v>0.47528388641605335</v>
      </c>
      <c r="EY62" s="303">
        <v>0.37222354613658959</v>
      </c>
      <c r="EZ62" s="297">
        <v>48</v>
      </c>
      <c r="FA62" s="297">
        <v>136</v>
      </c>
      <c r="FB62" s="297">
        <v>184</v>
      </c>
      <c r="FC62" s="303">
        <v>8.9518836255128684E-4</v>
      </c>
      <c r="FD62" s="303">
        <v>1.9978552436355091E-3</v>
      </c>
      <c r="FE62" s="303">
        <v>1.5120015120015119E-3</v>
      </c>
      <c r="FF62" s="297">
        <v>2120</v>
      </c>
      <c r="FG62" s="297">
        <v>19932</v>
      </c>
      <c r="FH62" s="297">
        <v>22052</v>
      </c>
      <c r="FI62" s="297">
        <v>22</v>
      </c>
      <c r="FJ62" s="297">
        <v>1503</v>
      </c>
      <c r="FK62" s="297">
        <v>1525</v>
      </c>
      <c r="FL62" s="305">
        <v>74.05</v>
      </c>
      <c r="FM62" s="305">
        <v>75.540000000000006</v>
      </c>
      <c r="FN62" s="305">
        <v>74.894556450968167</v>
      </c>
      <c r="FO62" s="307">
        <v>865.89</v>
      </c>
      <c r="FP62" s="307">
        <v>705.02</v>
      </c>
      <c r="FQ62" s="307">
        <v>774.33622599574676</v>
      </c>
      <c r="FR62" s="297">
        <v>10850</v>
      </c>
      <c r="FS62" s="297">
        <v>22883</v>
      </c>
      <c r="FT62" s="297">
        <v>14105</v>
      </c>
      <c r="FU62" s="297">
        <v>3234</v>
      </c>
      <c r="FV62" s="297">
        <v>2548</v>
      </c>
      <c r="FW62" s="297">
        <v>4544</v>
      </c>
      <c r="FX62" s="297">
        <v>30584</v>
      </c>
      <c r="FY62" s="297">
        <v>16353</v>
      </c>
      <c r="FZ62" s="297">
        <v>12476</v>
      </c>
      <c r="GA62" s="297">
        <v>4116</v>
      </c>
      <c r="GB62" s="297">
        <v>15394</v>
      </c>
      <c r="GC62" s="297">
        <v>53467</v>
      </c>
      <c r="GD62" s="297">
        <v>30458</v>
      </c>
      <c r="GE62" s="297">
        <v>15710</v>
      </c>
      <c r="GF62" s="297">
        <v>6664</v>
      </c>
      <c r="GG62" s="298">
        <v>0.20234986945169714</v>
      </c>
      <c r="GH62" s="298">
        <v>0.42676240208877286</v>
      </c>
      <c r="GI62" s="298">
        <v>0.26305483028720628</v>
      </c>
      <c r="GJ62" s="298">
        <v>6.0313315926892951E-2</v>
      </c>
      <c r="GK62" s="298">
        <v>4.7519582245430812E-2</v>
      </c>
      <c r="GL62" s="298">
        <v>6.6751869316762885E-2</v>
      </c>
      <c r="GM62" s="298">
        <v>0.44928238802462062</v>
      </c>
      <c r="GN62" s="298">
        <v>0.24022740293508441</v>
      </c>
      <c r="GO62" s="298">
        <v>0.18327383837938682</v>
      </c>
      <c r="GP62" s="298">
        <v>6.0464501344145258E-2</v>
      </c>
      <c r="GQ62" s="298">
        <v>0.12649864823777868</v>
      </c>
      <c r="GR62" s="298">
        <v>0.43935970022926546</v>
      </c>
      <c r="GS62" s="298">
        <v>0.2502855546333807</v>
      </c>
      <c r="GT62" s="298">
        <v>0.12909534648665083</v>
      </c>
      <c r="GU62" s="314">
        <v>5.4760750412924324E-2</v>
      </c>
    </row>
    <row r="63" spans="1:203" s="44" customFormat="1" ht="20.100000000000001" customHeight="1">
      <c r="A63" s="50" t="s">
        <v>121</v>
      </c>
      <c r="B63" s="288" t="s">
        <v>1</v>
      </c>
      <c r="C63" s="37">
        <v>13992</v>
      </c>
      <c r="D63" s="37">
        <v>21802</v>
      </c>
      <c r="E63" s="37">
        <v>35794</v>
      </c>
      <c r="F63" s="37">
        <v>12511</v>
      </c>
      <c r="G63" s="37">
        <v>13870</v>
      </c>
      <c r="H63" s="37">
        <v>26381</v>
      </c>
      <c r="I63" s="291">
        <v>0.84038046519063225</v>
      </c>
      <c r="J63" s="291">
        <v>0.83395818312905556</v>
      </c>
      <c r="K63" s="291">
        <v>0.83700390432508243</v>
      </c>
      <c r="L63" s="291">
        <v>8.8961713691951078E-2</v>
      </c>
      <c r="M63" s="291">
        <v>8.5075702956020183E-2</v>
      </c>
      <c r="N63" s="291">
        <v>8.6918615670368821E-2</v>
      </c>
      <c r="O63" s="291">
        <v>7.0657821117416669E-2</v>
      </c>
      <c r="P63" s="291">
        <v>8.0966113914924295E-2</v>
      </c>
      <c r="Q63" s="291">
        <v>7.6077480004548725E-2</v>
      </c>
      <c r="R63" s="37">
        <v>1481</v>
      </c>
      <c r="S63" s="37">
        <v>7932</v>
      </c>
      <c r="T63" s="37">
        <v>9413</v>
      </c>
      <c r="U63" s="37">
        <v>1083</v>
      </c>
      <c r="V63" s="37">
        <v>1715</v>
      </c>
      <c r="W63" s="37">
        <v>2798</v>
      </c>
      <c r="X63" s="37">
        <v>4138</v>
      </c>
      <c r="Y63" s="37">
        <v>1356</v>
      </c>
      <c r="Z63" s="37">
        <v>5494</v>
      </c>
      <c r="AA63" s="291">
        <v>0.33074894093197987</v>
      </c>
      <c r="AB63" s="291">
        <v>9.7764960346070656E-2</v>
      </c>
      <c r="AC63" s="291">
        <v>0.20825594177627837</v>
      </c>
      <c r="AD63" s="37">
        <v>4375</v>
      </c>
      <c r="AE63" s="37">
        <v>1458</v>
      </c>
      <c r="AF63" s="37">
        <v>5833</v>
      </c>
      <c r="AG63" s="291">
        <v>0.34969227080169452</v>
      </c>
      <c r="AH63" s="291">
        <v>0.10511896178803172</v>
      </c>
      <c r="AI63" s="291">
        <v>0.22110609908646375</v>
      </c>
      <c r="AJ63" s="293">
        <v>62.530393520368747</v>
      </c>
      <c r="AK63" s="293">
        <v>63.435678683008895</v>
      </c>
      <c r="AL63" s="293">
        <v>63.006353688892268</v>
      </c>
      <c r="AM63" s="293">
        <v>75.832559017941449</v>
      </c>
      <c r="AN63" s="293">
        <v>73.882712334002832</v>
      </c>
      <c r="AO63" s="293">
        <v>74.210862932062582</v>
      </c>
      <c r="AP63" s="37">
        <v>1359</v>
      </c>
      <c r="AQ63" s="37">
        <v>2391</v>
      </c>
      <c r="AR63" s="37">
        <v>3750</v>
      </c>
      <c r="AS63" s="270">
        <v>0.10862441051874351</v>
      </c>
      <c r="AT63" s="270">
        <v>0.17238644556596971</v>
      </c>
      <c r="AU63" s="270">
        <v>0.14214775785603276</v>
      </c>
      <c r="AV63" s="37">
        <v>1916</v>
      </c>
      <c r="AW63" s="37">
        <v>2415</v>
      </c>
      <c r="AX63" s="37">
        <v>4331</v>
      </c>
      <c r="AY63" s="270">
        <v>0.15314523219566781</v>
      </c>
      <c r="AZ63" s="270">
        <v>0.17411679884643114</v>
      </c>
      <c r="BA63" s="270">
        <v>0.16417118380652743</v>
      </c>
      <c r="BB63" s="270">
        <v>0.24314603149228678</v>
      </c>
      <c r="BC63" s="270">
        <v>0.45284787310742608</v>
      </c>
      <c r="BD63" s="270">
        <v>0.35339827906447824</v>
      </c>
      <c r="BE63" s="270">
        <v>0.31386599785023289</v>
      </c>
      <c r="BF63" s="270">
        <v>0.47538756592616271</v>
      </c>
      <c r="BG63" s="270">
        <v>0.41063819600708573</v>
      </c>
      <c r="BH63" s="270">
        <v>0.1000483325277912</v>
      </c>
      <c r="BI63" s="270">
        <v>0.24483775811209441</v>
      </c>
      <c r="BJ63" s="270">
        <v>0.13578449217327995</v>
      </c>
      <c r="BK63" s="291">
        <v>0.40915993925345695</v>
      </c>
      <c r="BL63" s="291">
        <v>0.21413156422348334</v>
      </c>
      <c r="BM63" s="291">
        <v>0.29949644313004559</v>
      </c>
      <c r="BN63" s="291">
        <v>2.829510031172568E-2</v>
      </c>
      <c r="BO63" s="291">
        <v>4.8916953081288468E-2</v>
      </c>
      <c r="BP63" s="291">
        <v>0.17267483777937995</v>
      </c>
      <c r="BQ63" s="291">
        <v>0.52408074981975483</v>
      </c>
      <c r="BR63" s="291">
        <v>0.34873828406633023</v>
      </c>
      <c r="BS63" s="291">
        <v>8.2047584715212687E-2</v>
      </c>
      <c r="BT63" s="291">
        <v>6.5609228550829124E-2</v>
      </c>
      <c r="BU63" s="291">
        <v>0.28482620067472803</v>
      </c>
      <c r="BV63" s="291">
        <v>0.2755392138281339</v>
      </c>
      <c r="BW63" s="291">
        <v>0.32538569424964936</v>
      </c>
      <c r="BX63" s="291">
        <v>5.655585459232023E-2</v>
      </c>
      <c r="BY63" s="291">
        <v>5.7693036655168492E-2</v>
      </c>
      <c r="BZ63" s="295">
        <v>254240</v>
      </c>
      <c r="CA63" s="295">
        <v>323998</v>
      </c>
      <c r="CB63" s="295">
        <v>578238</v>
      </c>
      <c r="CC63" s="295">
        <v>243637</v>
      </c>
      <c r="CD63" s="295">
        <v>222948</v>
      </c>
      <c r="CE63" s="295">
        <v>466585</v>
      </c>
      <c r="CF63" s="295">
        <v>1190</v>
      </c>
      <c r="CG63" s="295">
        <v>12623</v>
      </c>
      <c r="CH63" s="295">
        <v>13813</v>
      </c>
      <c r="CI63" s="295">
        <v>9413</v>
      </c>
      <c r="CJ63" s="295">
        <v>88427</v>
      </c>
      <c r="CK63" s="295">
        <v>97840</v>
      </c>
      <c r="CL63" s="295">
        <v>253050</v>
      </c>
      <c r="CM63" s="295">
        <v>311375</v>
      </c>
      <c r="CN63" s="295">
        <v>564425</v>
      </c>
      <c r="CO63" s="295">
        <v>253050</v>
      </c>
      <c r="CP63" s="295">
        <v>311367</v>
      </c>
      <c r="CQ63" s="295">
        <v>564417</v>
      </c>
      <c r="CR63" s="295">
        <v>229338</v>
      </c>
      <c r="CS63" s="295">
        <v>272219</v>
      </c>
      <c r="CT63" s="295">
        <v>501557</v>
      </c>
      <c r="CU63" s="295">
        <v>12077</v>
      </c>
      <c r="CV63" s="295">
        <v>15156</v>
      </c>
      <c r="CW63" s="295">
        <v>27233</v>
      </c>
      <c r="CX63" s="295">
        <v>11635</v>
      </c>
      <c r="CY63" s="295">
        <v>23992</v>
      </c>
      <c r="CZ63" s="295">
        <v>35627</v>
      </c>
      <c r="DA63" s="296">
        <v>0.9062951985773563</v>
      </c>
      <c r="DB63" s="296">
        <v>0.87427055532538778</v>
      </c>
      <c r="DC63" s="296">
        <v>0.88862844315461798</v>
      </c>
      <c r="DD63" s="296">
        <v>4.772574590001976E-2</v>
      </c>
      <c r="DE63" s="296">
        <v>4.8675678540115043E-2</v>
      </c>
      <c r="DF63" s="296">
        <v>4.8249786948302405E-2</v>
      </c>
      <c r="DG63" s="296">
        <v>4.5979055522623991E-2</v>
      </c>
      <c r="DH63" s="296">
        <v>7.7053766134497229E-2</v>
      </c>
      <c r="DI63" s="296">
        <v>6.3121769897079641E-2</v>
      </c>
      <c r="DJ63" s="295">
        <v>8093</v>
      </c>
      <c r="DK63" s="295">
        <v>12171</v>
      </c>
      <c r="DL63" s="295">
        <v>20264</v>
      </c>
      <c r="DM63" s="302">
        <v>3.1832127123977344E-2</v>
      </c>
      <c r="DN63" s="302">
        <v>3.756504669781912E-2</v>
      </c>
      <c r="DO63" s="302">
        <v>3.5044393485035574E-2</v>
      </c>
      <c r="DP63" s="295">
        <v>80435</v>
      </c>
      <c r="DQ63" s="295">
        <v>32197</v>
      </c>
      <c r="DR63" s="295">
        <v>112632</v>
      </c>
      <c r="DS63" s="295">
        <v>1339</v>
      </c>
      <c r="DT63" s="295">
        <v>668</v>
      </c>
      <c r="DU63" s="295">
        <v>2007</v>
      </c>
      <c r="DV63" s="295">
        <v>1746</v>
      </c>
      <c r="DW63" s="295">
        <v>456</v>
      </c>
      <c r="DX63" s="295">
        <v>2202</v>
      </c>
      <c r="DY63" s="295">
        <v>1332</v>
      </c>
      <c r="DZ63" s="295">
        <v>772</v>
      </c>
      <c r="EA63" s="295">
        <v>2104</v>
      </c>
      <c r="EB63" s="295">
        <v>84852</v>
      </c>
      <c r="EC63" s="295">
        <v>34093</v>
      </c>
      <c r="ED63" s="295">
        <v>118945</v>
      </c>
      <c r="EE63" s="296">
        <v>0.33531713100177829</v>
      </c>
      <c r="EF63" s="296">
        <v>0.10949177037334404</v>
      </c>
      <c r="EG63" s="296">
        <v>0.21073659033529699</v>
      </c>
      <c r="EH63" s="295">
        <v>13839</v>
      </c>
      <c r="EI63" s="295">
        <v>37627</v>
      </c>
      <c r="EJ63" s="295">
        <v>51466</v>
      </c>
      <c r="EK63" s="295">
        <v>24017</v>
      </c>
      <c r="EL63" s="295">
        <v>26278</v>
      </c>
      <c r="EM63" s="295">
        <v>50295</v>
      </c>
      <c r="EN63" s="296">
        <v>5.4688796680497927E-2</v>
      </c>
      <c r="EO63" s="296">
        <v>0.12084142914492171</v>
      </c>
      <c r="EP63" s="296">
        <v>9.1183062408645973E-2</v>
      </c>
      <c r="EQ63" s="296">
        <v>9.4910096818810505E-2</v>
      </c>
      <c r="ER63" s="296">
        <v>8.4393416298675236E-2</v>
      </c>
      <c r="ES63" s="296">
        <v>8.9108384639234622E-2</v>
      </c>
      <c r="ET63" s="295">
        <v>40396</v>
      </c>
      <c r="EU63" s="295">
        <v>139777</v>
      </c>
      <c r="EV63" s="295">
        <v>180173</v>
      </c>
      <c r="EW63" s="302">
        <v>0.15963643548705789</v>
      </c>
      <c r="EX63" s="302">
        <v>0.44890244881573665</v>
      </c>
      <c r="EY63" s="302">
        <v>0.31921513044248573</v>
      </c>
      <c r="EZ63" s="295">
        <v>233</v>
      </c>
      <c r="FA63" s="295">
        <v>641</v>
      </c>
      <c r="FB63" s="295">
        <v>874</v>
      </c>
      <c r="FC63" s="302">
        <v>9.2076664690772579E-4</v>
      </c>
      <c r="FD63" s="302">
        <v>2.0586109995985548E-3</v>
      </c>
      <c r="FE63" s="302">
        <v>1.5484785401071886E-3</v>
      </c>
      <c r="FF63" s="295">
        <v>10603</v>
      </c>
      <c r="FG63" s="295">
        <v>101050</v>
      </c>
      <c r="FH63" s="295">
        <v>111653</v>
      </c>
      <c r="FI63" s="295">
        <v>51</v>
      </c>
      <c r="FJ63" s="295">
        <v>6511</v>
      </c>
      <c r="FK63" s="295">
        <v>6562</v>
      </c>
      <c r="FL63" s="304">
        <v>73.308910674952799</v>
      </c>
      <c r="FM63" s="304">
        <v>75.195847134858852</v>
      </c>
      <c r="FN63" s="304">
        <v>74.366197880457534</v>
      </c>
      <c r="FO63" s="306">
        <v>957.51786622876023</v>
      </c>
      <c r="FP63" s="306">
        <v>749.33678362212117</v>
      </c>
      <c r="FQ63" s="306">
        <v>840.86995584862973</v>
      </c>
      <c r="FR63" s="295">
        <v>85637</v>
      </c>
      <c r="FS63" s="295">
        <v>99415</v>
      </c>
      <c r="FT63" s="295">
        <v>50820</v>
      </c>
      <c r="FU63" s="295">
        <v>9509</v>
      </c>
      <c r="FV63" s="295">
        <v>7669</v>
      </c>
      <c r="FW63" s="295">
        <v>36456</v>
      </c>
      <c r="FX63" s="295">
        <v>139756</v>
      </c>
      <c r="FY63" s="295">
        <v>66753</v>
      </c>
      <c r="FZ63" s="295">
        <v>53603</v>
      </c>
      <c r="GA63" s="295">
        <v>14807</v>
      </c>
      <c r="GB63" s="295">
        <v>122093</v>
      </c>
      <c r="GC63" s="295">
        <v>239171</v>
      </c>
      <c r="GD63" s="295">
        <v>117573</v>
      </c>
      <c r="GE63" s="295">
        <v>63112</v>
      </c>
      <c r="GF63" s="295">
        <v>22476</v>
      </c>
      <c r="GG63" s="296">
        <v>0.33841928472633864</v>
      </c>
      <c r="GH63" s="296">
        <v>0.39286702232760323</v>
      </c>
      <c r="GI63" s="296">
        <v>0.20082987551867221</v>
      </c>
      <c r="GJ63" s="296">
        <v>3.7577553843114009E-2</v>
      </c>
      <c r="GK63" s="296">
        <v>3.0306263584271884E-2</v>
      </c>
      <c r="GL63" s="296">
        <v>0.11708069048574869</v>
      </c>
      <c r="GM63" s="296">
        <v>0.44883500602167803</v>
      </c>
      <c r="GN63" s="296">
        <v>0.21438137294259332</v>
      </c>
      <c r="GO63" s="296">
        <v>0.17214933761541548</v>
      </c>
      <c r="GP63" s="296">
        <v>4.7553592934564431E-2</v>
      </c>
      <c r="GQ63" s="296">
        <v>0.21631394782300573</v>
      </c>
      <c r="GR63" s="296">
        <v>0.42374274704345127</v>
      </c>
      <c r="GS63" s="296">
        <v>0.20830579793595252</v>
      </c>
      <c r="GT63" s="296">
        <v>0.11181645036984542</v>
      </c>
      <c r="GU63" s="313">
        <v>3.9821056827745054E-2</v>
      </c>
    </row>
    <row r="64" spans="1:203" s="2" customFormat="1" ht="20.100000000000001" customHeight="1">
      <c r="A64" s="51" t="s">
        <v>120</v>
      </c>
      <c r="B64" s="289" t="s">
        <v>22</v>
      </c>
      <c r="C64" s="21">
        <v>1608</v>
      </c>
      <c r="D64" s="21">
        <v>2383</v>
      </c>
      <c r="E64" s="21">
        <v>3991</v>
      </c>
      <c r="F64" s="21">
        <v>1419</v>
      </c>
      <c r="G64" s="21">
        <v>1496</v>
      </c>
      <c r="H64" s="21">
        <v>2915</v>
      </c>
      <c r="I64" s="292">
        <v>0.8188865398167724</v>
      </c>
      <c r="J64" s="292">
        <v>0.81951871657754005</v>
      </c>
      <c r="K64" s="292">
        <v>0.81921097770154372</v>
      </c>
      <c r="L64" s="292">
        <v>0.10711768851303735</v>
      </c>
      <c r="M64" s="292">
        <v>9.1577540106951877E-2</v>
      </c>
      <c r="N64" s="292">
        <v>9.9142367066895373E-2</v>
      </c>
      <c r="O64" s="292">
        <v>7.399577167019028E-2</v>
      </c>
      <c r="P64" s="292">
        <v>8.8903743315508016E-2</v>
      </c>
      <c r="Q64" s="292">
        <v>8.1646655231560894E-2</v>
      </c>
      <c r="R64" s="21">
        <v>189</v>
      </c>
      <c r="S64" s="21">
        <v>887</v>
      </c>
      <c r="T64" s="21">
        <v>1076</v>
      </c>
      <c r="U64" s="21">
        <v>135</v>
      </c>
      <c r="V64" s="21">
        <v>237</v>
      </c>
      <c r="W64" s="21">
        <v>372</v>
      </c>
      <c r="X64" s="21">
        <v>437</v>
      </c>
      <c r="Y64" s="21">
        <v>85</v>
      </c>
      <c r="Z64" s="21">
        <v>522</v>
      </c>
      <c r="AA64" s="292">
        <v>0.30796335447498241</v>
      </c>
      <c r="AB64" s="292">
        <v>5.6818181818181816E-2</v>
      </c>
      <c r="AC64" s="292">
        <v>0.17907375643224699</v>
      </c>
      <c r="AD64" s="21">
        <v>463</v>
      </c>
      <c r="AE64" s="21">
        <v>92</v>
      </c>
      <c r="AF64" s="21">
        <v>555</v>
      </c>
      <c r="AG64" s="292">
        <v>0.3262861169837914</v>
      </c>
      <c r="AH64" s="292">
        <v>6.1497326203208559E-2</v>
      </c>
      <c r="AI64" s="292">
        <v>0.19039451114922812</v>
      </c>
      <c r="AJ64" s="294">
        <v>62.52259337561663</v>
      </c>
      <c r="AK64" s="294">
        <v>63.680483511586445</v>
      </c>
      <c r="AL64" s="294">
        <v>63.116831332189818</v>
      </c>
      <c r="AM64" s="294">
        <v>76.926685185185178</v>
      </c>
      <c r="AN64" s="294">
        <v>74.524180727409643</v>
      </c>
      <c r="AO64" s="294">
        <v>74.928718428438259</v>
      </c>
      <c r="AP64" s="21">
        <v>145</v>
      </c>
      <c r="AQ64" s="21">
        <v>328</v>
      </c>
      <c r="AR64" s="21">
        <v>473</v>
      </c>
      <c r="AS64" s="246">
        <v>0.10218463706835799</v>
      </c>
      <c r="AT64" s="246">
        <v>0.21925133689839571</v>
      </c>
      <c r="AU64" s="246">
        <v>0.16226415094339622</v>
      </c>
      <c r="AV64" s="21">
        <v>202</v>
      </c>
      <c r="AW64" s="21">
        <v>236</v>
      </c>
      <c r="AX64" s="21">
        <v>438</v>
      </c>
      <c r="AY64" s="246">
        <v>0.142353770260747</v>
      </c>
      <c r="AZ64" s="246">
        <v>0.15775401069518716</v>
      </c>
      <c r="BA64" s="246">
        <v>0.15025728987993139</v>
      </c>
      <c r="BB64" s="246">
        <v>0.26708949964763917</v>
      </c>
      <c r="BC64" s="246">
        <v>0.48529411764705882</v>
      </c>
      <c r="BD64" s="246">
        <v>0.379073756432247</v>
      </c>
      <c r="BE64" s="246">
        <v>0.33401221995926678</v>
      </c>
      <c r="BF64" s="246">
        <v>0.49610205527994328</v>
      </c>
      <c r="BG64" s="246">
        <v>0.42958629335562054</v>
      </c>
      <c r="BH64" s="246">
        <v>0.11670480549199085</v>
      </c>
      <c r="BI64" s="246">
        <v>0.30588235294117649</v>
      </c>
      <c r="BJ64" s="246">
        <v>0.1475095785440613</v>
      </c>
      <c r="BK64" s="292">
        <v>0.40662438336856943</v>
      </c>
      <c r="BL64" s="292">
        <v>0.24383368569415081</v>
      </c>
      <c r="BM64" s="292">
        <v>0.284707540521494</v>
      </c>
      <c r="BN64" s="292">
        <v>2.255109231853418E-2</v>
      </c>
      <c r="BO64" s="292">
        <v>4.2283298097251586E-2</v>
      </c>
      <c r="BP64" s="292">
        <v>0.13168449197860962</v>
      </c>
      <c r="BQ64" s="292">
        <v>0.57419786096256686</v>
      </c>
      <c r="BR64" s="292">
        <v>0.36229946524064172</v>
      </c>
      <c r="BS64" s="292">
        <v>9.6256684491978606E-2</v>
      </c>
      <c r="BT64" s="292">
        <v>6.684491978609626E-2</v>
      </c>
      <c r="BU64" s="292">
        <v>0.2655231560891938</v>
      </c>
      <c r="BV64" s="292">
        <v>0.29468267581475127</v>
      </c>
      <c r="BW64" s="292">
        <v>0.32452830188679244</v>
      </c>
      <c r="BX64" s="292">
        <v>6.0377358490566038E-2</v>
      </c>
      <c r="BY64" s="292">
        <v>5.4888507718696397E-2</v>
      </c>
      <c r="BZ64" s="297">
        <v>27291</v>
      </c>
      <c r="CA64" s="297">
        <v>33331</v>
      </c>
      <c r="CB64" s="297">
        <v>60622</v>
      </c>
      <c r="CC64" s="297">
        <v>25975</v>
      </c>
      <c r="CD64" s="297">
        <v>21751</v>
      </c>
      <c r="CE64" s="297">
        <v>47726</v>
      </c>
      <c r="CF64" s="297">
        <v>159</v>
      </c>
      <c r="CG64" s="297">
        <v>1714</v>
      </c>
      <c r="CH64" s="297">
        <v>1873</v>
      </c>
      <c r="CI64" s="297">
        <v>1157</v>
      </c>
      <c r="CJ64" s="297">
        <v>9866</v>
      </c>
      <c r="CK64" s="297">
        <v>11023</v>
      </c>
      <c r="CL64" s="297">
        <v>27132</v>
      </c>
      <c r="CM64" s="297">
        <v>31617</v>
      </c>
      <c r="CN64" s="297">
        <v>58749</v>
      </c>
      <c r="CO64" s="297">
        <v>27132</v>
      </c>
      <c r="CP64" s="297">
        <v>31616</v>
      </c>
      <c r="CQ64" s="297">
        <v>58748</v>
      </c>
      <c r="CR64" s="297">
        <v>24336</v>
      </c>
      <c r="CS64" s="297">
        <v>27506</v>
      </c>
      <c r="CT64" s="297">
        <v>51842</v>
      </c>
      <c r="CU64" s="297">
        <v>1559</v>
      </c>
      <c r="CV64" s="297">
        <v>1633</v>
      </c>
      <c r="CW64" s="297">
        <v>3192</v>
      </c>
      <c r="CX64" s="297">
        <v>1237</v>
      </c>
      <c r="CY64" s="297">
        <v>2477</v>
      </c>
      <c r="CZ64" s="297">
        <v>3714</v>
      </c>
      <c r="DA64" s="298">
        <v>0.8969482529854047</v>
      </c>
      <c r="DB64" s="298">
        <v>0.87000253036437247</v>
      </c>
      <c r="DC64" s="298">
        <v>0.88244706202764345</v>
      </c>
      <c r="DD64" s="298">
        <v>5.7459826035677432E-2</v>
      </c>
      <c r="DE64" s="298">
        <v>5.1651062753036436E-2</v>
      </c>
      <c r="DF64" s="298">
        <v>5.4333764553686936E-2</v>
      </c>
      <c r="DG64" s="298">
        <v>4.5591920978917885E-2</v>
      </c>
      <c r="DH64" s="298">
        <v>7.8346406882591091E-2</v>
      </c>
      <c r="DI64" s="298">
        <v>6.3219173418669575E-2</v>
      </c>
      <c r="DJ64" s="297">
        <v>948</v>
      </c>
      <c r="DK64" s="297">
        <v>1613</v>
      </c>
      <c r="DL64" s="297">
        <v>2561</v>
      </c>
      <c r="DM64" s="303">
        <v>3.4940291906236182E-2</v>
      </c>
      <c r="DN64" s="303">
        <v>5.1016858019419929E-2</v>
      </c>
      <c r="DO64" s="303">
        <v>4.3592231357129481E-2</v>
      </c>
      <c r="DP64" s="297">
        <v>8657</v>
      </c>
      <c r="DQ64" s="297">
        <v>2311</v>
      </c>
      <c r="DR64" s="297">
        <v>10968</v>
      </c>
      <c r="DS64" s="297">
        <v>165</v>
      </c>
      <c r="DT64" s="297">
        <v>69</v>
      </c>
      <c r="DU64" s="297">
        <v>234</v>
      </c>
      <c r="DV64" s="297">
        <v>215</v>
      </c>
      <c r="DW64" s="297">
        <v>79</v>
      </c>
      <c r="DX64" s="297">
        <v>294</v>
      </c>
      <c r="DY64" s="297">
        <v>191</v>
      </c>
      <c r="DZ64" s="297">
        <v>84</v>
      </c>
      <c r="EA64" s="297">
        <v>275</v>
      </c>
      <c r="EB64" s="297">
        <v>9228</v>
      </c>
      <c r="EC64" s="297">
        <v>2543</v>
      </c>
      <c r="ED64" s="297">
        <v>11771</v>
      </c>
      <c r="EE64" s="298">
        <v>0.34011499336576734</v>
      </c>
      <c r="EF64" s="298">
        <v>8.0431413480089822E-2</v>
      </c>
      <c r="EG64" s="298">
        <v>0.2003608572060801</v>
      </c>
      <c r="EH64" s="297">
        <v>1512</v>
      </c>
      <c r="EI64" s="297">
        <v>5393</v>
      </c>
      <c r="EJ64" s="297">
        <v>6905</v>
      </c>
      <c r="EK64" s="297">
        <v>2203</v>
      </c>
      <c r="EL64" s="297">
        <v>2407</v>
      </c>
      <c r="EM64" s="297">
        <v>4610</v>
      </c>
      <c r="EN64" s="298">
        <v>5.5727554179566562E-2</v>
      </c>
      <c r="EO64" s="298">
        <v>0.1705727931176266</v>
      </c>
      <c r="EP64" s="298">
        <v>0.11753391547090163</v>
      </c>
      <c r="EQ64" s="298">
        <v>8.1195636149196518E-2</v>
      </c>
      <c r="ER64" s="298">
        <v>7.6129930100895082E-2</v>
      </c>
      <c r="ES64" s="298">
        <v>7.8469420756097974E-2</v>
      </c>
      <c r="ET64" s="297">
        <v>4334</v>
      </c>
      <c r="EU64" s="297">
        <v>14881</v>
      </c>
      <c r="EV64" s="297">
        <v>19215</v>
      </c>
      <c r="EW64" s="303">
        <v>0.1597375792422232</v>
      </c>
      <c r="EX64" s="303">
        <v>0.47066451592497704</v>
      </c>
      <c r="EY64" s="303">
        <v>0.32706939692590514</v>
      </c>
      <c r="EZ64" s="297">
        <v>23</v>
      </c>
      <c r="FA64" s="297">
        <v>62</v>
      </c>
      <c r="FB64" s="297">
        <v>85</v>
      </c>
      <c r="FC64" s="303">
        <v>8.4770750405425326E-4</v>
      </c>
      <c r="FD64" s="303">
        <v>1.9609703640446597E-3</v>
      </c>
      <c r="FE64" s="303">
        <v>1.4468331375853205E-3</v>
      </c>
      <c r="FF64" s="297">
        <v>1316</v>
      </c>
      <c r="FG64" s="297">
        <v>11580</v>
      </c>
      <c r="FH64" s="297">
        <v>12896</v>
      </c>
      <c r="FI64" s="297">
        <v>2</v>
      </c>
      <c r="FJ64" s="297">
        <v>971</v>
      </c>
      <c r="FK64" s="297">
        <v>973</v>
      </c>
      <c r="FL64" s="305">
        <v>72.91</v>
      </c>
      <c r="FM64" s="305">
        <v>74.98</v>
      </c>
      <c r="FN64" s="305">
        <v>74.04468559268912</v>
      </c>
      <c r="FO64" s="307">
        <v>960.8</v>
      </c>
      <c r="FP64" s="307">
        <v>717.62</v>
      </c>
      <c r="FQ64" s="307">
        <v>827.09866418132026</v>
      </c>
      <c r="FR64" s="297">
        <v>9310</v>
      </c>
      <c r="FS64" s="297">
        <v>11151</v>
      </c>
      <c r="FT64" s="297">
        <v>5050</v>
      </c>
      <c r="FU64" s="297">
        <v>919</v>
      </c>
      <c r="FV64" s="297">
        <v>702</v>
      </c>
      <c r="FW64" s="297">
        <v>2799</v>
      </c>
      <c r="FX64" s="297">
        <v>14332</v>
      </c>
      <c r="FY64" s="297">
        <v>6872</v>
      </c>
      <c r="FZ64" s="297">
        <v>5997</v>
      </c>
      <c r="GA64" s="297">
        <v>1617</v>
      </c>
      <c r="GB64" s="297">
        <v>12109</v>
      </c>
      <c r="GC64" s="297">
        <v>25483</v>
      </c>
      <c r="GD64" s="297">
        <v>11922</v>
      </c>
      <c r="GE64" s="297">
        <v>6916</v>
      </c>
      <c r="GF64" s="297">
        <v>2319</v>
      </c>
      <c r="GG64" s="298">
        <v>0.34313725490196079</v>
      </c>
      <c r="GH64" s="298">
        <v>0.41099071207430343</v>
      </c>
      <c r="GI64" s="298">
        <v>0.18612708241191214</v>
      </c>
      <c r="GJ64" s="298">
        <v>3.3871443314167769E-2</v>
      </c>
      <c r="GK64" s="298">
        <v>2.5873507297655904E-2</v>
      </c>
      <c r="GL64" s="298">
        <v>8.8528323370338738E-2</v>
      </c>
      <c r="GM64" s="298">
        <v>0.4533004396369042</v>
      </c>
      <c r="GN64" s="298">
        <v>0.21735142486636935</v>
      </c>
      <c r="GO64" s="298">
        <v>0.18967643988993263</v>
      </c>
      <c r="GP64" s="298">
        <v>5.114337223645507E-2</v>
      </c>
      <c r="GQ64" s="298">
        <v>0.20611414662377231</v>
      </c>
      <c r="GR64" s="298">
        <v>0.4337605746480791</v>
      </c>
      <c r="GS64" s="298">
        <v>0.2029311137210846</v>
      </c>
      <c r="GT64" s="298">
        <v>0.1177211527004715</v>
      </c>
      <c r="GU64" s="314">
        <v>3.9473012306592455E-2</v>
      </c>
    </row>
    <row r="65" spans="1:203" s="2" customFormat="1" ht="20.100000000000001" customHeight="1">
      <c r="A65" s="51" t="s">
        <v>122</v>
      </c>
      <c r="B65" s="289" t="s">
        <v>37</v>
      </c>
      <c r="C65" s="21">
        <v>1568</v>
      </c>
      <c r="D65" s="21">
        <v>2480</v>
      </c>
      <c r="E65" s="21">
        <v>4048</v>
      </c>
      <c r="F65" s="21">
        <v>1378</v>
      </c>
      <c r="G65" s="21">
        <v>1537</v>
      </c>
      <c r="H65" s="21">
        <v>2915</v>
      </c>
      <c r="I65" s="292">
        <v>0.83309143686502174</v>
      </c>
      <c r="J65" s="292">
        <v>0.81392322706571241</v>
      </c>
      <c r="K65" s="292">
        <v>0.8229845626072041</v>
      </c>
      <c r="L65" s="292">
        <v>0.10087082728592163</v>
      </c>
      <c r="M65" s="292">
        <v>0.11646063760572543</v>
      </c>
      <c r="N65" s="292">
        <v>0.10909090909090909</v>
      </c>
      <c r="O65" s="292">
        <v>6.6037735849056603E-2</v>
      </c>
      <c r="P65" s="292">
        <v>6.9616135328562131E-2</v>
      </c>
      <c r="Q65" s="292">
        <v>6.7924528301886791E-2</v>
      </c>
      <c r="R65" s="21">
        <v>190</v>
      </c>
      <c r="S65" s="21">
        <v>943</v>
      </c>
      <c r="T65" s="21">
        <v>1133</v>
      </c>
      <c r="U65" s="21">
        <v>140</v>
      </c>
      <c r="V65" s="21">
        <v>199</v>
      </c>
      <c r="W65" s="21">
        <v>339</v>
      </c>
      <c r="X65" s="21">
        <v>473</v>
      </c>
      <c r="Y65" s="21">
        <v>217</v>
      </c>
      <c r="Z65" s="21">
        <v>690</v>
      </c>
      <c r="AA65" s="292">
        <v>0.34325108853410741</v>
      </c>
      <c r="AB65" s="292">
        <v>0.14118412491867274</v>
      </c>
      <c r="AC65" s="292">
        <v>0.23670668953687821</v>
      </c>
      <c r="AD65" s="21">
        <v>490</v>
      </c>
      <c r="AE65" s="21">
        <v>230</v>
      </c>
      <c r="AF65" s="21">
        <v>720</v>
      </c>
      <c r="AG65" s="292">
        <v>0.35558780841799709</v>
      </c>
      <c r="AH65" s="292">
        <v>0.14964216005204944</v>
      </c>
      <c r="AI65" s="292">
        <v>0.24699828473413379</v>
      </c>
      <c r="AJ65" s="294">
        <v>62.41726656990808</v>
      </c>
      <c r="AK65" s="294">
        <v>63.114480589893731</v>
      </c>
      <c r="AL65" s="294">
        <v>62.784888507718698</v>
      </c>
      <c r="AM65" s="294">
        <v>75.320243902439032</v>
      </c>
      <c r="AN65" s="294">
        <v>75.342828525641039</v>
      </c>
      <c r="AO65" s="294">
        <v>75.339109772423029</v>
      </c>
      <c r="AP65" s="21">
        <v>143</v>
      </c>
      <c r="AQ65" s="21">
        <v>213</v>
      </c>
      <c r="AR65" s="21">
        <v>356</v>
      </c>
      <c r="AS65" s="246">
        <v>0.10377358490566038</v>
      </c>
      <c r="AT65" s="246">
        <v>0.13858165256994145</v>
      </c>
      <c r="AU65" s="246">
        <v>0.12212692967409948</v>
      </c>
      <c r="AV65" s="21">
        <v>193</v>
      </c>
      <c r="AW65" s="21">
        <v>267</v>
      </c>
      <c r="AX65" s="21">
        <v>460</v>
      </c>
      <c r="AY65" s="246">
        <v>0.14005805515239478</v>
      </c>
      <c r="AZ65" s="246">
        <v>0.17371502927781393</v>
      </c>
      <c r="BA65" s="246">
        <v>0.15780445969125215</v>
      </c>
      <c r="BB65" s="246">
        <v>0.23076923076923078</v>
      </c>
      <c r="BC65" s="246">
        <v>0.41899804814573843</v>
      </c>
      <c r="BD65" s="246">
        <v>0.33001715265866211</v>
      </c>
      <c r="BE65" s="246">
        <v>0.31270718232044198</v>
      </c>
      <c r="BF65" s="246">
        <v>0.45151515151515154</v>
      </c>
      <c r="BG65" s="246">
        <v>0.3950561797752809</v>
      </c>
      <c r="BH65" s="246">
        <v>7.399577167019028E-2</v>
      </c>
      <c r="BI65" s="246">
        <v>0.22119815668202766</v>
      </c>
      <c r="BJ65" s="246">
        <v>0.12028985507246377</v>
      </c>
      <c r="BK65" s="292">
        <v>0.4143686502177068</v>
      </c>
      <c r="BL65" s="292">
        <v>0.22278664731494921</v>
      </c>
      <c r="BM65" s="292">
        <v>0.28374455732946297</v>
      </c>
      <c r="BN65" s="292">
        <v>3.1204644412191583E-2</v>
      </c>
      <c r="BO65" s="292">
        <v>4.7895500725689405E-2</v>
      </c>
      <c r="BP65" s="292">
        <v>0.225113858165257</v>
      </c>
      <c r="BQ65" s="292">
        <v>0.52439817826935586</v>
      </c>
      <c r="BR65" s="292">
        <v>0.32856213402732598</v>
      </c>
      <c r="BS65" s="292">
        <v>6.7013662979830843E-2</v>
      </c>
      <c r="BT65" s="292">
        <v>5.4651919323357188E-2</v>
      </c>
      <c r="BU65" s="292">
        <v>0.31457975986277875</v>
      </c>
      <c r="BV65" s="292">
        <v>0.27650085763293308</v>
      </c>
      <c r="BW65" s="292">
        <v>0.30737564322469985</v>
      </c>
      <c r="BX65" s="292">
        <v>5.0085763293310465E-2</v>
      </c>
      <c r="BY65" s="292">
        <v>5.1457975986277875E-2</v>
      </c>
      <c r="BZ65" s="297">
        <v>30134</v>
      </c>
      <c r="CA65" s="297">
        <v>39574</v>
      </c>
      <c r="CB65" s="297">
        <v>69708</v>
      </c>
      <c r="CC65" s="297">
        <v>28690</v>
      </c>
      <c r="CD65" s="297">
        <v>27854</v>
      </c>
      <c r="CE65" s="297">
        <v>56544</v>
      </c>
      <c r="CF65" s="297">
        <v>146</v>
      </c>
      <c r="CG65" s="297">
        <v>1111</v>
      </c>
      <c r="CH65" s="297">
        <v>1257</v>
      </c>
      <c r="CI65" s="297">
        <v>1298</v>
      </c>
      <c r="CJ65" s="297">
        <v>10609</v>
      </c>
      <c r="CK65" s="297">
        <v>11907</v>
      </c>
      <c r="CL65" s="297">
        <v>29988</v>
      </c>
      <c r="CM65" s="297">
        <v>38463</v>
      </c>
      <c r="CN65" s="297">
        <v>68451</v>
      </c>
      <c r="CO65" s="297">
        <v>29988</v>
      </c>
      <c r="CP65" s="297">
        <v>38461</v>
      </c>
      <c r="CQ65" s="297">
        <v>68449</v>
      </c>
      <c r="CR65" s="297">
        <v>27239</v>
      </c>
      <c r="CS65" s="297">
        <v>33942</v>
      </c>
      <c r="CT65" s="297">
        <v>61181</v>
      </c>
      <c r="CU65" s="297">
        <v>1421</v>
      </c>
      <c r="CV65" s="297">
        <v>2216</v>
      </c>
      <c r="CW65" s="297">
        <v>3637</v>
      </c>
      <c r="CX65" s="297">
        <v>1328</v>
      </c>
      <c r="CY65" s="297">
        <v>2303</v>
      </c>
      <c r="CZ65" s="297">
        <v>3631</v>
      </c>
      <c r="DA65" s="298">
        <v>0.90832999866613306</v>
      </c>
      <c r="DB65" s="298">
        <v>0.8825043550609708</v>
      </c>
      <c r="DC65" s="298">
        <v>0.89381875556984036</v>
      </c>
      <c r="DD65" s="298">
        <v>4.7385620915032678E-2</v>
      </c>
      <c r="DE65" s="298">
        <v>5.7616806635292894E-2</v>
      </c>
      <c r="DF65" s="298">
        <v>5.3134450466770879E-2</v>
      </c>
      <c r="DG65" s="298">
        <v>4.4284380418834202E-2</v>
      </c>
      <c r="DH65" s="298">
        <v>5.9878838303736255E-2</v>
      </c>
      <c r="DI65" s="298">
        <v>5.3046793963388801E-2</v>
      </c>
      <c r="DJ65" s="297">
        <v>1088</v>
      </c>
      <c r="DK65" s="297">
        <v>1547</v>
      </c>
      <c r="DL65" s="297">
        <v>2635</v>
      </c>
      <c r="DM65" s="303">
        <v>3.6281179138321996E-2</v>
      </c>
      <c r="DN65" s="303">
        <v>4.0220471622078362E-2</v>
      </c>
      <c r="DO65" s="303">
        <v>3.8494689631999535E-2</v>
      </c>
      <c r="DP65" s="297">
        <v>9192</v>
      </c>
      <c r="DQ65" s="297">
        <v>5130</v>
      </c>
      <c r="DR65" s="297">
        <v>14322</v>
      </c>
      <c r="DS65" s="297">
        <v>104</v>
      </c>
      <c r="DT65" s="297">
        <v>56</v>
      </c>
      <c r="DU65" s="297">
        <v>160</v>
      </c>
      <c r="DV65" s="297">
        <v>23</v>
      </c>
      <c r="DW65" s="297">
        <v>5</v>
      </c>
      <c r="DX65" s="297">
        <v>28</v>
      </c>
      <c r="DY65" s="297">
        <v>179</v>
      </c>
      <c r="DZ65" s="297">
        <v>100</v>
      </c>
      <c r="EA65" s="297">
        <v>279</v>
      </c>
      <c r="EB65" s="297">
        <v>9498</v>
      </c>
      <c r="EC65" s="297">
        <v>5291</v>
      </c>
      <c r="ED65" s="297">
        <v>14789</v>
      </c>
      <c r="EE65" s="298">
        <v>0.31672669067627052</v>
      </c>
      <c r="EF65" s="298">
        <v>0.13756077269063777</v>
      </c>
      <c r="EG65" s="298">
        <v>0.21605235862149566</v>
      </c>
      <c r="EH65" s="297">
        <v>1643</v>
      </c>
      <c r="EI65" s="297">
        <v>3476</v>
      </c>
      <c r="EJ65" s="297">
        <v>5119</v>
      </c>
      <c r="EK65" s="297">
        <v>2832</v>
      </c>
      <c r="EL65" s="297">
        <v>3123</v>
      </c>
      <c r="EM65" s="297">
        <v>5955</v>
      </c>
      <c r="EN65" s="298">
        <v>5.4788582099506468E-2</v>
      </c>
      <c r="EO65" s="298">
        <v>9.037256584249799E-2</v>
      </c>
      <c r="EP65" s="298">
        <v>7.478342171772509E-2</v>
      </c>
      <c r="EQ65" s="298">
        <v>9.4437775110044017E-2</v>
      </c>
      <c r="ER65" s="298">
        <v>8.119491459324546E-2</v>
      </c>
      <c r="ES65" s="298">
        <v>8.6996537669281671E-2</v>
      </c>
      <c r="ET65" s="297">
        <v>4892</v>
      </c>
      <c r="EU65" s="297">
        <v>15932</v>
      </c>
      <c r="EV65" s="297">
        <v>20824</v>
      </c>
      <c r="EW65" s="303">
        <v>0.16313191943444044</v>
      </c>
      <c r="EX65" s="303">
        <v>0.41421625978212828</v>
      </c>
      <c r="EY65" s="303">
        <v>0.30421761552059134</v>
      </c>
      <c r="EZ65" s="297">
        <v>18</v>
      </c>
      <c r="FA65" s="297">
        <v>55</v>
      </c>
      <c r="FB65" s="297">
        <v>73</v>
      </c>
      <c r="FC65" s="303">
        <v>6.0024009603841532E-4</v>
      </c>
      <c r="FD65" s="303">
        <v>1.4299456620648415E-3</v>
      </c>
      <c r="FE65" s="303">
        <v>1.0664562972053002E-3</v>
      </c>
      <c r="FF65" s="297">
        <v>1444</v>
      </c>
      <c r="FG65" s="297">
        <v>11720</v>
      </c>
      <c r="FH65" s="297">
        <v>13164</v>
      </c>
      <c r="FI65" s="297">
        <v>12</v>
      </c>
      <c r="FJ65" s="297">
        <v>531</v>
      </c>
      <c r="FK65" s="297">
        <v>543</v>
      </c>
      <c r="FL65" s="305">
        <v>73.650000000000006</v>
      </c>
      <c r="FM65" s="305">
        <v>75.42</v>
      </c>
      <c r="FN65" s="305">
        <v>74.653389711367424</v>
      </c>
      <c r="FO65" s="307">
        <v>953.12</v>
      </c>
      <c r="FP65" s="307">
        <v>793.44</v>
      </c>
      <c r="FQ65" s="307">
        <v>862.46487964078722</v>
      </c>
      <c r="FR65" s="297">
        <v>9572</v>
      </c>
      <c r="FS65" s="297">
        <v>12046</v>
      </c>
      <c r="FT65" s="297">
        <v>6214</v>
      </c>
      <c r="FU65" s="297">
        <v>1182</v>
      </c>
      <c r="FV65" s="297">
        <v>974</v>
      </c>
      <c r="FW65" s="297">
        <v>5522</v>
      </c>
      <c r="FX65" s="297">
        <v>18798</v>
      </c>
      <c r="FY65" s="297">
        <v>7565</v>
      </c>
      <c r="FZ65" s="297">
        <v>5051</v>
      </c>
      <c r="GA65" s="297">
        <v>1527</v>
      </c>
      <c r="GB65" s="297">
        <v>15094</v>
      </c>
      <c r="GC65" s="297">
        <v>30844</v>
      </c>
      <c r="GD65" s="297">
        <v>13779</v>
      </c>
      <c r="GE65" s="297">
        <v>6233</v>
      </c>
      <c r="GF65" s="297">
        <v>2501</v>
      </c>
      <c r="GG65" s="298">
        <v>0.31919434440442845</v>
      </c>
      <c r="GH65" s="298">
        <v>0.4016940109377084</v>
      </c>
      <c r="GI65" s="298">
        <v>0.20721621982126184</v>
      </c>
      <c r="GJ65" s="298">
        <v>3.9415766306522611E-2</v>
      </c>
      <c r="GK65" s="298">
        <v>3.2479658530078698E-2</v>
      </c>
      <c r="GL65" s="298">
        <v>0.14356654447131009</v>
      </c>
      <c r="GM65" s="298">
        <v>0.48872942828172528</v>
      </c>
      <c r="GN65" s="298">
        <v>0.19668252606400957</v>
      </c>
      <c r="GO65" s="298">
        <v>0.13132100980162753</v>
      </c>
      <c r="GP65" s="298">
        <v>3.9700491381327509E-2</v>
      </c>
      <c r="GQ65" s="298">
        <v>0.22050810068516166</v>
      </c>
      <c r="GR65" s="298">
        <v>0.4505996990547983</v>
      </c>
      <c r="GS65" s="298">
        <v>0.20129727834509356</v>
      </c>
      <c r="GT65" s="298">
        <v>9.1057836992885416E-2</v>
      </c>
      <c r="GU65" s="314">
        <v>3.6537084922061036E-2</v>
      </c>
    </row>
    <row r="66" spans="1:203" s="2" customFormat="1" ht="20.100000000000001" customHeight="1">
      <c r="A66" s="51" t="s">
        <v>165</v>
      </c>
      <c r="B66" s="289" t="s">
        <v>51</v>
      </c>
      <c r="C66" s="21">
        <v>2543</v>
      </c>
      <c r="D66" s="21">
        <v>4169</v>
      </c>
      <c r="E66" s="21">
        <v>6712</v>
      </c>
      <c r="F66" s="21">
        <v>2311</v>
      </c>
      <c r="G66" s="21">
        <v>2674</v>
      </c>
      <c r="H66" s="21">
        <v>4985</v>
      </c>
      <c r="I66" s="292">
        <v>0.85374296841194286</v>
      </c>
      <c r="J66" s="292">
        <v>0.85041136873597611</v>
      </c>
      <c r="K66" s="292">
        <v>0.85195586760280839</v>
      </c>
      <c r="L66" s="292">
        <v>8.1350064906966682E-2</v>
      </c>
      <c r="M66" s="292">
        <v>7.7786088257292441E-2</v>
      </c>
      <c r="N66" s="292">
        <v>7.9438314944834498E-2</v>
      </c>
      <c r="O66" s="292">
        <v>6.4906966681090431E-2</v>
      </c>
      <c r="P66" s="292">
        <v>7.1802543006731487E-2</v>
      </c>
      <c r="Q66" s="292">
        <v>6.8605817452357068E-2</v>
      </c>
      <c r="R66" s="21">
        <v>232</v>
      </c>
      <c r="S66" s="21">
        <v>1495</v>
      </c>
      <c r="T66" s="21">
        <v>1727</v>
      </c>
      <c r="U66" s="21">
        <v>189</v>
      </c>
      <c r="V66" s="21">
        <v>312</v>
      </c>
      <c r="W66" s="21">
        <v>501</v>
      </c>
      <c r="X66" s="21">
        <v>804</v>
      </c>
      <c r="Y66" s="21">
        <v>238</v>
      </c>
      <c r="Z66" s="21">
        <v>1042</v>
      </c>
      <c r="AA66" s="292">
        <v>0.34790134141064472</v>
      </c>
      <c r="AB66" s="292">
        <v>8.9005235602094238E-2</v>
      </c>
      <c r="AC66" s="292">
        <v>0.20902708124373121</v>
      </c>
      <c r="AD66" s="21">
        <v>828</v>
      </c>
      <c r="AE66" s="21">
        <v>248</v>
      </c>
      <c r="AF66" s="21">
        <v>1076</v>
      </c>
      <c r="AG66" s="292">
        <v>0.35828645607961923</v>
      </c>
      <c r="AH66" s="292">
        <v>9.2744951383694846E-2</v>
      </c>
      <c r="AI66" s="292">
        <v>0.21584754262788364</v>
      </c>
      <c r="AJ66" s="294">
        <v>62.626593105437763</v>
      </c>
      <c r="AK66" s="294">
        <v>63.548352031912245</v>
      </c>
      <c r="AL66" s="294">
        <v>63.12103309929789</v>
      </c>
      <c r="AM66" s="294">
        <v>76.129264705882349</v>
      </c>
      <c r="AN66" s="294">
        <v>74.173345525482461</v>
      </c>
      <c r="AO66" s="294">
        <v>74.497939800692208</v>
      </c>
      <c r="AP66" s="21">
        <v>230</v>
      </c>
      <c r="AQ66" s="21">
        <v>469</v>
      </c>
      <c r="AR66" s="21">
        <v>699</v>
      </c>
      <c r="AS66" s="246">
        <v>9.9524015577672001E-2</v>
      </c>
      <c r="AT66" s="246">
        <v>0.17539267015706805</v>
      </c>
      <c r="AU66" s="246">
        <v>0.14022066198595787</v>
      </c>
      <c r="AV66" s="21">
        <v>386</v>
      </c>
      <c r="AW66" s="21">
        <v>553</v>
      </c>
      <c r="AX66" s="21">
        <v>939</v>
      </c>
      <c r="AY66" s="246">
        <v>0.16702726092600606</v>
      </c>
      <c r="AZ66" s="246">
        <v>0.20680628272251309</v>
      </c>
      <c r="BA66" s="246">
        <v>0.18836509528585757</v>
      </c>
      <c r="BB66" s="246">
        <v>0.21462570315880572</v>
      </c>
      <c r="BC66" s="246">
        <v>0.42370979805534781</v>
      </c>
      <c r="BD66" s="246">
        <v>0.32678034102306919</v>
      </c>
      <c r="BE66" s="246">
        <v>0.27869940278699401</v>
      </c>
      <c r="BF66" s="246">
        <v>0.44376026272577995</v>
      </c>
      <c r="BG66" s="246">
        <v>0.38067461323865076</v>
      </c>
      <c r="BH66" s="246">
        <v>9.4527363184079602E-2</v>
      </c>
      <c r="BI66" s="246">
        <v>0.21848739495798319</v>
      </c>
      <c r="BJ66" s="246">
        <v>0.12284069097888675</v>
      </c>
      <c r="BK66" s="292">
        <v>0.41324102120294243</v>
      </c>
      <c r="BL66" s="292">
        <v>0.19082648204240588</v>
      </c>
      <c r="BM66" s="292">
        <v>0.31285157940285591</v>
      </c>
      <c r="BN66" s="292">
        <v>2.7693639117265252E-2</v>
      </c>
      <c r="BO66" s="292">
        <v>5.5387278234530504E-2</v>
      </c>
      <c r="BP66" s="292">
        <v>0.15968586387434555</v>
      </c>
      <c r="BQ66" s="292">
        <v>0.47793567688855648</v>
      </c>
      <c r="BR66" s="292">
        <v>0.37509349289454003</v>
      </c>
      <c r="BS66" s="292">
        <v>7.7412116679132392E-2</v>
      </c>
      <c r="BT66" s="292">
        <v>7.3298429319371722E-2</v>
      </c>
      <c r="BU66" s="292">
        <v>0.27723169508525575</v>
      </c>
      <c r="BV66" s="292">
        <v>0.25636910732196588</v>
      </c>
      <c r="BW66" s="292">
        <v>0.34663991975927783</v>
      </c>
      <c r="BX66" s="292">
        <v>5.4563691073219657E-2</v>
      </c>
      <c r="BY66" s="292">
        <v>6.5195586760280838E-2</v>
      </c>
      <c r="BZ66" s="297">
        <v>48360</v>
      </c>
      <c r="CA66" s="297">
        <v>64375</v>
      </c>
      <c r="CB66" s="297">
        <v>112735</v>
      </c>
      <c r="CC66" s="297">
        <v>46686</v>
      </c>
      <c r="CD66" s="297">
        <v>45489</v>
      </c>
      <c r="CE66" s="297">
        <v>92175</v>
      </c>
      <c r="CF66" s="297">
        <v>209</v>
      </c>
      <c r="CG66" s="297">
        <v>2494</v>
      </c>
      <c r="CH66" s="297">
        <v>2703</v>
      </c>
      <c r="CI66" s="297">
        <v>1465</v>
      </c>
      <c r="CJ66" s="297">
        <v>16392</v>
      </c>
      <c r="CK66" s="297">
        <v>17857</v>
      </c>
      <c r="CL66" s="297">
        <v>48151</v>
      </c>
      <c r="CM66" s="297">
        <v>61881</v>
      </c>
      <c r="CN66" s="297">
        <v>110032</v>
      </c>
      <c r="CO66" s="297">
        <v>48151</v>
      </c>
      <c r="CP66" s="297">
        <v>61879</v>
      </c>
      <c r="CQ66" s="297">
        <v>110030</v>
      </c>
      <c r="CR66" s="297">
        <v>43622</v>
      </c>
      <c r="CS66" s="297">
        <v>53920</v>
      </c>
      <c r="CT66" s="297">
        <v>97542</v>
      </c>
      <c r="CU66" s="297">
        <v>2457</v>
      </c>
      <c r="CV66" s="297">
        <v>3459</v>
      </c>
      <c r="CW66" s="297">
        <v>5916</v>
      </c>
      <c r="CX66" s="297">
        <v>2072</v>
      </c>
      <c r="CY66" s="297">
        <v>4500</v>
      </c>
      <c r="CZ66" s="297">
        <v>6572</v>
      </c>
      <c r="DA66" s="298">
        <v>0.90594172499013514</v>
      </c>
      <c r="DB66" s="298">
        <v>0.87137801192650177</v>
      </c>
      <c r="DC66" s="298">
        <v>0.8865036808143234</v>
      </c>
      <c r="DD66" s="298">
        <v>5.1026977632863284E-2</v>
      </c>
      <c r="DE66" s="298">
        <v>5.5899416603371097E-2</v>
      </c>
      <c r="DF66" s="298">
        <v>5.3767154412432974E-2</v>
      </c>
      <c r="DG66" s="298">
        <v>4.3031297377001516E-2</v>
      </c>
      <c r="DH66" s="298">
        <v>7.2722571470127187E-2</v>
      </c>
      <c r="DI66" s="298">
        <v>5.9729164773243658E-2</v>
      </c>
      <c r="DJ66" s="297">
        <v>1423</v>
      </c>
      <c r="DK66" s="297">
        <v>2358</v>
      </c>
      <c r="DL66" s="297">
        <v>3781</v>
      </c>
      <c r="DM66" s="303">
        <v>2.9552864945691679E-2</v>
      </c>
      <c r="DN66" s="303">
        <v>3.8105395840403358E-2</v>
      </c>
      <c r="DO66" s="303">
        <v>3.4362730841936889E-2</v>
      </c>
      <c r="DP66" s="297">
        <v>15630</v>
      </c>
      <c r="DQ66" s="297">
        <v>6805</v>
      </c>
      <c r="DR66" s="297">
        <v>22435</v>
      </c>
      <c r="DS66" s="297">
        <v>208</v>
      </c>
      <c r="DT66" s="297">
        <v>96</v>
      </c>
      <c r="DU66" s="297">
        <v>304</v>
      </c>
      <c r="DV66" s="297">
        <v>217</v>
      </c>
      <c r="DW66" s="297">
        <v>41</v>
      </c>
      <c r="DX66" s="297">
        <v>258</v>
      </c>
      <c r="DY66" s="297">
        <v>170</v>
      </c>
      <c r="DZ66" s="297">
        <v>92</v>
      </c>
      <c r="EA66" s="297">
        <v>262</v>
      </c>
      <c r="EB66" s="297">
        <v>16225</v>
      </c>
      <c r="EC66" s="297">
        <v>7034</v>
      </c>
      <c r="ED66" s="297">
        <v>23259</v>
      </c>
      <c r="EE66" s="298">
        <v>0.33696081078274592</v>
      </c>
      <c r="EF66" s="298">
        <v>0.1136697855561481</v>
      </c>
      <c r="EG66" s="298">
        <v>0.21138396102951867</v>
      </c>
      <c r="EH66" s="297">
        <v>2455</v>
      </c>
      <c r="EI66" s="297">
        <v>7211</v>
      </c>
      <c r="EJ66" s="297">
        <v>9666</v>
      </c>
      <c r="EK66" s="297">
        <v>5247</v>
      </c>
      <c r="EL66" s="297">
        <v>6029</v>
      </c>
      <c r="EM66" s="297">
        <v>11276</v>
      </c>
      <c r="EN66" s="298">
        <v>5.098544163153413E-2</v>
      </c>
      <c r="EO66" s="298">
        <v>0.11653011425154733</v>
      </c>
      <c r="EP66" s="298">
        <v>8.7847171731859824E-2</v>
      </c>
      <c r="EQ66" s="298">
        <v>0.10896969948703038</v>
      </c>
      <c r="ER66" s="298">
        <v>9.7428936183966003E-2</v>
      </c>
      <c r="ES66" s="298">
        <v>0.1024792787552712</v>
      </c>
      <c r="ET66" s="297">
        <v>7404</v>
      </c>
      <c r="EU66" s="297">
        <v>26282</v>
      </c>
      <c r="EV66" s="297">
        <v>33686</v>
      </c>
      <c r="EW66" s="303">
        <v>0.15376627692052086</v>
      </c>
      <c r="EX66" s="303">
        <v>0.42471841114396985</v>
      </c>
      <c r="EY66" s="303">
        <v>0.30614730260287915</v>
      </c>
      <c r="EZ66" s="297">
        <v>43</v>
      </c>
      <c r="FA66" s="297">
        <v>139</v>
      </c>
      <c r="FB66" s="297">
        <v>182</v>
      </c>
      <c r="FC66" s="303">
        <v>8.9302402857676896E-4</v>
      </c>
      <c r="FD66" s="303">
        <v>2.246246828590359E-3</v>
      </c>
      <c r="FE66" s="303">
        <v>1.6540642722117202E-3</v>
      </c>
      <c r="FF66" s="297">
        <v>1674</v>
      </c>
      <c r="FG66" s="297">
        <v>18886</v>
      </c>
      <c r="FH66" s="297">
        <v>20560</v>
      </c>
      <c r="FI66" s="297">
        <v>9</v>
      </c>
      <c r="FJ66" s="297">
        <v>1104</v>
      </c>
      <c r="FK66" s="297">
        <v>1113</v>
      </c>
      <c r="FL66" s="305">
        <v>73.489999999999995</v>
      </c>
      <c r="FM66" s="305">
        <v>75.180000000000007</v>
      </c>
      <c r="FN66" s="305">
        <v>74.454462145739996</v>
      </c>
      <c r="FO66" s="307">
        <v>973.2</v>
      </c>
      <c r="FP66" s="307">
        <v>746.2</v>
      </c>
      <c r="FQ66" s="307">
        <v>843.57432651794034</v>
      </c>
      <c r="FR66" s="297">
        <v>16379</v>
      </c>
      <c r="FS66" s="297">
        <v>18021</v>
      </c>
      <c r="FT66" s="297">
        <v>10382</v>
      </c>
      <c r="FU66" s="297">
        <v>1715</v>
      </c>
      <c r="FV66" s="297">
        <v>1654</v>
      </c>
      <c r="FW66" s="297">
        <v>7482</v>
      </c>
      <c r="FX66" s="297">
        <v>26940</v>
      </c>
      <c r="FY66" s="297">
        <v>14089</v>
      </c>
      <c r="FZ66" s="297">
        <v>10021</v>
      </c>
      <c r="GA66" s="297">
        <v>3349</v>
      </c>
      <c r="GB66" s="297">
        <v>23861</v>
      </c>
      <c r="GC66" s="297">
        <v>44961</v>
      </c>
      <c r="GD66" s="297">
        <v>24471</v>
      </c>
      <c r="GE66" s="297">
        <v>11736</v>
      </c>
      <c r="GF66" s="297">
        <v>5003</v>
      </c>
      <c r="GG66" s="298">
        <v>0.34015908288509067</v>
      </c>
      <c r="GH66" s="298">
        <v>0.37426013997632446</v>
      </c>
      <c r="GI66" s="298">
        <v>0.21561338289962825</v>
      </c>
      <c r="GJ66" s="298">
        <v>3.5617121139747875E-2</v>
      </c>
      <c r="GK66" s="298">
        <v>3.4350273099208739E-2</v>
      </c>
      <c r="GL66" s="298">
        <v>0.1209094875648422</v>
      </c>
      <c r="GM66" s="298">
        <v>0.43535172346923934</v>
      </c>
      <c r="GN66" s="298">
        <v>0.22767893214395371</v>
      </c>
      <c r="GO66" s="298">
        <v>0.16193985229715099</v>
      </c>
      <c r="GP66" s="298">
        <v>5.4120004524813754E-2</v>
      </c>
      <c r="GQ66" s="298">
        <v>0.21685509669914207</v>
      </c>
      <c r="GR66" s="298">
        <v>0.40861749309291845</v>
      </c>
      <c r="GS66" s="298">
        <v>0.22239893849062092</v>
      </c>
      <c r="GT66" s="298">
        <v>0.10665988076196016</v>
      </c>
      <c r="GU66" s="314">
        <v>4.5468590955358441E-2</v>
      </c>
    </row>
    <row r="67" spans="1:203" s="2" customFormat="1" ht="20.100000000000001" customHeight="1">
      <c r="A67" s="51" t="s">
        <v>166</v>
      </c>
      <c r="B67" s="289" t="s">
        <v>82</v>
      </c>
      <c r="C67" s="21">
        <v>1079</v>
      </c>
      <c r="D67" s="21">
        <v>1673</v>
      </c>
      <c r="E67" s="21">
        <v>2752</v>
      </c>
      <c r="F67" s="21">
        <v>942</v>
      </c>
      <c r="G67" s="21">
        <v>1063</v>
      </c>
      <c r="H67" s="21">
        <v>2005</v>
      </c>
      <c r="I67" s="292">
        <v>0.83121019108280259</v>
      </c>
      <c r="J67" s="292">
        <v>0.81279397930385699</v>
      </c>
      <c r="K67" s="292">
        <v>0.82144638403990022</v>
      </c>
      <c r="L67" s="292">
        <v>0.10934182590233546</v>
      </c>
      <c r="M67" s="292">
        <v>0.10442144873000941</v>
      </c>
      <c r="N67" s="292">
        <v>0.10673316708229426</v>
      </c>
      <c r="O67" s="292">
        <v>5.9447983014861996E-2</v>
      </c>
      <c r="P67" s="292">
        <v>8.2784571966133591E-2</v>
      </c>
      <c r="Q67" s="292">
        <v>7.182044887780549E-2</v>
      </c>
      <c r="R67" s="21">
        <v>137</v>
      </c>
      <c r="S67" s="21">
        <v>610</v>
      </c>
      <c r="T67" s="21">
        <v>747</v>
      </c>
      <c r="U67" s="21">
        <v>72</v>
      </c>
      <c r="V67" s="21">
        <v>119</v>
      </c>
      <c r="W67" s="21">
        <v>191</v>
      </c>
      <c r="X67" s="21">
        <v>327</v>
      </c>
      <c r="Y67" s="21">
        <v>108</v>
      </c>
      <c r="Z67" s="21">
        <v>435</v>
      </c>
      <c r="AA67" s="292">
        <v>0.34713375796178342</v>
      </c>
      <c r="AB67" s="292">
        <v>0.10159924741298212</v>
      </c>
      <c r="AC67" s="292">
        <v>0.21695760598503741</v>
      </c>
      <c r="AD67" s="21">
        <v>377</v>
      </c>
      <c r="AE67" s="21">
        <v>124</v>
      </c>
      <c r="AF67" s="21">
        <v>501</v>
      </c>
      <c r="AG67" s="292">
        <v>0.4002123142250531</v>
      </c>
      <c r="AH67" s="292">
        <v>0.11665098777046096</v>
      </c>
      <c r="AI67" s="292">
        <v>0.24987531172069827</v>
      </c>
      <c r="AJ67" s="294">
        <v>62.350467091295116</v>
      </c>
      <c r="AK67" s="294">
        <v>63.412433364691132</v>
      </c>
      <c r="AL67" s="294">
        <v>62.913494596841232</v>
      </c>
      <c r="AM67" s="294">
        <v>75.837782805429867</v>
      </c>
      <c r="AN67" s="294">
        <v>74.128215565797049</v>
      </c>
      <c r="AO67" s="294">
        <v>74.376288028015608</v>
      </c>
      <c r="AP67" s="21">
        <v>80</v>
      </c>
      <c r="AQ67" s="21">
        <v>174</v>
      </c>
      <c r="AR67" s="21">
        <v>254</v>
      </c>
      <c r="AS67" s="246">
        <v>8.4925690021231418E-2</v>
      </c>
      <c r="AT67" s="246">
        <v>0.1636876763875823</v>
      </c>
      <c r="AU67" s="246">
        <v>0.12668329177057355</v>
      </c>
      <c r="AV67" s="21">
        <v>132</v>
      </c>
      <c r="AW67" s="21">
        <v>155</v>
      </c>
      <c r="AX67" s="21">
        <v>287</v>
      </c>
      <c r="AY67" s="246">
        <v>0.14012738853503184</v>
      </c>
      <c r="AZ67" s="246">
        <v>0.14581373471307621</v>
      </c>
      <c r="BA67" s="246">
        <v>0.143142144638404</v>
      </c>
      <c r="BB67" s="246">
        <v>0.24097664543524416</v>
      </c>
      <c r="BC67" s="246">
        <v>0.48635936030103483</v>
      </c>
      <c r="BD67" s="246">
        <v>0.37107231920199502</v>
      </c>
      <c r="BE67" s="246">
        <v>0.31219512195121951</v>
      </c>
      <c r="BF67" s="246">
        <v>0.51204188481675394</v>
      </c>
      <c r="BG67" s="246">
        <v>0.43375796178343951</v>
      </c>
      <c r="BH67" s="246">
        <v>0.10703363914373089</v>
      </c>
      <c r="BI67" s="246">
        <v>0.25925925925925924</v>
      </c>
      <c r="BJ67" s="246">
        <v>0.14482758620689656</v>
      </c>
      <c r="BK67" s="292">
        <v>0.47239915074309979</v>
      </c>
      <c r="BL67" s="292">
        <v>0.20488322717622082</v>
      </c>
      <c r="BM67" s="292">
        <v>0.25902335456475584</v>
      </c>
      <c r="BN67" s="292">
        <v>2.0169851380042462E-2</v>
      </c>
      <c r="BO67" s="292">
        <v>4.3524416135881101E-2</v>
      </c>
      <c r="BP67" s="292">
        <v>0.19190968955785512</v>
      </c>
      <c r="BQ67" s="292">
        <v>0.53809971777986831</v>
      </c>
      <c r="BR67" s="292">
        <v>0.29915333960489182</v>
      </c>
      <c r="BS67" s="292">
        <v>7.337723424270931E-2</v>
      </c>
      <c r="BT67" s="292">
        <v>7.9962370649106301E-2</v>
      </c>
      <c r="BU67" s="292">
        <v>0.32369077306733168</v>
      </c>
      <c r="BV67" s="292">
        <v>0.28528678304239402</v>
      </c>
      <c r="BW67" s="292">
        <v>0.28029925187032417</v>
      </c>
      <c r="BX67" s="292">
        <v>4.8379052369077309E-2</v>
      </c>
      <c r="BY67" s="292">
        <v>6.2344139650872821E-2</v>
      </c>
      <c r="BZ67" s="297">
        <v>19327</v>
      </c>
      <c r="CA67" s="297">
        <v>24540</v>
      </c>
      <c r="CB67" s="297">
        <v>43867</v>
      </c>
      <c r="CC67" s="297">
        <v>18338</v>
      </c>
      <c r="CD67" s="297">
        <v>16794</v>
      </c>
      <c r="CE67" s="297">
        <v>35132</v>
      </c>
      <c r="CF67" s="297">
        <v>146</v>
      </c>
      <c r="CG67" s="297">
        <v>947</v>
      </c>
      <c r="CH67" s="297">
        <v>1093</v>
      </c>
      <c r="CI67" s="297">
        <v>843</v>
      </c>
      <c r="CJ67" s="297">
        <v>6799</v>
      </c>
      <c r="CK67" s="297">
        <v>7642</v>
      </c>
      <c r="CL67" s="297">
        <v>19181</v>
      </c>
      <c r="CM67" s="297">
        <v>23593</v>
      </c>
      <c r="CN67" s="297">
        <v>42774</v>
      </c>
      <c r="CO67" s="297">
        <v>19181</v>
      </c>
      <c r="CP67" s="297">
        <v>23593</v>
      </c>
      <c r="CQ67" s="297">
        <v>42774</v>
      </c>
      <c r="CR67" s="297">
        <v>17072</v>
      </c>
      <c r="CS67" s="297">
        <v>20120</v>
      </c>
      <c r="CT67" s="297">
        <v>37192</v>
      </c>
      <c r="CU67" s="297">
        <v>1217</v>
      </c>
      <c r="CV67" s="297">
        <v>1358</v>
      </c>
      <c r="CW67" s="297">
        <v>2575</v>
      </c>
      <c r="CX67" s="297">
        <v>892</v>
      </c>
      <c r="CY67" s="297">
        <v>2115</v>
      </c>
      <c r="CZ67" s="297">
        <v>3007</v>
      </c>
      <c r="DA67" s="298">
        <v>0.89004744278191961</v>
      </c>
      <c r="DB67" s="298">
        <v>0.85279532064595431</v>
      </c>
      <c r="DC67" s="298">
        <v>0.86950016365081595</v>
      </c>
      <c r="DD67" s="298">
        <v>6.3448203951827334E-2</v>
      </c>
      <c r="DE67" s="298">
        <v>5.7559445598270677E-2</v>
      </c>
      <c r="DF67" s="298">
        <v>6.0200121569177541E-2</v>
      </c>
      <c r="DG67" s="298">
        <v>4.650435326625306E-2</v>
      </c>
      <c r="DH67" s="298">
        <v>8.9645233755775017E-2</v>
      </c>
      <c r="DI67" s="298">
        <v>7.0299714780006545E-2</v>
      </c>
      <c r="DJ67" s="297">
        <v>524</v>
      </c>
      <c r="DK67" s="297">
        <v>881</v>
      </c>
      <c r="DL67" s="297">
        <v>1405</v>
      </c>
      <c r="DM67" s="303">
        <v>2.7318700797664356E-2</v>
      </c>
      <c r="DN67" s="303">
        <v>3.7341584368244821E-2</v>
      </c>
      <c r="DO67" s="303">
        <v>3.2847056623182304E-2</v>
      </c>
      <c r="DP67" s="297">
        <v>6144</v>
      </c>
      <c r="DQ67" s="297">
        <v>2318</v>
      </c>
      <c r="DR67" s="297">
        <v>8462</v>
      </c>
      <c r="DS67" s="297">
        <v>128</v>
      </c>
      <c r="DT67" s="297">
        <v>54</v>
      </c>
      <c r="DU67" s="297">
        <v>182</v>
      </c>
      <c r="DV67" s="297">
        <v>399</v>
      </c>
      <c r="DW67" s="297">
        <v>171</v>
      </c>
      <c r="DX67" s="297">
        <v>570</v>
      </c>
      <c r="DY67" s="297">
        <v>156</v>
      </c>
      <c r="DZ67" s="297">
        <v>113</v>
      </c>
      <c r="EA67" s="297">
        <v>269</v>
      </c>
      <c r="EB67" s="297">
        <v>6827</v>
      </c>
      <c r="EC67" s="297">
        <v>2656</v>
      </c>
      <c r="ED67" s="297">
        <v>9483</v>
      </c>
      <c r="EE67" s="298">
        <v>0.35592513424743233</v>
      </c>
      <c r="EF67" s="298">
        <v>0.11257576399779595</v>
      </c>
      <c r="EG67" s="298">
        <v>0.22170009819048955</v>
      </c>
      <c r="EH67" s="297">
        <v>982</v>
      </c>
      <c r="EI67" s="297">
        <v>2608</v>
      </c>
      <c r="EJ67" s="297">
        <v>3590</v>
      </c>
      <c r="EK67" s="297">
        <v>1541</v>
      </c>
      <c r="EL67" s="297">
        <v>1758</v>
      </c>
      <c r="EM67" s="297">
        <v>3299</v>
      </c>
      <c r="EN67" s="298">
        <v>5.1196496533027477E-2</v>
      </c>
      <c r="EO67" s="298">
        <v>0.11054126223879965</v>
      </c>
      <c r="EP67" s="298">
        <v>8.3929489877028099E-2</v>
      </c>
      <c r="EQ67" s="298">
        <v>8.0339919712215213E-2</v>
      </c>
      <c r="ER67" s="298">
        <v>7.4513626923239942E-2</v>
      </c>
      <c r="ES67" s="298">
        <v>7.7126291672511338E-2</v>
      </c>
      <c r="ET67" s="297">
        <v>3336</v>
      </c>
      <c r="EU67" s="297">
        <v>11607</v>
      </c>
      <c r="EV67" s="297">
        <v>14943</v>
      </c>
      <c r="EW67" s="303">
        <v>0.17392211042177155</v>
      </c>
      <c r="EX67" s="303">
        <v>0.49196795659729581</v>
      </c>
      <c r="EY67" s="303">
        <v>0.34934773460513396</v>
      </c>
      <c r="EZ67" s="297">
        <v>11</v>
      </c>
      <c r="FA67" s="297">
        <v>33</v>
      </c>
      <c r="FB67" s="297">
        <v>44</v>
      </c>
      <c r="FC67" s="303">
        <v>5.7348417705020596E-4</v>
      </c>
      <c r="FD67" s="303">
        <v>1.3987199593099649E-3</v>
      </c>
      <c r="FE67" s="303">
        <v>1.028662271473325E-3</v>
      </c>
      <c r="FF67" s="297">
        <v>989</v>
      </c>
      <c r="FG67" s="297">
        <v>7746</v>
      </c>
      <c r="FH67" s="297">
        <v>8735</v>
      </c>
      <c r="FI67" s="297">
        <v>4</v>
      </c>
      <c r="FJ67" s="297">
        <v>517</v>
      </c>
      <c r="FK67" s="297">
        <v>521</v>
      </c>
      <c r="FL67" s="305">
        <v>73.3</v>
      </c>
      <c r="FM67" s="305">
        <v>75.3</v>
      </c>
      <c r="FN67" s="305">
        <v>74.418880935555194</v>
      </c>
      <c r="FO67" s="307">
        <v>934.43</v>
      </c>
      <c r="FP67" s="307">
        <v>731.85</v>
      </c>
      <c r="FQ67" s="307">
        <v>821.10294344267879</v>
      </c>
      <c r="FR67" s="297">
        <v>6872</v>
      </c>
      <c r="FS67" s="297">
        <v>7823</v>
      </c>
      <c r="FT67" s="297">
        <v>3369</v>
      </c>
      <c r="FU67" s="297">
        <v>611</v>
      </c>
      <c r="FV67" s="297">
        <v>506</v>
      </c>
      <c r="FW67" s="297">
        <v>2786</v>
      </c>
      <c r="FX67" s="297">
        <v>10855</v>
      </c>
      <c r="FY67" s="297">
        <v>4844</v>
      </c>
      <c r="FZ67" s="297">
        <v>4114</v>
      </c>
      <c r="GA67" s="297">
        <v>994</v>
      </c>
      <c r="GB67" s="297">
        <v>9658</v>
      </c>
      <c r="GC67" s="297">
        <v>18678</v>
      </c>
      <c r="GD67" s="297">
        <v>8213</v>
      </c>
      <c r="GE67" s="297">
        <v>4725</v>
      </c>
      <c r="GF67" s="297">
        <v>1500</v>
      </c>
      <c r="GG67" s="298">
        <v>0.35827120588081957</v>
      </c>
      <c r="GH67" s="298">
        <v>0.40785151973306916</v>
      </c>
      <c r="GI67" s="298">
        <v>0.17564256295292216</v>
      </c>
      <c r="GJ67" s="298">
        <v>3.185443928887962E-2</v>
      </c>
      <c r="GK67" s="298">
        <v>2.6380272144309474E-2</v>
      </c>
      <c r="GL67" s="298">
        <v>0.11808587292841097</v>
      </c>
      <c r="GM67" s="298">
        <v>0.46009409570635357</v>
      </c>
      <c r="GN67" s="298">
        <v>0.20531513584537786</v>
      </c>
      <c r="GO67" s="298">
        <v>0.17437375492730894</v>
      </c>
      <c r="GP67" s="298">
        <v>4.213114059254864E-2</v>
      </c>
      <c r="GQ67" s="298">
        <v>0.22579136858839483</v>
      </c>
      <c r="GR67" s="298">
        <v>0.43666713424042641</v>
      </c>
      <c r="GS67" s="298">
        <v>0.1920091644456913</v>
      </c>
      <c r="GT67" s="298">
        <v>0.11046430074344228</v>
      </c>
      <c r="GU67" s="314">
        <v>3.5068031982045167E-2</v>
      </c>
    </row>
    <row r="68" spans="1:203" s="2" customFormat="1" ht="20.100000000000001" customHeight="1">
      <c r="A68" s="51" t="s">
        <v>168</v>
      </c>
      <c r="B68" s="289" t="s">
        <v>93</v>
      </c>
      <c r="C68" s="21">
        <v>3877</v>
      </c>
      <c r="D68" s="21">
        <v>5948</v>
      </c>
      <c r="E68" s="21">
        <v>9825</v>
      </c>
      <c r="F68" s="21">
        <v>3546</v>
      </c>
      <c r="G68" s="21">
        <v>3857</v>
      </c>
      <c r="H68" s="21">
        <v>7403</v>
      </c>
      <c r="I68" s="292">
        <v>0.83333333333333337</v>
      </c>
      <c r="J68" s="292">
        <v>0.82680840031112268</v>
      </c>
      <c r="K68" s="292">
        <v>0.8299338106173173</v>
      </c>
      <c r="L68" s="292">
        <v>8.1782289904117317E-2</v>
      </c>
      <c r="M68" s="292">
        <v>8.3484573502722328E-2</v>
      </c>
      <c r="N68" s="292">
        <v>8.266918816695934E-2</v>
      </c>
      <c r="O68" s="292">
        <v>8.4884376762549354E-2</v>
      </c>
      <c r="P68" s="292">
        <v>8.9707026186155045E-2</v>
      </c>
      <c r="Q68" s="292">
        <v>8.7397001215723358E-2</v>
      </c>
      <c r="R68" s="21">
        <v>331</v>
      </c>
      <c r="S68" s="21">
        <v>2091</v>
      </c>
      <c r="T68" s="21">
        <v>2422</v>
      </c>
      <c r="U68" s="21">
        <v>320</v>
      </c>
      <c r="V68" s="21">
        <v>468</v>
      </c>
      <c r="W68" s="21">
        <v>788</v>
      </c>
      <c r="X68" s="21">
        <v>986</v>
      </c>
      <c r="Y68" s="21">
        <v>323</v>
      </c>
      <c r="Z68" s="21">
        <v>1309</v>
      </c>
      <c r="AA68" s="292">
        <v>0.27805978567399886</v>
      </c>
      <c r="AB68" s="292">
        <v>8.3743842364532015E-2</v>
      </c>
      <c r="AC68" s="292">
        <v>0.17682020802377416</v>
      </c>
      <c r="AD68" s="21">
        <v>1037</v>
      </c>
      <c r="AE68" s="21">
        <v>343</v>
      </c>
      <c r="AF68" s="21">
        <v>1380</v>
      </c>
      <c r="AG68" s="292">
        <v>0.29244218838127467</v>
      </c>
      <c r="AH68" s="292">
        <v>8.8929219600725959E-2</v>
      </c>
      <c r="AI68" s="292">
        <v>0.186410914494124</v>
      </c>
      <c r="AJ68" s="294">
        <v>62.818648242150779</v>
      </c>
      <c r="AK68" s="294">
        <v>63.601190908305249</v>
      </c>
      <c r="AL68" s="294">
        <v>63.226356882344994</v>
      </c>
      <c r="AM68" s="294">
        <v>78.386858638743448</v>
      </c>
      <c r="AN68" s="294">
        <v>75.216778666666997</v>
      </c>
      <c r="AO68" s="294">
        <v>75.958794934640778</v>
      </c>
      <c r="AP68" s="21">
        <v>460</v>
      </c>
      <c r="AQ68" s="21">
        <v>686</v>
      </c>
      <c r="AR68" s="21">
        <v>1146</v>
      </c>
      <c r="AS68" s="246">
        <v>0.12972363226170333</v>
      </c>
      <c r="AT68" s="246">
        <v>0.17785843920145192</v>
      </c>
      <c r="AU68" s="246">
        <v>0.15480210725381602</v>
      </c>
      <c r="AV68" s="21">
        <v>640</v>
      </c>
      <c r="AW68" s="21">
        <v>715</v>
      </c>
      <c r="AX68" s="21">
        <v>1355</v>
      </c>
      <c r="AY68" s="246">
        <v>0.18048505358150027</v>
      </c>
      <c r="AZ68" s="246">
        <v>0.18537723619393312</v>
      </c>
      <c r="BA68" s="246">
        <v>0.18303390517357829</v>
      </c>
      <c r="BB68" s="246">
        <v>0.27777777777777779</v>
      </c>
      <c r="BC68" s="246">
        <v>0.46149857402126004</v>
      </c>
      <c r="BD68" s="246">
        <v>0.37349723085235714</v>
      </c>
      <c r="BE68" s="246">
        <v>0.337890625</v>
      </c>
      <c r="BF68" s="246">
        <v>0.47962648556876059</v>
      </c>
      <c r="BG68" s="246">
        <v>0.42008532983262226</v>
      </c>
      <c r="BH68" s="246">
        <v>0.12170385395537525</v>
      </c>
      <c r="BI68" s="246">
        <v>0.26315789473684209</v>
      </c>
      <c r="BJ68" s="246">
        <v>0.15660809778456838</v>
      </c>
      <c r="BK68" s="292">
        <v>0.34292160180485054</v>
      </c>
      <c r="BL68" s="292">
        <v>0.22278623801466441</v>
      </c>
      <c r="BM68" s="292">
        <v>0.34179357021996615</v>
      </c>
      <c r="BN68" s="292">
        <v>3.3840947546531303E-2</v>
      </c>
      <c r="BO68" s="292">
        <v>5.865764241398759E-2</v>
      </c>
      <c r="BP68" s="292">
        <v>0.1550427793621986</v>
      </c>
      <c r="BQ68" s="292">
        <v>0.52216748768472909</v>
      </c>
      <c r="BR68" s="292">
        <v>0.36971739694062744</v>
      </c>
      <c r="BS68" s="292">
        <v>9.0225563909774431E-2</v>
      </c>
      <c r="BT68" s="292">
        <v>6.4817215452424165E-2</v>
      </c>
      <c r="BU68" s="292">
        <v>0.2451708766716196</v>
      </c>
      <c r="BV68" s="292">
        <v>0.27205187086316357</v>
      </c>
      <c r="BW68" s="292">
        <v>0.3564771038768067</v>
      </c>
      <c r="BX68" s="292">
        <v>6.3352694853437794E-2</v>
      </c>
      <c r="BY68" s="292">
        <v>6.2947453734972306E-2</v>
      </c>
      <c r="BZ68" s="297">
        <v>66438</v>
      </c>
      <c r="CA68" s="297">
        <v>85089</v>
      </c>
      <c r="CB68" s="297">
        <v>151527</v>
      </c>
      <c r="CC68" s="297">
        <v>64224</v>
      </c>
      <c r="CD68" s="297">
        <v>58864</v>
      </c>
      <c r="CE68" s="297">
        <v>123088</v>
      </c>
      <c r="CF68" s="297">
        <v>219</v>
      </c>
      <c r="CG68" s="297">
        <v>3654</v>
      </c>
      <c r="CH68" s="297">
        <v>3873</v>
      </c>
      <c r="CI68" s="297">
        <v>1995</v>
      </c>
      <c r="CJ68" s="297">
        <v>22571</v>
      </c>
      <c r="CK68" s="297">
        <v>24566</v>
      </c>
      <c r="CL68" s="297">
        <v>66219</v>
      </c>
      <c r="CM68" s="297">
        <v>81435</v>
      </c>
      <c r="CN68" s="297">
        <v>147654</v>
      </c>
      <c r="CO68" s="297">
        <v>66219</v>
      </c>
      <c r="CP68" s="297">
        <v>81433</v>
      </c>
      <c r="CQ68" s="297">
        <v>147652</v>
      </c>
      <c r="CR68" s="297">
        <v>59736</v>
      </c>
      <c r="CS68" s="297">
        <v>70809</v>
      </c>
      <c r="CT68" s="297">
        <v>130545</v>
      </c>
      <c r="CU68" s="297">
        <v>3126</v>
      </c>
      <c r="CV68" s="297">
        <v>3908</v>
      </c>
      <c r="CW68" s="297">
        <v>7034</v>
      </c>
      <c r="CX68" s="297">
        <v>3357</v>
      </c>
      <c r="CY68" s="297">
        <v>6716</v>
      </c>
      <c r="CZ68" s="297">
        <v>10073</v>
      </c>
      <c r="DA68" s="298">
        <v>0.90209758528519002</v>
      </c>
      <c r="DB68" s="298">
        <v>0.86953691992189897</v>
      </c>
      <c r="DC68" s="298">
        <v>0.88413973396906242</v>
      </c>
      <c r="DD68" s="298">
        <v>4.7206994971231819E-2</v>
      </c>
      <c r="DE68" s="298">
        <v>4.7990372453427972E-2</v>
      </c>
      <c r="DF68" s="298">
        <v>4.763904315552786E-2</v>
      </c>
      <c r="DG68" s="298">
        <v>5.0695419743578128E-2</v>
      </c>
      <c r="DH68" s="298">
        <v>8.2472707624673042E-2</v>
      </c>
      <c r="DI68" s="298">
        <v>6.8221222875409743E-2</v>
      </c>
      <c r="DJ68" s="297">
        <v>2357</v>
      </c>
      <c r="DK68" s="297">
        <v>3147</v>
      </c>
      <c r="DL68" s="297">
        <v>5504</v>
      </c>
      <c r="DM68" s="303">
        <v>3.559401380268503E-2</v>
      </c>
      <c r="DN68" s="303">
        <v>3.8644317553877323E-2</v>
      </c>
      <c r="DO68" s="303">
        <v>3.7276335216113343E-2</v>
      </c>
      <c r="DP68" s="297">
        <v>19120</v>
      </c>
      <c r="DQ68" s="297">
        <v>7455</v>
      </c>
      <c r="DR68" s="297">
        <v>26575</v>
      </c>
      <c r="DS68" s="297">
        <v>331</v>
      </c>
      <c r="DT68" s="297">
        <v>186</v>
      </c>
      <c r="DU68" s="297">
        <v>517</v>
      </c>
      <c r="DV68" s="297">
        <v>520</v>
      </c>
      <c r="DW68" s="297">
        <v>95</v>
      </c>
      <c r="DX68" s="297">
        <v>615</v>
      </c>
      <c r="DY68" s="297">
        <v>270</v>
      </c>
      <c r="DZ68" s="297">
        <v>132</v>
      </c>
      <c r="EA68" s="297">
        <v>402</v>
      </c>
      <c r="EB68" s="297">
        <v>20241</v>
      </c>
      <c r="EC68" s="297">
        <v>7868</v>
      </c>
      <c r="ED68" s="297">
        <v>28109</v>
      </c>
      <c r="EE68" s="298">
        <v>0.30566755764961717</v>
      </c>
      <c r="EF68" s="298">
        <v>9.6616933750844236E-2</v>
      </c>
      <c r="EG68" s="298">
        <v>0.19037073157516898</v>
      </c>
      <c r="EH68" s="297">
        <v>4136</v>
      </c>
      <c r="EI68" s="297">
        <v>10530</v>
      </c>
      <c r="EJ68" s="297">
        <v>14666</v>
      </c>
      <c r="EK68" s="297">
        <v>7121</v>
      </c>
      <c r="EL68" s="297">
        <v>7781</v>
      </c>
      <c r="EM68" s="297">
        <v>14902</v>
      </c>
      <c r="EN68" s="298">
        <v>6.2459414971533851E-2</v>
      </c>
      <c r="EO68" s="298">
        <v>0.12930558113833118</v>
      </c>
      <c r="EP68" s="298">
        <v>9.9326804556598536E-2</v>
      </c>
      <c r="EQ68" s="298">
        <v>0.10753711170509975</v>
      </c>
      <c r="ER68" s="298">
        <v>9.5548597040584521E-2</v>
      </c>
      <c r="ES68" s="298">
        <v>0.10092513579042897</v>
      </c>
      <c r="ET68" s="297">
        <v>10394</v>
      </c>
      <c r="EU68" s="297">
        <v>35809</v>
      </c>
      <c r="EV68" s="297">
        <v>46203</v>
      </c>
      <c r="EW68" s="303">
        <v>0.15696401334964286</v>
      </c>
      <c r="EX68" s="303">
        <v>0.43972493399643886</v>
      </c>
      <c r="EY68" s="303">
        <v>0.31291397456215203</v>
      </c>
      <c r="EZ68" s="297">
        <v>67</v>
      </c>
      <c r="FA68" s="297">
        <v>205</v>
      </c>
      <c r="FB68" s="297">
        <v>272</v>
      </c>
      <c r="FC68" s="303">
        <v>1.0117941980398375E-3</v>
      </c>
      <c r="FD68" s="303">
        <v>2.517345121876343E-3</v>
      </c>
      <c r="FE68" s="303">
        <v>1.8421444728893223E-3</v>
      </c>
      <c r="FF68" s="297">
        <v>2214</v>
      </c>
      <c r="FG68" s="297">
        <v>26225</v>
      </c>
      <c r="FH68" s="297">
        <v>28439</v>
      </c>
      <c r="FI68" s="297">
        <v>13</v>
      </c>
      <c r="FJ68" s="297">
        <v>2023</v>
      </c>
      <c r="FK68" s="297">
        <v>2036</v>
      </c>
      <c r="FL68" s="305">
        <v>73.459999999999994</v>
      </c>
      <c r="FM68" s="305">
        <v>75.239999999999995</v>
      </c>
      <c r="FN68" s="305">
        <v>74.460157397691503</v>
      </c>
      <c r="FO68" s="307">
        <v>946.82</v>
      </c>
      <c r="FP68" s="307">
        <v>744.1</v>
      </c>
      <c r="FQ68" s="307">
        <v>832.9831919063929</v>
      </c>
      <c r="FR68" s="297">
        <v>20448</v>
      </c>
      <c r="FS68" s="297">
        <v>25734</v>
      </c>
      <c r="FT68" s="297">
        <v>14606</v>
      </c>
      <c r="FU68" s="297">
        <v>3146</v>
      </c>
      <c r="FV68" s="297">
        <v>2285</v>
      </c>
      <c r="FW68" s="297">
        <v>8581</v>
      </c>
      <c r="FX68" s="297">
        <v>33651</v>
      </c>
      <c r="FY68" s="297">
        <v>18678</v>
      </c>
      <c r="FZ68" s="297">
        <v>16093</v>
      </c>
      <c r="GA68" s="297">
        <v>4432</v>
      </c>
      <c r="GB68" s="297">
        <v>29029</v>
      </c>
      <c r="GC68" s="297">
        <v>59385</v>
      </c>
      <c r="GD68" s="297">
        <v>33284</v>
      </c>
      <c r="GE68" s="297">
        <v>19239</v>
      </c>
      <c r="GF68" s="297">
        <v>6717</v>
      </c>
      <c r="GG68" s="298">
        <v>0.30879354867938202</v>
      </c>
      <c r="GH68" s="298">
        <v>0.38861958048294298</v>
      </c>
      <c r="GI68" s="298">
        <v>0.22057113517268459</v>
      </c>
      <c r="GJ68" s="298">
        <v>4.750902309004968E-2</v>
      </c>
      <c r="GK68" s="298">
        <v>3.4506712574940729E-2</v>
      </c>
      <c r="GL68" s="298">
        <v>0.10537238288205317</v>
      </c>
      <c r="GM68" s="298">
        <v>0.41322527168907719</v>
      </c>
      <c r="GN68" s="298">
        <v>0.22936083993368944</v>
      </c>
      <c r="GO68" s="298">
        <v>0.19761773193344384</v>
      </c>
      <c r="GP68" s="298">
        <v>5.4423773561736354E-2</v>
      </c>
      <c r="GQ68" s="298">
        <v>0.19660151435111817</v>
      </c>
      <c r="GR68" s="298">
        <v>0.40219025559754562</v>
      </c>
      <c r="GS68" s="298">
        <v>0.22541888468988311</v>
      </c>
      <c r="GT68" s="298">
        <v>0.13029785850705028</v>
      </c>
      <c r="GU68" s="314">
        <v>4.5491486854402859E-2</v>
      </c>
    </row>
    <row r="69" spans="1:203" s="2" customFormat="1" ht="20.100000000000001" customHeight="1">
      <c r="A69" s="51" t="s">
        <v>169</v>
      </c>
      <c r="B69" s="289" t="s">
        <v>100</v>
      </c>
      <c r="C69" s="21">
        <v>1013</v>
      </c>
      <c r="D69" s="21">
        <v>1623</v>
      </c>
      <c r="E69" s="21">
        <v>2636</v>
      </c>
      <c r="F69" s="21">
        <v>893</v>
      </c>
      <c r="G69" s="21">
        <v>1053</v>
      </c>
      <c r="H69" s="21">
        <v>1946</v>
      </c>
      <c r="I69" s="292">
        <v>0.81075027995520721</v>
      </c>
      <c r="J69" s="292">
        <v>0.82431149097815759</v>
      </c>
      <c r="K69" s="292">
        <v>0.81808838643371018</v>
      </c>
      <c r="L69" s="292">
        <v>0.11646136618141098</v>
      </c>
      <c r="M69" s="292">
        <v>8.6419753086419748E-2</v>
      </c>
      <c r="N69" s="292">
        <v>0.10020554984583761</v>
      </c>
      <c r="O69" s="292">
        <v>7.2788353863381852E-2</v>
      </c>
      <c r="P69" s="292">
        <v>8.9268755935422606E-2</v>
      </c>
      <c r="Q69" s="292">
        <v>8.1706063720452207E-2</v>
      </c>
      <c r="R69" s="21">
        <v>120</v>
      </c>
      <c r="S69" s="21">
        <v>570</v>
      </c>
      <c r="T69" s="21">
        <v>690</v>
      </c>
      <c r="U69" s="21">
        <v>67</v>
      </c>
      <c r="V69" s="21">
        <v>126</v>
      </c>
      <c r="W69" s="21">
        <v>193</v>
      </c>
      <c r="X69" s="21">
        <v>293</v>
      </c>
      <c r="Y69" s="21">
        <v>96</v>
      </c>
      <c r="Z69" s="21">
        <v>389</v>
      </c>
      <c r="AA69" s="292">
        <v>0.32810750279955209</v>
      </c>
      <c r="AB69" s="292">
        <v>9.1168091168091173E-2</v>
      </c>
      <c r="AC69" s="292">
        <v>0.19989722507708119</v>
      </c>
      <c r="AD69" s="21">
        <v>307</v>
      </c>
      <c r="AE69" s="21">
        <v>99</v>
      </c>
      <c r="AF69" s="21">
        <v>406</v>
      </c>
      <c r="AG69" s="292">
        <v>0.34378499440089588</v>
      </c>
      <c r="AH69" s="292">
        <v>9.4017094017094016E-2</v>
      </c>
      <c r="AI69" s="292">
        <v>0.20863309352517986</v>
      </c>
      <c r="AJ69" s="294">
        <v>62.38384845091452</v>
      </c>
      <c r="AK69" s="294">
        <v>63.486802785691673</v>
      </c>
      <c r="AL69" s="294">
        <v>62.980668036998978</v>
      </c>
      <c r="AM69" s="294">
        <v>75.943847802786706</v>
      </c>
      <c r="AN69" s="294">
        <v>74.028972992183014</v>
      </c>
      <c r="AO69" s="294">
        <v>74.301275720165521</v>
      </c>
      <c r="AP69" s="21">
        <v>90</v>
      </c>
      <c r="AQ69" s="21">
        <v>176</v>
      </c>
      <c r="AR69" s="21">
        <v>266</v>
      </c>
      <c r="AS69" s="246">
        <v>0.10078387458006718</v>
      </c>
      <c r="AT69" s="246">
        <v>0.16714150047483381</v>
      </c>
      <c r="AU69" s="246">
        <v>0.1366906474820144</v>
      </c>
      <c r="AV69" s="21">
        <v>137</v>
      </c>
      <c r="AW69" s="21">
        <v>164</v>
      </c>
      <c r="AX69" s="21">
        <v>301</v>
      </c>
      <c r="AY69" s="246">
        <v>0.1534154535274356</v>
      </c>
      <c r="AZ69" s="246">
        <v>0.15574548907882241</v>
      </c>
      <c r="BA69" s="246">
        <v>0.15467625899280577</v>
      </c>
      <c r="BB69" s="246">
        <v>0.25979843225083987</v>
      </c>
      <c r="BC69" s="246">
        <v>0.48338081671415006</v>
      </c>
      <c r="BD69" s="246">
        <v>0.38078108941418293</v>
      </c>
      <c r="BE69" s="246">
        <v>0.33666666666666667</v>
      </c>
      <c r="BF69" s="246">
        <v>0.50679205851619646</v>
      </c>
      <c r="BG69" s="246">
        <v>0.44123314065510599</v>
      </c>
      <c r="BH69" s="246">
        <v>0.10238907849829351</v>
      </c>
      <c r="BI69" s="246">
        <v>0.25</v>
      </c>
      <c r="BJ69" s="246">
        <v>0.13881748071979436</v>
      </c>
      <c r="BK69" s="292">
        <v>0.42441209406494962</v>
      </c>
      <c r="BL69" s="292">
        <v>0.22396416573348266</v>
      </c>
      <c r="BM69" s="292">
        <v>0.2821948488241881</v>
      </c>
      <c r="BN69" s="292">
        <v>2.7995520716685332E-2</v>
      </c>
      <c r="BO69" s="292">
        <v>4.1433370660694288E-2</v>
      </c>
      <c r="BP69" s="292">
        <v>0.1728395061728395</v>
      </c>
      <c r="BQ69" s="292">
        <v>0.53371320037986703</v>
      </c>
      <c r="BR69" s="292">
        <v>0.31244064577397912</v>
      </c>
      <c r="BS69" s="292">
        <v>0.10256410256410256</v>
      </c>
      <c r="BT69" s="292">
        <v>8.0721747388414061E-2</v>
      </c>
      <c r="BU69" s="292">
        <v>0.28674203494347378</v>
      </c>
      <c r="BV69" s="292">
        <v>0.28879753340184994</v>
      </c>
      <c r="BW69" s="292">
        <v>0.29804727646454265</v>
      </c>
      <c r="BX69" s="292">
        <v>6.83453237410072E-2</v>
      </c>
      <c r="BY69" s="292">
        <v>5.806783144912641E-2</v>
      </c>
      <c r="BZ69" s="297">
        <v>19503</v>
      </c>
      <c r="CA69" s="297">
        <v>23872</v>
      </c>
      <c r="CB69" s="297">
        <v>43375</v>
      </c>
      <c r="CC69" s="297">
        <v>18641</v>
      </c>
      <c r="CD69" s="297">
        <v>16321</v>
      </c>
      <c r="CE69" s="297">
        <v>34962</v>
      </c>
      <c r="CF69" s="297">
        <v>122</v>
      </c>
      <c r="CG69" s="297">
        <v>1016</v>
      </c>
      <c r="CH69" s="297">
        <v>1138</v>
      </c>
      <c r="CI69" s="297">
        <v>740</v>
      </c>
      <c r="CJ69" s="297">
        <v>6535</v>
      </c>
      <c r="CK69" s="297">
        <v>7275</v>
      </c>
      <c r="CL69" s="297">
        <v>19381</v>
      </c>
      <c r="CM69" s="297">
        <v>22856</v>
      </c>
      <c r="CN69" s="297">
        <v>42237</v>
      </c>
      <c r="CO69" s="297">
        <v>19381</v>
      </c>
      <c r="CP69" s="297">
        <v>22856</v>
      </c>
      <c r="CQ69" s="297">
        <v>42237</v>
      </c>
      <c r="CR69" s="297">
        <v>17326</v>
      </c>
      <c r="CS69" s="297">
        <v>19226</v>
      </c>
      <c r="CT69" s="297">
        <v>36552</v>
      </c>
      <c r="CU69" s="297">
        <v>1048</v>
      </c>
      <c r="CV69" s="297">
        <v>1201</v>
      </c>
      <c r="CW69" s="297">
        <v>2249</v>
      </c>
      <c r="CX69" s="297">
        <v>1007</v>
      </c>
      <c r="CY69" s="297">
        <v>2429</v>
      </c>
      <c r="CZ69" s="297">
        <v>3436</v>
      </c>
      <c r="DA69" s="298">
        <v>0.89396831948815847</v>
      </c>
      <c r="DB69" s="298">
        <v>0.84117955897794894</v>
      </c>
      <c r="DC69" s="298">
        <v>0.8654023723275801</v>
      </c>
      <c r="DD69" s="298">
        <v>5.4073577214797997E-2</v>
      </c>
      <c r="DE69" s="298">
        <v>5.2546377318865946E-2</v>
      </c>
      <c r="DF69" s="298">
        <v>5.3247152970144658E-2</v>
      </c>
      <c r="DG69" s="298">
        <v>5.1958103297043499E-2</v>
      </c>
      <c r="DH69" s="298">
        <v>0.10627406370318516</v>
      </c>
      <c r="DI69" s="298">
        <v>8.1350474702275258E-2</v>
      </c>
      <c r="DJ69" s="297">
        <v>586</v>
      </c>
      <c r="DK69" s="297">
        <v>889</v>
      </c>
      <c r="DL69" s="297">
        <v>1475</v>
      </c>
      <c r="DM69" s="303">
        <v>3.0235797946442391E-2</v>
      </c>
      <c r="DN69" s="303">
        <v>3.889569478473924E-2</v>
      </c>
      <c r="DO69" s="303">
        <v>3.4921987830575089E-2</v>
      </c>
      <c r="DP69" s="297">
        <v>6678</v>
      </c>
      <c r="DQ69" s="297">
        <v>2250</v>
      </c>
      <c r="DR69" s="297">
        <v>8928</v>
      </c>
      <c r="DS69" s="297">
        <v>122</v>
      </c>
      <c r="DT69" s="297">
        <v>58</v>
      </c>
      <c r="DU69" s="297">
        <v>180</v>
      </c>
      <c r="DV69" s="297">
        <v>63</v>
      </c>
      <c r="DW69" s="297">
        <v>7</v>
      </c>
      <c r="DX69" s="297">
        <v>70</v>
      </c>
      <c r="DY69" s="297">
        <v>108</v>
      </c>
      <c r="DZ69" s="297">
        <v>57</v>
      </c>
      <c r="EA69" s="297">
        <v>165</v>
      </c>
      <c r="EB69" s="297">
        <v>6971</v>
      </c>
      <c r="EC69" s="297">
        <v>2372</v>
      </c>
      <c r="ED69" s="297">
        <v>9343</v>
      </c>
      <c r="EE69" s="298">
        <v>0.35968216294308858</v>
      </c>
      <c r="EF69" s="298">
        <v>0.10378018900945048</v>
      </c>
      <c r="EG69" s="298">
        <v>0.22120415749224615</v>
      </c>
      <c r="EH69" s="297">
        <v>1009</v>
      </c>
      <c r="EI69" s="297">
        <v>2680</v>
      </c>
      <c r="EJ69" s="297">
        <v>3689</v>
      </c>
      <c r="EK69" s="297">
        <v>1650</v>
      </c>
      <c r="EL69" s="297">
        <v>1733</v>
      </c>
      <c r="EM69" s="297">
        <v>3383</v>
      </c>
      <c r="EN69" s="298">
        <v>5.2061297146690055E-2</v>
      </c>
      <c r="EO69" s="298">
        <v>0.11725586279313965</v>
      </c>
      <c r="EP69" s="298">
        <v>8.7340483462367113E-2</v>
      </c>
      <c r="EQ69" s="298">
        <v>8.5134925958412877E-2</v>
      </c>
      <c r="ER69" s="298">
        <v>7.5822541127056359E-2</v>
      </c>
      <c r="ES69" s="298">
        <v>8.0095650732769849E-2</v>
      </c>
      <c r="ET69" s="297">
        <v>3453</v>
      </c>
      <c r="EU69" s="297">
        <v>11575</v>
      </c>
      <c r="EV69" s="297">
        <v>15028</v>
      </c>
      <c r="EW69" s="303">
        <v>0.17816418141478768</v>
      </c>
      <c r="EX69" s="303">
        <v>0.50643157157857888</v>
      </c>
      <c r="EY69" s="303">
        <v>0.35580178516466604</v>
      </c>
      <c r="EZ69" s="297">
        <v>27</v>
      </c>
      <c r="FA69" s="297">
        <v>53</v>
      </c>
      <c r="FB69" s="297">
        <v>80</v>
      </c>
      <c r="FC69" s="303">
        <v>1.3931169702285744E-3</v>
      </c>
      <c r="FD69" s="303">
        <v>2.318865943297165E-3</v>
      </c>
      <c r="FE69" s="303">
        <v>1.8940739162345811E-3</v>
      </c>
      <c r="FF69" s="297">
        <v>862</v>
      </c>
      <c r="FG69" s="297">
        <v>7551</v>
      </c>
      <c r="FH69" s="297">
        <v>8413</v>
      </c>
      <c r="FI69" s="297">
        <v>6</v>
      </c>
      <c r="FJ69" s="297">
        <v>512</v>
      </c>
      <c r="FK69" s="297">
        <v>518</v>
      </c>
      <c r="FL69" s="305">
        <v>73.06</v>
      </c>
      <c r="FM69" s="305">
        <v>75.08</v>
      </c>
      <c r="FN69" s="305">
        <v>74.170355734870313</v>
      </c>
      <c r="FO69" s="307">
        <v>920.27</v>
      </c>
      <c r="FP69" s="307">
        <v>704.53</v>
      </c>
      <c r="FQ69" s="307">
        <v>801.53439193083568</v>
      </c>
      <c r="FR69" s="297">
        <v>7067</v>
      </c>
      <c r="FS69" s="297">
        <v>7725</v>
      </c>
      <c r="FT69" s="297">
        <v>3525</v>
      </c>
      <c r="FU69" s="297">
        <v>582</v>
      </c>
      <c r="FV69" s="297">
        <v>482</v>
      </c>
      <c r="FW69" s="297">
        <v>2620</v>
      </c>
      <c r="FX69" s="297">
        <v>10292</v>
      </c>
      <c r="FY69" s="297">
        <v>4762</v>
      </c>
      <c r="FZ69" s="297">
        <v>4103</v>
      </c>
      <c r="GA69" s="297">
        <v>1079</v>
      </c>
      <c r="GB69" s="297">
        <v>9687</v>
      </c>
      <c r="GC69" s="297">
        <v>18017</v>
      </c>
      <c r="GD69" s="297">
        <v>8287</v>
      </c>
      <c r="GE69" s="297">
        <v>4685</v>
      </c>
      <c r="GF69" s="297">
        <v>1561</v>
      </c>
      <c r="GG69" s="298">
        <v>0.36463546772612354</v>
      </c>
      <c r="GH69" s="298">
        <v>0.39858624425984213</v>
      </c>
      <c r="GI69" s="298">
        <v>0.18187916000206389</v>
      </c>
      <c r="GJ69" s="298">
        <v>3.0029410247149269E-2</v>
      </c>
      <c r="GK69" s="298">
        <v>2.4869717764821216E-2</v>
      </c>
      <c r="GL69" s="298">
        <v>0.11463073153657682</v>
      </c>
      <c r="GM69" s="298">
        <v>0.45029751487574377</v>
      </c>
      <c r="GN69" s="298">
        <v>0.2083479173958698</v>
      </c>
      <c r="GO69" s="298">
        <v>0.17951522576128806</v>
      </c>
      <c r="GP69" s="298">
        <v>4.7208610430521526E-2</v>
      </c>
      <c r="GQ69" s="298">
        <v>0.22934867533205483</v>
      </c>
      <c r="GR69" s="298">
        <v>0.42656912185998058</v>
      </c>
      <c r="GS69" s="298">
        <v>0.19620238179794966</v>
      </c>
      <c r="GT69" s="298">
        <v>0.11092170371948765</v>
      </c>
      <c r="GU69" s="314">
        <v>3.6958117290527261E-2</v>
      </c>
    </row>
    <row r="70" spans="1:203" s="2" customFormat="1" ht="20.100000000000001" customHeight="1">
      <c r="A70" s="51" t="s">
        <v>202</v>
      </c>
      <c r="B70" s="289" t="s">
        <v>107</v>
      </c>
      <c r="C70" s="21">
        <v>2304</v>
      </c>
      <c r="D70" s="21">
        <v>3526</v>
      </c>
      <c r="E70" s="21">
        <v>5830</v>
      </c>
      <c r="F70" s="21">
        <v>2022</v>
      </c>
      <c r="G70" s="21">
        <v>2190</v>
      </c>
      <c r="H70" s="21">
        <v>4212</v>
      </c>
      <c r="I70" s="292">
        <v>0.87487636003956482</v>
      </c>
      <c r="J70" s="292">
        <v>0.86529680365296802</v>
      </c>
      <c r="K70" s="292">
        <v>0.8698955365622032</v>
      </c>
      <c r="L70" s="292">
        <v>6.7754698318496537E-2</v>
      </c>
      <c r="M70" s="292">
        <v>6.0273972602739728E-2</v>
      </c>
      <c r="N70" s="292">
        <v>6.3865147198480535E-2</v>
      </c>
      <c r="O70" s="292">
        <v>5.7368941641938676E-2</v>
      </c>
      <c r="P70" s="292">
        <v>7.4429223744292242E-2</v>
      </c>
      <c r="Q70" s="292">
        <v>6.623931623931624E-2</v>
      </c>
      <c r="R70" s="21">
        <v>282</v>
      </c>
      <c r="S70" s="21">
        <v>1336</v>
      </c>
      <c r="T70" s="21">
        <v>1618</v>
      </c>
      <c r="U70" s="21">
        <v>160</v>
      </c>
      <c r="V70" s="21">
        <v>254</v>
      </c>
      <c r="W70" s="21">
        <v>414</v>
      </c>
      <c r="X70" s="21">
        <v>818</v>
      </c>
      <c r="Y70" s="21">
        <v>289</v>
      </c>
      <c r="Z70" s="21">
        <v>1107</v>
      </c>
      <c r="AA70" s="292">
        <v>0.40454995054401582</v>
      </c>
      <c r="AB70" s="292">
        <v>0.13196347031963471</v>
      </c>
      <c r="AC70" s="292">
        <v>0.26282051282051283</v>
      </c>
      <c r="AD70" s="21">
        <v>873</v>
      </c>
      <c r="AE70" s="21">
        <v>322</v>
      </c>
      <c r="AF70" s="21">
        <v>1195</v>
      </c>
      <c r="AG70" s="292">
        <v>0.43175074183976259</v>
      </c>
      <c r="AH70" s="292">
        <v>0.14703196347031963</v>
      </c>
      <c r="AI70" s="292">
        <v>0.28371320037986703</v>
      </c>
      <c r="AJ70" s="294">
        <v>62.146043521266073</v>
      </c>
      <c r="AK70" s="294">
        <v>63.051505327245053</v>
      </c>
      <c r="AL70" s="294">
        <v>62.616832067109847</v>
      </c>
      <c r="AM70" s="294">
        <v>76.179577114427858</v>
      </c>
      <c r="AN70" s="294">
        <v>74.324667802385861</v>
      </c>
      <c r="AO70" s="294">
        <v>74.669408229311827</v>
      </c>
      <c r="AP70" s="21">
        <v>211</v>
      </c>
      <c r="AQ70" s="21">
        <v>345</v>
      </c>
      <c r="AR70" s="21">
        <v>556</v>
      </c>
      <c r="AS70" s="246">
        <v>0.10435212660731949</v>
      </c>
      <c r="AT70" s="246">
        <v>0.15753424657534246</v>
      </c>
      <c r="AU70" s="246">
        <v>0.13200379867046533</v>
      </c>
      <c r="AV70" s="21">
        <v>226</v>
      </c>
      <c r="AW70" s="21">
        <v>325</v>
      </c>
      <c r="AX70" s="21">
        <v>551</v>
      </c>
      <c r="AY70" s="246">
        <v>0.11177052423343224</v>
      </c>
      <c r="AZ70" s="246">
        <v>0.14840182648401826</v>
      </c>
      <c r="BA70" s="246">
        <v>0.13081671415004748</v>
      </c>
      <c r="BB70" s="246">
        <v>0.20029673590504452</v>
      </c>
      <c r="BC70" s="246">
        <v>0.44383561643835617</v>
      </c>
      <c r="BD70" s="246">
        <v>0.32692307692307693</v>
      </c>
      <c r="BE70" s="246">
        <v>0.28073089700996678</v>
      </c>
      <c r="BF70" s="246">
        <v>0.47501315097317204</v>
      </c>
      <c r="BG70" s="246">
        <v>0.3996779388083736</v>
      </c>
      <c r="BH70" s="246">
        <v>8.190709046454768E-2</v>
      </c>
      <c r="BI70" s="246">
        <v>0.23875432525951557</v>
      </c>
      <c r="BJ70" s="246">
        <v>0.12285456187895212</v>
      </c>
      <c r="BK70" s="292">
        <v>0.48269040553907022</v>
      </c>
      <c r="BL70" s="292">
        <v>0.19881305637982197</v>
      </c>
      <c r="BM70" s="292">
        <v>0.25766567754698316</v>
      </c>
      <c r="BN70" s="292">
        <v>2.5222551928783383E-2</v>
      </c>
      <c r="BO70" s="292">
        <v>3.5608308605341248E-2</v>
      </c>
      <c r="BP70" s="292">
        <v>0.20182648401826483</v>
      </c>
      <c r="BQ70" s="292">
        <v>0.53789954337899548</v>
      </c>
      <c r="BR70" s="292">
        <v>0.32328767123287672</v>
      </c>
      <c r="BS70" s="292">
        <v>6.7123287671232879E-2</v>
      </c>
      <c r="BT70" s="292">
        <v>5.0228310502283102E-2</v>
      </c>
      <c r="BU70" s="292">
        <v>0.3368945868945869</v>
      </c>
      <c r="BV70" s="292">
        <v>0.27967711301044634</v>
      </c>
      <c r="BW70" s="292">
        <v>0.29273504273504275</v>
      </c>
      <c r="BX70" s="292">
        <v>4.7245963912630577E-2</v>
      </c>
      <c r="BY70" s="292">
        <v>4.344729344729345E-2</v>
      </c>
      <c r="BZ70" s="297">
        <v>43187</v>
      </c>
      <c r="CA70" s="297">
        <v>53217</v>
      </c>
      <c r="CB70" s="297">
        <v>96404</v>
      </c>
      <c r="CC70" s="297">
        <v>41083</v>
      </c>
      <c r="CD70" s="297">
        <v>35875</v>
      </c>
      <c r="CE70" s="297">
        <v>76958</v>
      </c>
      <c r="CF70" s="297">
        <v>189</v>
      </c>
      <c r="CG70" s="297">
        <v>1687</v>
      </c>
      <c r="CH70" s="297">
        <v>1876</v>
      </c>
      <c r="CI70" s="297">
        <v>1915</v>
      </c>
      <c r="CJ70" s="297">
        <v>15655</v>
      </c>
      <c r="CK70" s="297">
        <v>17570</v>
      </c>
      <c r="CL70" s="297">
        <v>42998</v>
      </c>
      <c r="CM70" s="297">
        <v>51530</v>
      </c>
      <c r="CN70" s="297">
        <v>94528</v>
      </c>
      <c r="CO70" s="297">
        <v>42998</v>
      </c>
      <c r="CP70" s="297">
        <v>51529</v>
      </c>
      <c r="CQ70" s="297">
        <v>94527</v>
      </c>
      <c r="CR70" s="297">
        <v>40007</v>
      </c>
      <c r="CS70" s="297">
        <v>46696</v>
      </c>
      <c r="CT70" s="297">
        <v>86703</v>
      </c>
      <c r="CU70" s="297">
        <v>1249</v>
      </c>
      <c r="CV70" s="297">
        <v>1381</v>
      </c>
      <c r="CW70" s="297">
        <v>2630</v>
      </c>
      <c r="CX70" s="297">
        <v>1742</v>
      </c>
      <c r="CY70" s="297">
        <v>3452</v>
      </c>
      <c r="CZ70" s="297">
        <v>5194</v>
      </c>
      <c r="DA70" s="298">
        <v>0.93043862505232799</v>
      </c>
      <c r="DB70" s="298">
        <v>0.90620815463137261</v>
      </c>
      <c r="DC70" s="298">
        <v>0.91722999777841252</v>
      </c>
      <c r="DD70" s="298">
        <v>2.9047862691287969E-2</v>
      </c>
      <c r="DE70" s="298">
        <v>2.680044246928914E-2</v>
      </c>
      <c r="DF70" s="298">
        <v>2.7822738476837305E-2</v>
      </c>
      <c r="DG70" s="298">
        <v>4.051351225638402E-2</v>
      </c>
      <c r="DH70" s="298">
        <v>6.6991402899338234E-2</v>
      </c>
      <c r="DI70" s="298">
        <v>5.4947263744750174E-2</v>
      </c>
      <c r="DJ70" s="297">
        <v>1167</v>
      </c>
      <c r="DK70" s="297">
        <v>1736</v>
      </c>
      <c r="DL70" s="297">
        <v>2903</v>
      </c>
      <c r="DM70" s="303">
        <v>2.7140797246383554E-2</v>
      </c>
      <c r="DN70" s="303">
        <v>3.3689113137977879E-2</v>
      </c>
      <c r="DO70" s="303">
        <v>3.071047731888964E-2</v>
      </c>
      <c r="DP70" s="297">
        <v>15014</v>
      </c>
      <c r="DQ70" s="297">
        <v>5928</v>
      </c>
      <c r="DR70" s="297">
        <v>20942</v>
      </c>
      <c r="DS70" s="297">
        <v>281</v>
      </c>
      <c r="DT70" s="297">
        <v>149</v>
      </c>
      <c r="DU70" s="297">
        <v>430</v>
      </c>
      <c r="DV70" s="297">
        <v>309</v>
      </c>
      <c r="DW70" s="297">
        <v>58</v>
      </c>
      <c r="DX70" s="297">
        <v>367</v>
      </c>
      <c r="DY70" s="297">
        <v>258</v>
      </c>
      <c r="DZ70" s="297">
        <v>194</v>
      </c>
      <c r="EA70" s="297">
        <v>452</v>
      </c>
      <c r="EB70" s="297">
        <v>15862</v>
      </c>
      <c r="EC70" s="297">
        <v>6329</v>
      </c>
      <c r="ED70" s="297">
        <v>22191</v>
      </c>
      <c r="EE70" s="298">
        <v>0.36890087911065633</v>
      </c>
      <c r="EF70" s="298">
        <v>0.12282165728701727</v>
      </c>
      <c r="EG70" s="298">
        <v>0.23475583953960732</v>
      </c>
      <c r="EH70" s="297">
        <v>2102</v>
      </c>
      <c r="EI70" s="297">
        <v>5729</v>
      </c>
      <c r="EJ70" s="297">
        <v>7831</v>
      </c>
      <c r="EK70" s="297">
        <v>3423</v>
      </c>
      <c r="EL70" s="297">
        <v>3447</v>
      </c>
      <c r="EM70" s="297">
        <v>6870</v>
      </c>
      <c r="EN70" s="298">
        <v>4.8885994697427784E-2</v>
      </c>
      <c r="EO70" s="298">
        <v>0.11117795458955948</v>
      </c>
      <c r="EP70" s="298">
        <v>8.2843178740690596E-2</v>
      </c>
      <c r="EQ70" s="298">
        <v>7.9608353876924512E-2</v>
      </c>
      <c r="ER70" s="298">
        <v>6.6893071996895009E-2</v>
      </c>
      <c r="ES70" s="298">
        <v>7.2676878808395393E-2</v>
      </c>
      <c r="ET70" s="297">
        <v>6583</v>
      </c>
      <c r="EU70" s="297">
        <v>23691</v>
      </c>
      <c r="EV70" s="297">
        <v>30274</v>
      </c>
      <c r="EW70" s="303">
        <v>0.15310014419275314</v>
      </c>
      <c r="EX70" s="303">
        <v>0.45975160100912088</v>
      </c>
      <c r="EY70" s="303">
        <v>0.32026489505754907</v>
      </c>
      <c r="EZ70" s="297">
        <v>44</v>
      </c>
      <c r="FA70" s="297">
        <v>94</v>
      </c>
      <c r="FB70" s="297">
        <v>138</v>
      </c>
      <c r="FC70" s="303">
        <v>1.0233034094609052E-3</v>
      </c>
      <c r="FD70" s="303">
        <v>1.8241800892683873E-3</v>
      </c>
      <c r="FE70" s="303">
        <v>1.4598849018280298E-3</v>
      </c>
      <c r="FF70" s="297">
        <v>2104</v>
      </c>
      <c r="FG70" s="297">
        <v>17342</v>
      </c>
      <c r="FH70" s="297">
        <v>19446</v>
      </c>
      <c r="FI70" s="297">
        <v>5</v>
      </c>
      <c r="FJ70" s="297">
        <v>853</v>
      </c>
      <c r="FK70" s="297">
        <v>858</v>
      </c>
      <c r="FL70" s="305">
        <v>73.010000000000005</v>
      </c>
      <c r="FM70" s="305">
        <v>75.12</v>
      </c>
      <c r="FN70" s="305">
        <v>74.173953570391276</v>
      </c>
      <c r="FO70" s="307">
        <v>984.57</v>
      </c>
      <c r="FP70" s="307">
        <v>776.74</v>
      </c>
      <c r="FQ70" s="307">
        <v>869.8416205759097</v>
      </c>
      <c r="FR70" s="297">
        <v>15989</v>
      </c>
      <c r="FS70" s="297">
        <v>16915</v>
      </c>
      <c r="FT70" s="297">
        <v>7674</v>
      </c>
      <c r="FU70" s="297">
        <v>1354</v>
      </c>
      <c r="FV70" s="297">
        <v>1066</v>
      </c>
      <c r="FW70" s="297">
        <v>6666</v>
      </c>
      <c r="FX70" s="297">
        <v>24888</v>
      </c>
      <c r="FY70" s="297">
        <v>9943</v>
      </c>
      <c r="FZ70" s="297">
        <v>8224</v>
      </c>
      <c r="GA70" s="297">
        <v>1809</v>
      </c>
      <c r="GB70" s="297">
        <v>22655</v>
      </c>
      <c r="GC70" s="297">
        <v>41803</v>
      </c>
      <c r="GD70" s="297">
        <v>17617</v>
      </c>
      <c r="GE70" s="297">
        <v>9578</v>
      </c>
      <c r="GF70" s="297">
        <v>2875</v>
      </c>
      <c r="GG70" s="298">
        <v>0.37185450486069122</v>
      </c>
      <c r="GH70" s="298">
        <v>0.39339039025070932</v>
      </c>
      <c r="GI70" s="298">
        <v>0.17847341736824968</v>
      </c>
      <c r="GJ70" s="298">
        <v>3.1489836736592398E-2</v>
      </c>
      <c r="GK70" s="298">
        <v>2.4791850783757383E-2</v>
      </c>
      <c r="GL70" s="298">
        <v>0.12936153696875607</v>
      </c>
      <c r="GM70" s="298">
        <v>0.48298078789054921</v>
      </c>
      <c r="GN70" s="298">
        <v>0.19295555986803803</v>
      </c>
      <c r="GO70" s="298">
        <v>0.15959635163982147</v>
      </c>
      <c r="GP70" s="298">
        <v>3.5105763632835241E-2</v>
      </c>
      <c r="GQ70" s="298">
        <v>0.23966443805010157</v>
      </c>
      <c r="GR70" s="298">
        <v>0.44222875761679081</v>
      </c>
      <c r="GS70" s="298">
        <v>0.18636806025727826</v>
      </c>
      <c r="GT70" s="298">
        <v>0.10132447528774544</v>
      </c>
      <c r="GU70" s="314">
        <v>3.0414268788083954E-2</v>
      </c>
    </row>
    <row r="71" spans="1:203" s="44" customFormat="1" ht="20.100000000000001" customHeight="1">
      <c r="A71" s="50" t="s">
        <v>122</v>
      </c>
      <c r="B71" s="288" t="s">
        <v>7</v>
      </c>
      <c r="C71" s="37">
        <v>19970</v>
      </c>
      <c r="D71" s="37">
        <v>29434</v>
      </c>
      <c r="E71" s="37">
        <v>49404</v>
      </c>
      <c r="F71" s="37">
        <v>17941</v>
      </c>
      <c r="G71" s="37">
        <v>19360</v>
      </c>
      <c r="H71" s="37">
        <v>37301</v>
      </c>
      <c r="I71" s="291">
        <v>0.85758876316816235</v>
      </c>
      <c r="J71" s="291">
        <v>0.82484504132231407</v>
      </c>
      <c r="K71" s="291">
        <v>0.84059408594943841</v>
      </c>
      <c r="L71" s="291">
        <v>8.3774594504208238E-2</v>
      </c>
      <c r="M71" s="291">
        <v>9.9070247933884303E-2</v>
      </c>
      <c r="N71" s="291">
        <v>9.1713358891182539E-2</v>
      </c>
      <c r="O71" s="291">
        <v>5.8636642327629454E-2</v>
      </c>
      <c r="P71" s="291">
        <v>7.6084710743801659E-2</v>
      </c>
      <c r="Q71" s="291">
        <v>6.7692555159379109E-2</v>
      </c>
      <c r="R71" s="37">
        <v>2029</v>
      </c>
      <c r="S71" s="37">
        <v>10074</v>
      </c>
      <c r="T71" s="37">
        <v>12103</v>
      </c>
      <c r="U71" s="37">
        <v>1164</v>
      </c>
      <c r="V71" s="37">
        <v>1638</v>
      </c>
      <c r="W71" s="37">
        <v>2802</v>
      </c>
      <c r="X71" s="37">
        <v>7003</v>
      </c>
      <c r="Y71" s="37">
        <v>3155</v>
      </c>
      <c r="Z71" s="37">
        <v>10158</v>
      </c>
      <c r="AA71" s="291">
        <v>0.39033498690151053</v>
      </c>
      <c r="AB71" s="291">
        <v>0.16296487603305784</v>
      </c>
      <c r="AC71" s="291">
        <v>0.27232513873622693</v>
      </c>
      <c r="AD71" s="37">
        <v>7361</v>
      </c>
      <c r="AE71" s="37">
        <v>3329</v>
      </c>
      <c r="AF71" s="37">
        <v>10690</v>
      </c>
      <c r="AG71" s="291">
        <v>0.41028928153391675</v>
      </c>
      <c r="AH71" s="291">
        <v>0.17195247933884297</v>
      </c>
      <c r="AI71" s="291">
        <v>0.28658749095198521</v>
      </c>
      <c r="AJ71" s="293">
        <v>62.207585976255508</v>
      </c>
      <c r="AK71" s="293">
        <v>62.831212293388432</v>
      </c>
      <c r="AL71" s="293">
        <v>62.531261092195926</v>
      </c>
      <c r="AM71" s="293">
        <v>77.100297526379677</v>
      </c>
      <c r="AN71" s="293">
        <v>74.790830420260164</v>
      </c>
      <c r="AO71" s="293">
        <v>75.214309639357353</v>
      </c>
      <c r="AP71" s="37">
        <v>1861</v>
      </c>
      <c r="AQ71" s="37">
        <v>2122</v>
      </c>
      <c r="AR71" s="37">
        <v>3983</v>
      </c>
      <c r="AS71" s="270">
        <v>0.10372888913661446</v>
      </c>
      <c r="AT71" s="270">
        <v>0.10960743801652893</v>
      </c>
      <c r="AU71" s="270">
        <v>0.10677997908903246</v>
      </c>
      <c r="AV71" s="37">
        <v>2311</v>
      </c>
      <c r="AW71" s="37">
        <v>2791</v>
      </c>
      <c r="AX71" s="37">
        <v>5102</v>
      </c>
      <c r="AY71" s="270">
        <v>0.1288111030600301</v>
      </c>
      <c r="AZ71" s="270">
        <v>0.14416322314049587</v>
      </c>
      <c r="BA71" s="270">
        <v>0.13677917482105037</v>
      </c>
      <c r="BB71" s="270">
        <v>0.21659885179198485</v>
      </c>
      <c r="BC71" s="270">
        <v>0.41136363636363638</v>
      </c>
      <c r="BD71" s="270">
        <v>0.317685852926195</v>
      </c>
      <c r="BE71" s="270">
        <v>0.29036386908027062</v>
      </c>
      <c r="BF71" s="270">
        <v>0.44393705646405429</v>
      </c>
      <c r="BG71" s="270">
        <v>0.38205062078620639</v>
      </c>
      <c r="BH71" s="270">
        <v>0.10138512066257319</v>
      </c>
      <c r="BI71" s="270">
        <v>0.24405705229793978</v>
      </c>
      <c r="BJ71" s="270">
        <v>0.14569797204174051</v>
      </c>
      <c r="BK71" s="291">
        <v>0.46669639373502037</v>
      </c>
      <c r="BL71" s="291">
        <v>0.19787079872916782</v>
      </c>
      <c r="BM71" s="291">
        <v>0.26804525946156849</v>
      </c>
      <c r="BN71" s="291">
        <v>2.5974025974025976E-2</v>
      </c>
      <c r="BO71" s="291">
        <v>4.1413522100217377E-2</v>
      </c>
      <c r="BP71" s="291">
        <v>0.26415289256198349</v>
      </c>
      <c r="BQ71" s="291">
        <v>0.52949380165289262</v>
      </c>
      <c r="BR71" s="291">
        <v>0.27768595041322314</v>
      </c>
      <c r="BS71" s="291">
        <v>6.8026859504132231E-2</v>
      </c>
      <c r="BT71" s="291">
        <v>4.4008264462809921E-2</v>
      </c>
      <c r="BU71" s="291">
        <v>0.36157207581566175</v>
      </c>
      <c r="BV71" s="291">
        <v>0.27481836948071098</v>
      </c>
      <c r="BW71" s="291">
        <v>0.2730489799201094</v>
      </c>
      <c r="BX71" s="291">
        <v>4.7800327068979381E-2</v>
      </c>
      <c r="BY71" s="291">
        <v>4.2760247714538485E-2</v>
      </c>
      <c r="BZ71" s="295">
        <v>383185</v>
      </c>
      <c r="CA71" s="295">
        <v>494720</v>
      </c>
      <c r="CB71" s="295">
        <v>877905</v>
      </c>
      <c r="CC71" s="295">
        <v>366589</v>
      </c>
      <c r="CD71" s="295">
        <v>365520</v>
      </c>
      <c r="CE71" s="295">
        <v>732109</v>
      </c>
      <c r="CF71" s="295">
        <v>3004</v>
      </c>
      <c r="CG71" s="295">
        <v>13360</v>
      </c>
      <c r="CH71" s="295">
        <v>16364</v>
      </c>
      <c r="CI71" s="295">
        <v>13592</v>
      </c>
      <c r="CJ71" s="295">
        <v>115840</v>
      </c>
      <c r="CK71" s="295">
        <v>129432</v>
      </c>
      <c r="CL71" s="295">
        <v>380181</v>
      </c>
      <c r="CM71" s="295">
        <v>481360</v>
      </c>
      <c r="CN71" s="295">
        <v>861541</v>
      </c>
      <c r="CO71" s="295">
        <v>380180</v>
      </c>
      <c r="CP71" s="295">
        <v>481356</v>
      </c>
      <c r="CQ71" s="295">
        <v>861536</v>
      </c>
      <c r="CR71" s="295">
        <v>344246</v>
      </c>
      <c r="CS71" s="295">
        <v>409479</v>
      </c>
      <c r="CT71" s="295">
        <v>753725</v>
      </c>
      <c r="CU71" s="295">
        <v>19762</v>
      </c>
      <c r="CV71" s="295">
        <v>29767</v>
      </c>
      <c r="CW71" s="295">
        <v>49529</v>
      </c>
      <c r="CX71" s="295">
        <v>16172</v>
      </c>
      <c r="CY71" s="295">
        <v>42110</v>
      </c>
      <c r="CZ71" s="295">
        <v>58282</v>
      </c>
      <c r="DA71" s="296">
        <v>0.90548161397232885</v>
      </c>
      <c r="DB71" s="296">
        <v>0.85067808441153736</v>
      </c>
      <c r="DC71" s="296">
        <v>0.87486187460535603</v>
      </c>
      <c r="DD71" s="296">
        <v>5.1980640749118838E-2</v>
      </c>
      <c r="DE71" s="296">
        <v>6.1839885656354135E-2</v>
      </c>
      <c r="DF71" s="296">
        <v>5.7489182111948894E-2</v>
      </c>
      <c r="DG71" s="296">
        <v>4.2537745278552266E-2</v>
      </c>
      <c r="DH71" s="296">
        <v>8.7482029932108463E-2</v>
      </c>
      <c r="DI71" s="296">
        <v>6.7648943282695093E-2</v>
      </c>
      <c r="DJ71" s="295">
        <v>8839</v>
      </c>
      <c r="DK71" s="295">
        <v>13186</v>
      </c>
      <c r="DL71" s="295">
        <v>22025</v>
      </c>
      <c r="DM71" s="302">
        <v>2.3067186867961949E-2</v>
      </c>
      <c r="DN71" s="302">
        <v>2.6653460543337646E-2</v>
      </c>
      <c r="DO71" s="302">
        <v>2.5088135960041235E-2</v>
      </c>
      <c r="DP71" s="295">
        <v>131492</v>
      </c>
      <c r="DQ71" s="295">
        <v>62790</v>
      </c>
      <c r="DR71" s="295">
        <v>194282</v>
      </c>
      <c r="DS71" s="295">
        <v>1859</v>
      </c>
      <c r="DT71" s="295">
        <v>1083</v>
      </c>
      <c r="DU71" s="295">
        <v>2942</v>
      </c>
      <c r="DV71" s="295">
        <v>4203</v>
      </c>
      <c r="DW71" s="295">
        <v>1467</v>
      </c>
      <c r="DX71" s="295">
        <v>5670</v>
      </c>
      <c r="DY71" s="295">
        <v>1900</v>
      </c>
      <c r="DZ71" s="295">
        <v>1595</v>
      </c>
      <c r="EA71" s="295">
        <v>3495</v>
      </c>
      <c r="EB71" s="295">
        <v>139454</v>
      </c>
      <c r="EC71" s="295">
        <v>66935</v>
      </c>
      <c r="ED71" s="295">
        <v>206389</v>
      </c>
      <c r="EE71" s="296">
        <v>0.36680949337289342</v>
      </c>
      <c r="EF71" s="296">
        <v>0.13905393053016454</v>
      </c>
      <c r="EG71" s="296">
        <v>0.23955795487388296</v>
      </c>
      <c r="EH71" s="295">
        <v>18440</v>
      </c>
      <c r="EI71" s="295">
        <v>35754</v>
      </c>
      <c r="EJ71" s="295">
        <v>54194</v>
      </c>
      <c r="EK71" s="295">
        <v>31635</v>
      </c>
      <c r="EL71" s="295">
        <v>33368</v>
      </c>
      <c r="EM71" s="295">
        <v>65003</v>
      </c>
      <c r="EN71" s="296">
        <v>4.8503212943308581E-2</v>
      </c>
      <c r="EO71" s="296">
        <v>7.4277048362971582E-2</v>
      </c>
      <c r="EP71" s="296">
        <v>6.2903564659139849E-2</v>
      </c>
      <c r="EQ71" s="296">
        <v>8.3210365589022076E-2</v>
      </c>
      <c r="ER71" s="296">
        <v>6.9320259265414658E-2</v>
      </c>
      <c r="ES71" s="296">
        <v>7.5449688407168092E-2</v>
      </c>
      <c r="ET71" s="295">
        <v>59489</v>
      </c>
      <c r="EU71" s="295">
        <v>220965</v>
      </c>
      <c r="EV71" s="295">
        <v>280454</v>
      </c>
      <c r="EW71" s="302">
        <v>0.15647546826380065</v>
      </c>
      <c r="EX71" s="302">
        <v>0.45904312780455375</v>
      </c>
      <c r="EY71" s="302">
        <v>0.32552600514659197</v>
      </c>
      <c r="EZ71" s="295">
        <v>690</v>
      </c>
      <c r="FA71" s="295">
        <v>1995</v>
      </c>
      <c r="FB71" s="295">
        <v>2685</v>
      </c>
      <c r="FC71" s="302">
        <v>1.8149249962517854E-3</v>
      </c>
      <c r="FD71" s="302">
        <v>4.1445072295163699E-3</v>
      </c>
      <c r="FE71" s="302">
        <v>3.1165086745726552E-3</v>
      </c>
      <c r="FF71" s="295">
        <v>16596</v>
      </c>
      <c r="FG71" s="295">
        <v>129200</v>
      </c>
      <c r="FH71" s="295">
        <v>145796</v>
      </c>
      <c r="FI71" s="295">
        <v>78</v>
      </c>
      <c r="FJ71" s="295">
        <v>6941</v>
      </c>
      <c r="FK71" s="295">
        <v>7019</v>
      </c>
      <c r="FL71" s="304">
        <v>73.219124443806521</v>
      </c>
      <c r="FM71" s="304">
        <v>75.112919045116428</v>
      </c>
      <c r="FN71" s="304">
        <v>74.286321993837603</v>
      </c>
      <c r="FO71" s="306">
        <v>987.53237271813873</v>
      </c>
      <c r="FP71" s="306">
        <v>764.21764203994178</v>
      </c>
      <c r="FQ71" s="306">
        <v>861.68929908133566</v>
      </c>
      <c r="FR71" s="295">
        <v>141028</v>
      </c>
      <c r="FS71" s="295">
        <v>147249</v>
      </c>
      <c r="FT71" s="295">
        <v>72071</v>
      </c>
      <c r="FU71" s="295">
        <v>10755</v>
      </c>
      <c r="FV71" s="295">
        <v>9078</v>
      </c>
      <c r="FW71" s="295">
        <v>73744</v>
      </c>
      <c r="FX71" s="295">
        <v>230831</v>
      </c>
      <c r="FY71" s="295">
        <v>90508</v>
      </c>
      <c r="FZ71" s="295">
        <v>71781</v>
      </c>
      <c r="GA71" s="295">
        <v>14496</v>
      </c>
      <c r="GB71" s="295">
        <v>214772</v>
      </c>
      <c r="GC71" s="295">
        <v>378080</v>
      </c>
      <c r="GD71" s="295">
        <v>162579</v>
      </c>
      <c r="GE71" s="295">
        <v>82536</v>
      </c>
      <c r="GF71" s="295">
        <v>23574</v>
      </c>
      <c r="GG71" s="296">
        <v>0.37094962662521275</v>
      </c>
      <c r="GH71" s="296">
        <v>0.38731288517837559</v>
      </c>
      <c r="GI71" s="296">
        <v>0.18957023102153975</v>
      </c>
      <c r="GJ71" s="296">
        <v>2.8289157006794134E-2</v>
      </c>
      <c r="GK71" s="296">
        <v>2.3878100168077836E-2</v>
      </c>
      <c r="GL71" s="296">
        <v>0.15319926873857403</v>
      </c>
      <c r="GM71" s="296">
        <v>0.479539222203756</v>
      </c>
      <c r="GN71" s="296">
        <v>0.1880255941499086</v>
      </c>
      <c r="GO71" s="296">
        <v>0.14912123982050857</v>
      </c>
      <c r="GP71" s="296">
        <v>3.0114675087252785E-2</v>
      </c>
      <c r="GQ71" s="296">
        <v>0.24928819406157107</v>
      </c>
      <c r="GR71" s="296">
        <v>0.43884156412753428</v>
      </c>
      <c r="GS71" s="296">
        <v>0.18870721184482225</v>
      </c>
      <c r="GT71" s="296">
        <v>9.5800432016584239E-2</v>
      </c>
      <c r="GU71" s="313">
        <v>2.7362597949488185E-2</v>
      </c>
    </row>
    <row r="72" spans="1:203" s="2" customFormat="1" ht="20.100000000000001" customHeight="1">
      <c r="A72" s="51" t="s">
        <v>158</v>
      </c>
      <c r="B72" s="289" t="s">
        <v>23</v>
      </c>
      <c r="C72" s="21">
        <v>7084</v>
      </c>
      <c r="D72" s="21">
        <v>10402</v>
      </c>
      <c r="E72" s="21">
        <v>17486</v>
      </c>
      <c r="F72" s="21">
        <v>6550</v>
      </c>
      <c r="G72" s="21">
        <v>7048</v>
      </c>
      <c r="H72" s="21">
        <v>13598</v>
      </c>
      <c r="I72" s="292">
        <v>0.85114503816793896</v>
      </c>
      <c r="J72" s="292">
        <v>0.82037457434733263</v>
      </c>
      <c r="K72" s="292">
        <v>0.83519635240476542</v>
      </c>
      <c r="L72" s="292">
        <v>7.969465648854962E-2</v>
      </c>
      <c r="M72" s="292">
        <v>9.9177071509648121E-2</v>
      </c>
      <c r="N72" s="292">
        <v>8.9792616561259003E-2</v>
      </c>
      <c r="O72" s="292">
        <v>6.9160305343511447E-2</v>
      </c>
      <c r="P72" s="292">
        <v>8.0448354143019291E-2</v>
      </c>
      <c r="Q72" s="292">
        <v>7.5011031033975578E-2</v>
      </c>
      <c r="R72" s="21">
        <v>534</v>
      </c>
      <c r="S72" s="21">
        <v>3354</v>
      </c>
      <c r="T72" s="21">
        <v>3888</v>
      </c>
      <c r="U72" s="21">
        <v>480</v>
      </c>
      <c r="V72" s="21">
        <v>615</v>
      </c>
      <c r="W72" s="21">
        <v>1095</v>
      </c>
      <c r="X72" s="21">
        <v>2126</v>
      </c>
      <c r="Y72" s="21">
        <v>857</v>
      </c>
      <c r="Z72" s="21">
        <v>2983</v>
      </c>
      <c r="AA72" s="292">
        <v>0.32458015267175572</v>
      </c>
      <c r="AB72" s="292">
        <v>0.12159477866061294</v>
      </c>
      <c r="AC72" s="292">
        <v>0.21937049566112662</v>
      </c>
      <c r="AD72" s="21">
        <v>2294</v>
      </c>
      <c r="AE72" s="21">
        <v>916</v>
      </c>
      <c r="AF72" s="21">
        <v>3210</v>
      </c>
      <c r="AG72" s="292">
        <v>0.35022900763358777</v>
      </c>
      <c r="AH72" s="292">
        <v>0.12996594778660614</v>
      </c>
      <c r="AI72" s="292">
        <v>0.2360641270775114</v>
      </c>
      <c r="AJ72" s="294">
        <v>62.455294656488547</v>
      </c>
      <c r="AK72" s="294">
        <v>63.05890228906545</v>
      </c>
      <c r="AL72" s="294">
        <v>62.768151443839784</v>
      </c>
      <c r="AM72" s="294">
        <v>77.40253086419753</v>
      </c>
      <c r="AN72" s="294">
        <v>74.256993127147936</v>
      </c>
      <c r="AO72" s="294">
        <v>74.941908602150676</v>
      </c>
      <c r="AP72" s="21">
        <v>829</v>
      </c>
      <c r="AQ72" s="21">
        <v>837</v>
      </c>
      <c r="AR72" s="21">
        <v>1666</v>
      </c>
      <c r="AS72" s="246">
        <v>0.12656488549618319</v>
      </c>
      <c r="AT72" s="246">
        <v>0.11875709421112372</v>
      </c>
      <c r="AU72" s="246">
        <v>0.12251801735549346</v>
      </c>
      <c r="AV72" s="21">
        <v>950</v>
      </c>
      <c r="AW72" s="21">
        <v>1192</v>
      </c>
      <c r="AX72" s="21">
        <v>2142</v>
      </c>
      <c r="AY72" s="246">
        <v>0.14503816793893129</v>
      </c>
      <c r="AZ72" s="246">
        <v>0.16912599318955732</v>
      </c>
      <c r="BA72" s="246">
        <v>0.15752316517134873</v>
      </c>
      <c r="BB72" s="246">
        <v>0.22702290076335876</v>
      </c>
      <c r="BC72" s="246">
        <v>0.42451759364358682</v>
      </c>
      <c r="BD72" s="246">
        <v>0.32938667451095749</v>
      </c>
      <c r="BE72" s="246">
        <v>0.28074141048824591</v>
      </c>
      <c r="BF72" s="246">
        <v>0.44984655144564689</v>
      </c>
      <c r="BG72" s="246">
        <v>0.37936881771078662</v>
      </c>
      <c r="BH72" s="246">
        <v>0.11523988711194733</v>
      </c>
      <c r="BI72" s="246">
        <v>0.24154025670945156</v>
      </c>
      <c r="BJ72" s="246">
        <v>0.1515253100905129</v>
      </c>
      <c r="BK72" s="292">
        <v>0.41450381679389314</v>
      </c>
      <c r="BL72" s="292">
        <v>0.19770992366412213</v>
      </c>
      <c r="BM72" s="292">
        <v>0.31343511450381678</v>
      </c>
      <c r="BN72" s="292">
        <v>3.1908396946564888E-2</v>
      </c>
      <c r="BO72" s="292">
        <v>4.2442748091603054E-2</v>
      </c>
      <c r="BP72" s="292">
        <v>0.22389330306469921</v>
      </c>
      <c r="BQ72" s="292">
        <v>0.51574914869466515</v>
      </c>
      <c r="BR72" s="292">
        <v>0.31384790011350738</v>
      </c>
      <c r="BS72" s="292">
        <v>7.8320090805902381E-2</v>
      </c>
      <c r="BT72" s="292">
        <v>5.1929625425652666E-2</v>
      </c>
      <c r="BU72" s="292">
        <v>0.31570819238123254</v>
      </c>
      <c r="BV72" s="292">
        <v>0.2673187233416679</v>
      </c>
      <c r="BW72" s="292">
        <v>0.3136490660391234</v>
      </c>
      <c r="BX72" s="292">
        <v>5.59641123694661E-2</v>
      </c>
      <c r="BY72" s="292">
        <v>4.7359905868510077E-2</v>
      </c>
      <c r="BZ72" s="297">
        <v>129399</v>
      </c>
      <c r="CA72" s="297">
        <v>169043</v>
      </c>
      <c r="CB72" s="297">
        <v>298442</v>
      </c>
      <c r="CC72" s="297">
        <v>125033</v>
      </c>
      <c r="CD72" s="297">
        <v>124124</v>
      </c>
      <c r="CE72" s="297">
        <v>249157</v>
      </c>
      <c r="CF72" s="297">
        <v>642</v>
      </c>
      <c r="CG72" s="297">
        <v>4997</v>
      </c>
      <c r="CH72" s="297">
        <v>5639</v>
      </c>
      <c r="CI72" s="297">
        <v>3724</v>
      </c>
      <c r="CJ72" s="297">
        <v>39922</v>
      </c>
      <c r="CK72" s="297">
        <v>43646</v>
      </c>
      <c r="CL72" s="297">
        <v>128757</v>
      </c>
      <c r="CM72" s="297">
        <v>164046</v>
      </c>
      <c r="CN72" s="297">
        <v>292803</v>
      </c>
      <c r="CO72" s="297">
        <v>128757</v>
      </c>
      <c r="CP72" s="297">
        <v>164045</v>
      </c>
      <c r="CQ72" s="297">
        <v>292802</v>
      </c>
      <c r="CR72" s="297">
        <v>115725</v>
      </c>
      <c r="CS72" s="297">
        <v>137040</v>
      </c>
      <c r="CT72" s="297">
        <v>252765</v>
      </c>
      <c r="CU72" s="297">
        <v>7028</v>
      </c>
      <c r="CV72" s="297">
        <v>10679</v>
      </c>
      <c r="CW72" s="297">
        <v>17707</v>
      </c>
      <c r="CX72" s="297">
        <v>6004</v>
      </c>
      <c r="CY72" s="297">
        <v>16326</v>
      </c>
      <c r="CZ72" s="297">
        <v>22330</v>
      </c>
      <c r="DA72" s="298">
        <v>0.89878608541671523</v>
      </c>
      <c r="DB72" s="298">
        <v>0.83538053582858363</v>
      </c>
      <c r="DC72" s="298">
        <v>0.8632625460208605</v>
      </c>
      <c r="DD72" s="298">
        <v>5.4583440123643766E-2</v>
      </c>
      <c r="DE72" s="298">
        <v>6.5097991404797467E-2</v>
      </c>
      <c r="DF72" s="298">
        <v>6.0474313700043032E-2</v>
      </c>
      <c r="DG72" s="298">
        <v>4.6630474459641032E-2</v>
      </c>
      <c r="DH72" s="298">
        <v>9.9521472766618921E-2</v>
      </c>
      <c r="DI72" s="298">
        <v>7.6263140279096447E-2</v>
      </c>
      <c r="DJ72" s="297">
        <v>3618</v>
      </c>
      <c r="DK72" s="297">
        <v>4964</v>
      </c>
      <c r="DL72" s="297">
        <v>8582</v>
      </c>
      <c r="DM72" s="303">
        <v>2.8099443137072161E-2</v>
      </c>
      <c r="DN72" s="303">
        <v>3.0259805176596807E-2</v>
      </c>
      <c r="DO72" s="303">
        <v>2.9309808984197567E-2</v>
      </c>
      <c r="DP72" s="297">
        <v>38164</v>
      </c>
      <c r="DQ72" s="297">
        <v>17345</v>
      </c>
      <c r="DR72" s="297">
        <v>55509</v>
      </c>
      <c r="DS72" s="297">
        <v>580</v>
      </c>
      <c r="DT72" s="297">
        <v>328</v>
      </c>
      <c r="DU72" s="297">
        <v>908</v>
      </c>
      <c r="DV72" s="297">
        <v>2700</v>
      </c>
      <c r="DW72" s="297">
        <v>131</v>
      </c>
      <c r="DX72" s="297">
        <v>2831</v>
      </c>
      <c r="DY72" s="297">
        <v>544</v>
      </c>
      <c r="DZ72" s="297">
        <v>456</v>
      </c>
      <c r="EA72" s="297">
        <v>1000</v>
      </c>
      <c r="EB72" s="297">
        <v>41988</v>
      </c>
      <c r="EC72" s="297">
        <v>18260</v>
      </c>
      <c r="ED72" s="297">
        <v>60248</v>
      </c>
      <c r="EE72" s="298">
        <v>0.3261026584962371</v>
      </c>
      <c r="EF72" s="298">
        <v>0.11131024224912525</v>
      </c>
      <c r="EG72" s="298">
        <v>0.20576291909577429</v>
      </c>
      <c r="EH72" s="297">
        <v>7161</v>
      </c>
      <c r="EI72" s="297">
        <v>13479</v>
      </c>
      <c r="EJ72" s="297">
        <v>20640</v>
      </c>
      <c r="EK72" s="297">
        <v>12543</v>
      </c>
      <c r="EL72" s="297">
        <v>13334</v>
      </c>
      <c r="EM72" s="297">
        <v>25877</v>
      </c>
      <c r="EN72" s="298">
        <v>5.5616393671800365E-2</v>
      </c>
      <c r="EO72" s="298">
        <v>8.2165977835485168E-2</v>
      </c>
      <c r="EP72" s="298">
        <v>7.0491081034005795E-2</v>
      </c>
      <c r="EQ72" s="298">
        <v>9.7416062816002236E-2</v>
      </c>
      <c r="ER72" s="298">
        <v>8.1282079416748962E-2</v>
      </c>
      <c r="ES72" s="298">
        <v>8.8376826740163186E-2</v>
      </c>
      <c r="ET72" s="297">
        <v>19208</v>
      </c>
      <c r="EU72" s="297">
        <v>74043</v>
      </c>
      <c r="EV72" s="297">
        <v>93251</v>
      </c>
      <c r="EW72" s="303">
        <v>0.14918023874430128</v>
      </c>
      <c r="EX72" s="303">
        <v>0.45135510771369008</v>
      </c>
      <c r="EY72" s="303">
        <v>0.31847692817355011</v>
      </c>
      <c r="EZ72" s="297">
        <v>308</v>
      </c>
      <c r="FA72" s="297">
        <v>754</v>
      </c>
      <c r="FB72" s="297">
        <v>1062</v>
      </c>
      <c r="FC72" s="303">
        <v>2.3921029536258221E-3</v>
      </c>
      <c r="FD72" s="303">
        <v>4.5962717774282822E-3</v>
      </c>
      <c r="FE72" s="303">
        <v>3.6270120183194846E-3</v>
      </c>
      <c r="FF72" s="297">
        <v>4366</v>
      </c>
      <c r="FG72" s="297">
        <v>44919</v>
      </c>
      <c r="FH72" s="297">
        <v>49285</v>
      </c>
      <c r="FI72" s="297">
        <v>26</v>
      </c>
      <c r="FJ72" s="297">
        <v>2817</v>
      </c>
      <c r="FK72" s="297">
        <v>2843</v>
      </c>
      <c r="FL72" s="305">
        <v>73.150000000000006</v>
      </c>
      <c r="FM72" s="305">
        <v>75.099999999999994</v>
      </c>
      <c r="FN72" s="305">
        <v>74.256732095348511</v>
      </c>
      <c r="FO72" s="307">
        <v>1010.52</v>
      </c>
      <c r="FP72" s="307">
        <v>766.85</v>
      </c>
      <c r="FQ72" s="307">
        <v>872.49940229592346</v>
      </c>
      <c r="FR72" s="297">
        <v>42552</v>
      </c>
      <c r="FS72" s="297">
        <v>50108</v>
      </c>
      <c r="FT72" s="297">
        <v>28468</v>
      </c>
      <c r="FU72" s="297">
        <v>4040</v>
      </c>
      <c r="FV72" s="297">
        <v>3589</v>
      </c>
      <c r="FW72" s="297">
        <v>20811</v>
      </c>
      <c r="FX72" s="297">
        <v>74942</v>
      </c>
      <c r="FY72" s="297">
        <v>34267</v>
      </c>
      <c r="FZ72" s="297">
        <v>28103</v>
      </c>
      <c r="GA72" s="297">
        <v>5923</v>
      </c>
      <c r="GB72" s="297">
        <v>63363</v>
      </c>
      <c r="GC72" s="297">
        <v>125050</v>
      </c>
      <c r="GD72" s="297">
        <v>62735</v>
      </c>
      <c r="GE72" s="297">
        <v>32143</v>
      </c>
      <c r="GF72" s="297">
        <v>9512</v>
      </c>
      <c r="GG72" s="298">
        <v>0.33048300286586363</v>
      </c>
      <c r="GH72" s="298">
        <v>0.38916719091000879</v>
      </c>
      <c r="GI72" s="298">
        <v>0.22109865871370099</v>
      </c>
      <c r="GJ72" s="298">
        <v>3.1376934846260786E-2</v>
      </c>
      <c r="GK72" s="298">
        <v>2.7874212664165832E-2</v>
      </c>
      <c r="GL72" s="298">
        <v>0.12686075856771881</v>
      </c>
      <c r="GM72" s="298">
        <v>0.45683527790985456</v>
      </c>
      <c r="GN72" s="298">
        <v>0.20888653182643893</v>
      </c>
      <c r="GO72" s="298">
        <v>0.17131170525340453</v>
      </c>
      <c r="GP72" s="298">
        <v>3.6105726442583176E-2</v>
      </c>
      <c r="GQ72" s="298">
        <v>0.21640147129640064</v>
      </c>
      <c r="GR72" s="298">
        <v>0.42707895752434233</v>
      </c>
      <c r="GS72" s="298">
        <v>0.21425668452850552</v>
      </c>
      <c r="GT72" s="298">
        <v>0.10977688070135894</v>
      </c>
      <c r="GU72" s="314">
        <v>3.2486005949392598E-2</v>
      </c>
    </row>
    <row r="73" spans="1:203" s="2" customFormat="1" ht="20.100000000000001" customHeight="1">
      <c r="A73" s="51" t="s">
        <v>163</v>
      </c>
      <c r="B73" s="289" t="s">
        <v>38</v>
      </c>
      <c r="C73" s="21">
        <v>4074</v>
      </c>
      <c r="D73" s="21">
        <v>5876</v>
      </c>
      <c r="E73" s="21">
        <v>9950</v>
      </c>
      <c r="F73" s="21">
        <v>3613</v>
      </c>
      <c r="G73" s="21">
        <v>3840</v>
      </c>
      <c r="H73" s="21">
        <v>7453</v>
      </c>
      <c r="I73" s="292">
        <v>0.87212842513146971</v>
      </c>
      <c r="J73" s="292">
        <v>0.8325520833333333</v>
      </c>
      <c r="K73" s="292">
        <v>0.85173755534684015</v>
      </c>
      <c r="L73" s="292">
        <v>6.9471353445889839E-2</v>
      </c>
      <c r="M73" s="292">
        <v>9.1145833333333329E-2</v>
      </c>
      <c r="N73" s="292">
        <v>8.0638668992352072E-2</v>
      </c>
      <c r="O73" s="292">
        <v>5.8400221422640466E-2</v>
      </c>
      <c r="P73" s="292">
        <v>7.630208333333334E-2</v>
      </c>
      <c r="Q73" s="292">
        <v>6.7623775660807725E-2</v>
      </c>
      <c r="R73" s="21">
        <v>461</v>
      </c>
      <c r="S73" s="21">
        <v>2036</v>
      </c>
      <c r="T73" s="21">
        <v>2497</v>
      </c>
      <c r="U73" s="21">
        <v>220</v>
      </c>
      <c r="V73" s="21">
        <v>312</v>
      </c>
      <c r="W73" s="21">
        <v>532</v>
      </c>
      <c r="X73" s="21">
        <v>1488</v>
      </c>
      <c r="Y73" s="21">
        <v>689</v>
      </c>
      <c r="Z73" s="21">
        <v>2177</v>
      </c>
      <c r="AA73" s="292">
        <v>0.41184611126487686</v>
      </c>
      <c r="AB73" s="292">
        <v>0.17942708333333332</v>
      </c>
      <c r="AC73" s="292">
        <v>0.29209714209043336</v>
      </c>
      <c r="AD73" s="21">
        <v>1556</v>
      </c>
      <c r="AE73" s="21">
        <v>729</v>
      </c>
      <c r="AF73" s="21">
        <v>2285</v>
      </c>
      <c r="AG73" s="292">
        <v>0.43066703570440079</v>
      </c>
      <c r="AH73" s="292">
        <v>0.18984375000000001</v>
      </c>
      <c r="AI73" s="292">
        <v>0.30658795116060644</v>
      </c>
      <c r="AJ73" s="294">
        <v>62.131907925085343</v>
      </c>
      <c r="AK73" s="294">
        <v>62.713470486111106</v>
      </c>
      <c r="AL73" s="294">
        <v>62.431545686300815</v>
      </c>
      <c r="AM73" s="294">
        <v>77.006037735849063</v>
      </c>
      <c r="AN73" s="294">
        <v>75.077551440329202</v>
      </c>
      <c r="AO73" s="294">
        <v>75.552945736434097</v>
      </c>
      <c r="AP73" s="21">
        <v>319</v>
      </c>
      <c r="AQ73" s="21">
        <v>381</v>
      </c>
      <c r="AR73" s="21">
        <v>700</v>
      </c>
      <c r="AS73" s="246">
        <v>8.8292277885413786E-2</v>
      </c>
      <c r="AT73" s="246">
        <v>9.9218749999999994E-2</v>
      </c>
      <c r="AU73" s="246">
        <v>9.3921910640010736E-2</v>
      </c>
      <c r="AV73" s="21">
        <v>513</v>
      </c>
      <c r="AW73" s="21">
        <v>563</v>
      </c>
      <c r="AX73" s="21">
        <v>1076</v>
      </c>
      <c r="AY73" s="246">
        <v>0.14198726819817326</v>
      </c>
      <c r="AZ73" s="246">
        <v>0.14661458333333333</v>
      </c>
      <c r="BA73" s="246">
        <v>0.14437139406950222</v>
      </c>
      <c r="BB73" s="246">
        <v>0.21644063105452532</v>
      </c>
      <c r="BC73" s="246">
        <v>0.39687499999999998</v>
      </c>
      <c r="BD73" s="246">
        <v>0.3094056084798068</v>
      </c>
      <c r="BE73" s="246">
        <v>0.29552941176470587</v>
      </c>
      <c r="BF73" s="246">
        <v>0.43256109171691526</v>
      </c>
      <c r="BG73" s="246">
        <v>0.37736921910538285</v>
      </c>
      <c r="BH73" s="246">
        <v>0.10349462365591398</v>
      </c>
      <c r="BI73" s="246">
        <v>0.23367198838896952</v>
      </c>
      <c r="BJ73" s="246">
        <v>0.14469453376205788</v>
      </c>
      <c r="BK73" s="292">
        <v>0.47910323830611679</v>
      </c>
      <c r="BL73" s="292">
        <v>0.18461112648768335</v>
      </c>
      <c r="BM73" s="292">
        <v>0.27290340437309712</v>
      </c>
      <c r="BN73" s="292">
        <v>2.2695820647661222E-2</v>
      </c>
      <c r="BO73" s="292">
        <v>4.068641018544146E-2</v>
      </c>
      <c r="BP73" s="292">
        <v>0.28385416666666669</v>
      </c>
      <c r="BQ73" s="292">
        <v>0.51484375000000004</v>
      </c>
      <c r="BR73" s="292">
        <v>0.27864583333333331</v>
      </c>
      <c r="BS73" s="292">
        <v>5.755208333333333E-2</v>
      </c>
      <c r="BT73" s="292">
        <v>4.1145833333333333E-2</v>
      </c>
      <c r="BU73" s="292">
        <v>0.37850529987924325</v>
      </c>
      <c r="BV73" s="292">
        <v>0.26526231047900173</v>
      </c>
      <c r="BW73" s="292">
        <v>0.27586206896551724</v>
      </c>
      <c r="BX73" s="292">
        <v>4.0520595733261777E-2</v>
      </c>
      <c r="BY73" s="292">
        <v>3.9849724942975985E-2</v>
      </c>
      <c r="BZ73" s="297">
        <v>77189</v>
      </c>
      <c r="CA73" s="297">
        <v>102278</v>
      </c>
      <c r="CB73" s="297">
        <v>179467</v>
      </c>
      <c r="CC73" s="297">
        <v>73272</v>
      </c>
      <c r="CD73" s="297">
        <v>76378</v>
      </c>
      <c r="CE73" s="297">
        <v>149650</v>
      </c>
      <c r="CF73" s="297">
        <v>835</v>
      </c>
      <c r="CG73" s="297">
        <v>2429</v>
      </c>
      <c r="CH73" s="297">
        <v>3264</v>
      </c>
      <c r="CI73" s="297">
        <v>3082</v>
      </c>
      <c r="CJ73" s="297">
        <v>23471</v>
      </c>
      <c r="CK73" s="297">
        <v>26553</v>
      </c>
      <c r="CL73" s="297">
        <v>76354</v>
      </c>
      <c r="CM73" s="297">
        <v>99849</v>
      </c>
      <c r="CN73" s="297">
        <v>176203</v>
      </c>
      <c r="CO73" s="297">
        <v>76354</v>
      </c>
      <c r="CP73" s="297">
        <v>99848</v>
      </c>
      <c r="CQ73" s="297">
        <v>176202</v>
      </c>
      <c r="CR73" s="297">
        <v>69766</v>
      </c>
      <c r="CS73" s="297">
        <v>87205</v>
      </c>
      <c r="CT73" s="297">
        <v>156971</v>
      </c>
      <c r="CU73" s="297">
        <v>3594</v>
      </c>
      <c r="CV73" s="297">
        <v>5606</v>
      </c>
      <c r="CW73" s="297">
        <v>9200</v>
      </c>
      <c r="CX73" s="297">
        <v>2994</v>
      </c>
      <c r="CY73" s="297">
        <v>7037</v>
      </c>
      <c r="CZ73" s="297">
        <v>10031</v>
      </c>
      <c r="DA73" s="298">
        <v>0.91371768342195558</v>
      </c>
      <c r="DB73" s="298">
        <v>0.87337753385145422</v>
      </c>
      <c r="DC73" s="298">
        <v>0.89085821954347855</v>
      </c>
      <c r="DD73" s="298">
        <v>4.707022552845954E-2</v>
      </c>
      <c r="DE73" s="298">
        <v>5.614534091819566E-2</v>
      </c>
      <c r="DF73" s="298">
        <v>5.221280121678528E-2</v>
      </c>
      <c r="DG73" s="298">
        <v>3.9212091049584827E-2</v>
      </c>
      <c r="DH73" s="298">
        <v>7.0477125230350129E-2</v>
      </c>
      <c r="DI73" s="298">
        <v>5.6928979239736215E-2</v>
      </c>
      <c r="DJ73" s="297">
        <v>1688</v>
      </c>
      <c r="DK73" s="297">
        <v>2712</v>
      </c>
      <c r="DL73" s="297">
        <v>4400</v>
      </c>
      <c r="DM73" s="303">
        <v>2.2107551667234198E-2</v>
      </c>
      <c r="DN73" s="303">
        <v>2.7161013129826037E-2</v>
      </c>
      <c r="DO73" s="303">
        <v>2.4971197993223726E-2</v>
      </c>
      <c r="DP73" s="297">
        <v>27101</v>
      </c>
      <c r="DQ73" s="297">
        <v>12953</v>
      </c>
      <c r="DR73" s="297">
        <v>40054</v>
      </c>
      <c r="DS73" s="297">
        <v>406</v>
      </c>
      <c r="DT73" s="297">
        <v>237</v>
      </c>
      <c r="DU73" s="297">
        <v>643</v>
      </c>
      <c r="DV73" s="297">
        <v>503</v>
      </c>
      <c r="DW73" s="297">
        <v>401</v>
      </c>
      <c r="DX73" s="297">
        <v>904</v>
      </c>
      <c r="DY73" s="297">
        <v>446</v>
      </c>
      <c r="DZ73" s="297">
        <v>404</v>
      </c>
      <c r="EA73" s="297">
        <v>850</v>
      </c>
      <c r="EB73" s="297">
        <v>28456</v>
      </c>
      <c r="EC73" s="297">
        <v>13995</v>
      </c>
      <c r="ED73" s="297">
        <v>42451</v>
      </c>
      <c r="EE73" s="298">
        <v>0.37268512455143149</v>
      </c>
      <c r="EF73" s="298">
        <v>0.14016164408256468</v>
      </c>
      <c r="EG73" s="298">
        <v>0.24092098318416827</v>
      </c>
      <c r="EH73" s="297">
        <v>3368</v>
      </c>
      <c r="EI73" s="297">
        <v>6415</v>
      </c>
      <c r="EJ73" s="297">
        <v>9783</v>
      </c>
      <c r="EK73" s="297">
        <v>6664</v>
      </c>
      <c r="EL73" s="297">
        <v>7022</v>
      </c>
      <c r="EM73" s="297">
        <v>13686</v>
      </c>
      <c r="EN73" s="298">
        <v>4.4110328208083402E-2</v>
      </c>
      <c r="EO73" s="298">
        <v>6.4247012989614313E-2</v>
      </c>
      <c r="EP73" s="298">
        <v>5.5521188629024477E-2</v>
      </c>
      <c r="EQ73" s="298">
        <v>8.7277680278701836E-2</v>
      </c>
      <c r="ER73" s="298">
        <v>7.0326192550751634E-2</v>
      </c>
      <c r="ES73" s="298">
        <v>7.7671776303468165E-2</v>
      </c>
      <c r="ET73" s="297">
        <v>12609</v>
      </c>
      <c r="EU73" s="297">
        <v>46144</v>
      </c>
      <c r="EV73" s="297">
        <v>58753</v>
      </c>
      <c r="EW73" s="303">
        <v>0.16513869607355214</v>
      </c>
      <c r="EX73" s="303">
        <v>0.46213782812046189</v>
      </c>
      <c r="EY73" s="303">
        <v>0.33343927174906218</v>
      </c>
      <c r="EZ73" s="297">
        <v>154</v>
      </c>
      <c r="FA73" s="297">
        <v>472</v>
      </c>
      <c r="FB73" s="297">
        <v>626</v>
      </c>
      <c r="FC73" s="303">
        <v>2.0169211829111767E-3</v>
      </c>
      <c r="FD73" s="303">
        <v>4.7271379783473044E-3</v>
      </c>
      <c r="FE73" s="303">
        <v>3.5527204417631934E-3</v>
      </c>
      <c r="FF73" s="297">
        <v>3917</v>
      </c>
      <c r="FG73" s="297">
        <v>25900</v>
      </c>
      <c r="FH73" s="297">
        <v>29817</v>
      </c>
      <c r="FI73" s="297">
        <v>14</v>
      </c>
      <c r="FJ73" s="297">
        <v>1175</v>
      </c>
      <c r="FK73" s="297">
        <v>1189</v>
      </c>
      <c r="FL73" s="305">
        <v>73.349999999999994</v>
      </c>
      <c r="FM73" s="305">
        <v>75.39</v>
      </c>
      <c r="FN73" s="305">
        <v>74.512958594059072</v>
      </c>
      <c r="FO73" s="307">
        <v>971.97</v>
      </c>
      <c r="FP73" s="307">
        <v>769.32</v>
      </c>
      <c r="FQ73" s="307">
        <v>856.47832554174295</v>
      </c>
      <c r="FR73" s="297">
        <v>28855</v>
      </c>
      <c r="FS73" s="297">
        <v>28522</v>
      </c>
      <c r="FT73" s="297">
        <v>14742</v>
      </c>
      <c r="FU73" s="297">
        <v>2375</v>
      </c>
      <c r="FV73" s="297">
        <v>1860</v>
      </c>
      <c r="FW73" s="297">
        <v>15526</v>
      </c>
      <c r="FX73" s="297">
        <v>48727</v>
      </c>
      <c r="FY73" s="297">
        <v>18643</v>
      </c>
      <c r="FZ73" s="297">
        <v>14131</v>
      </c>
      <c r="GA73" s="297">
        <v>2822</v>
      </c>
      <c r="GB73" s="297">
        <v>44381</v>
      </c>
      <c r="GC73" s="297">
        <v>77249</v>
      </c>
      <c r="GD73" s="297">
        <v>33385</v>
      </c>
      <c r="GE73" s="297">
        <v>16506</v>
      </c>
      <c r="GF73" s="297">
        <v>4682</v>
      </c>
      <c r="GG73" s="298">
        <v>0.3779107839798832</v>
      </c>
      <c r="GH73" s="298">
        <v>0.37354951934410768</v>
      </c>
      <c r="GI73" s="298">
        <v>0.19307436414595175</v>
      </c>
      <c r="GJ73" s="298">
        <v>3.1105115645545748E-2</v>
      </c>
      <c r="GK73" s="298">
        <v>2.4360216884511617E-2</v>
      </c>
      <c r="GL73" s="298">
        <v>0.15549479714368697</v>
      </c>
      <c r="GM73" s="298">
        <v>0.48800689040451078</v>
      </c>
      <c r="GN73" s="298">
        <v>0.18671193502188305</v>
      </c>
      <c r="GO73" s="298">
        <v>0.14152370078819015</v>
      </c>
      <c r="GP73" s="298">
        <v>2.8262676641729011E-2</v>
      </c>
      <c r="GQ73" s="298">
        <v>0.25187425866755958</v>
      </c>
      <c r="GR73" s="298">
        <v>0.4384091076769408</v>
      </c>
      <c r="GS73" s="298">
        <v>0.18946896477358502</v>
      </c>
      <c r="GT73" s="298">
        <v>9.3676044108216089E-2</v>
      </c>
      <c r="GU73" s="314">
        <v>2.6571624773698517E-2</v>
      </c>
    </row>
    <row r="74" spans="1:203" s="2" customFormat="1" ht="20.100000000000001" customHeight="1">
      <c r="A74" s="51" t="s">
        <v>167</v>
      </c>
      <c r="B74" s="289" t="s">
        <v>52</v>
      </c>
      <c r="C74" s="21">
        <v>1624</v>
      </c>
      <c r="D74" s="21">
        <v>2200</v>
      </c>
      <c r="E74" s="21">
        <v>3824</v>
      </c>
      <c r="F74" s="21">
        <v>1426</v>
      </c>
      <c r="G74" s="21">
        <v>1464</v>
      </c>
      <c r="H74" s="21">
        <v>2890</v>
      </c>
      <c r="I74" s="292">
        <v>0.84151472650771386</v>
      </c>
      <c r="J74" s="292">
        <v>0.80464480874316935</v>
      </c>
      <c r="K74" s="292">
        <v>0.82283737024221448</v>
      </c>
      <c r="L74" s="292">
        <v>0.10308555399719495</v>
      </c>
      <c r="M74" s="292">
        <v>0.12226775956284153</v>
      </c>
      <c r="N74" s="292">
        <v>0.11280276816608996</v>
      </c>
      <c r="O74" s="292">
        <v>5.5399719495091163E-2</v>
      </c>
      <c r="P74" s="292">
        <v>7.3087431693989069E-2</v>
      </c>
      <c r="Q74" s="292">
        <v>6.4359861591695502E-2</v>
      </c>
      <c r="R74" s="21">
        <v>198</v>
      </c>
      <c r="S74" s="21">
        <v>736</v>
      </c>
      <c r="T74" s="21">
        <v>934</v>
      </c>
      <c r="U74" s="21">
        <v>89</v>
      </c>
      <c r="V74" s="21">
        <v>111</v>
      </c>
      <c r="W74" s="21">
        <v>200</v>
      </c>
      <c r="X74" s="21">
        <v>652</v>
      </c>
      <c r="Y74" s="21">
        <v>332</v>
      </c>
      <c r="Z74" s="21">
        <v>984</v>
      </c>
      <c r="AA74" s="292">
        <v>0.45722300140252453</v>
      </c>
      <c r="AB74" s="292">
        <v>0.22677595628415301</v>
      </c>
      <c r="AC74" s="292">
        <v>0.34048442906574394</v>
      </c>
      <c r="AD74" s="21">
        <v>669</v>
      </c>
      <c r="AE74" s="21">
        <v>345</v>
      </c>
      <c r="AF74" s="21">
        <v>1014</v>
      </c>
      <c r="AG74" s="292">
        <v>0.46914446002805049</v>
      </c>
      <c r="AH74" s="292">
        <v>0.23565573770491804</v>
      </c>
      <c r="AI74" s="292">
        <v>0.35086505190311418</v>
      </c>
      <c r="AJ74" s="294">
        <v>61.824275362318843</v>
      </c>
      <c r="AK74" s="294">
        <v>62.503299180327872</v>
      </c>
      <c r="AL74" s="294">
        <v>62.168251441753171</v>
      </c>
      <c r="AM74" s="294">
        <v>77.088939393939398</v>
      </c>
      <c r="AN74" s="294">
        <v>73.460853432282192</v>
      </c>
      <c r="AO74" s="294">
        <v>74.174575260804914</v>
      </c>
      <c r="AP74" s="21">
        <v>135</v>
      </c>
      <c r="AQ74" s="21">
        <v>112</v>
      </c>
      <c r="AR74" s="21">
        <v>247</v>
      </c>
      <c r="AS74" s="246">
        <v>9.4670406732117809E-2</v>
      </c>
      <c r="AT74" s="246">
        <v>7.650273224043716E-2</v>
      </c>
      <c r="AU74" s="246">
        <v>8.5467128027681666E-2</v>
      </c>
      <c r="AV74" s="21">
        <v>149</v>
      </c>
      <c r="AW74" s="21">
        <v>180</v>
      </c>
      <c r="AX74" s="21">
        <v>329</v>
      </c>
      <c r="AY74" s="246">
        <v>0.10448807854137447</v>
      </c>
      <c r="AZ74" s="246">
        <v>0.12295081967213115</v>
      </c>
      <c r="BA74" s="246">
        <v>0.11384083044982699</v>
      </c>
      <c r="BB74" s="246">
        <v>0.2208976157082749</v>
      </c>
      <c r="BC74" s="246">
        <v>0.40027322404371585</v>
      </c>
      <c r="BD74" s="246">
        <v>0.31176470588235294</v>
      </c>
      <c r="BE74" s="246">
        <v>0.30361757105943155</v>
      </c>
      <c r="BF74" s="246">
        <v>0.44522968197879859</v>
      </c>
      <c r="BG74" s="246">
        <v>0.38772298006295908</v>
      </c>
      <c r="BH74" s="246">
        <v>0.12269938650306748</v>
      </c>
      <c r="BI74" s="246">
        <v>0.24698795180722891</v>
      </c>
      <c r="BJ74" s="246">
        <v>0.16463414634146342</v>
      </c>
      <c r="BK74" s="292">
        <v>0.53085553997194956</v>
      </c>
      <c r="BL74" s="292">
        <v>0.18934081346423562</v>
      </c>
      <c r="BM74" s="292">
        <v>0.22019635343618513</v>
      </c>
      <c r="BN74" s="292">
        <v>2.6647966339410939E-2</v>
      </c>
      <c r="BO74" s="292">
        <v>3.2959326788218793E-2</v>
      </c>
      <c r="BP74" s="292">
        <v>0.32445355191256831</v>
      </c>
      <c r="BQ74" s="292">
        <v>0.54303278688524592</v>
      </c>
      <c r="BR74" s="292">
        <v>0.22950819672131148</v>
      </c>
      <c r="BS74" s="292">
        <v>5.4644808743169397E-2</v>
      </c>
      <c r="BT74" s="292">
        <v>3.825136612021858E-2</v>
      </c>
      <c r="BU74" s="292">
        <v>0.42595155709342558</v>
      </c>
      <c r="BV74" s="292">
        <v>0.27508650519031141</v>
      </c>
      <c r="BW74" s="292">
        <v>0.22456747404844291</v>
      </c>
      <c r="BX74" s="292">
        <v>4.0484429065743947E-2</v>
      </c>
      <c r="BY74" s="292">
        <v>3.3910034602076124E-2</v>
      </c>
      <c r="BZ74" s="297">
        <v>30658</v>
      </c>
      <c r="CA74" s="297">
        <v>39721</v>
      </c>
      <c r="CB74" s="297">
        <v>70379</v>
      </c>
      <c r="CC74" s="297">
        <v>28944</v>
      </c>
      <c r="CD74" s="297">
        <v>29775</v>
      </c>
      <c r="CE74" s="297">
        <v>58719</v>
      </c>
      <c r="CF74" s="297">
        <v>439</v>
      </c>
      <c r="CG74" s="297">
        <v>1009</v>
      </c>
      <c r="CH74" s="297">
        <v>1448</v>
      </c>
      <c r="CI74" s="297">
        <v>1275</v>
      </c>
      <c r="CJ74" s="297">
        <v>8937</v>
      </c>
      <c r="CK74" s="297">
        <v>10212</v>
      </c>
      <c r="CL74" s="297">
        <v>30219</v>
      </c>
      <c r="CM74" s="297">
        <v>38712</v>
      </c>
      <c r="CN74" s="297">
        <v>68931</v>
      </c>
      <c r="CO74" s="297">
        <v>30219</v>
      </c>
      <c r="CP74" s="297">
        <v>38711</v>
      </c>
      <c r="CQ74" s="297">
        <v>68930</v>
      </c>
      <c r="CR74" s="297">
        <v>27332</v>
      </c>
      <c r="CS74" s="297">
        <v>33026</v>
      </c>
      <c r="CT74" s="297">
        <v>60358</v>
      </c>
      <c r="CU74" s="297">
        <v>1689</v>
      </c>
      <c r="CV74" s="297">
        <v>2614</v>
      </c>
      <c r="CW74" s="297">
        <v>4303</v>
      </c>
      <c r="CX74" s="297">
        <v>1198</v>
      </c>
      <c r="CY74" s="297">
        <v>3071</v>
      </c>
      <c r="CZ74" s="297">
        <v>4269</v>
      </c>
      <c r="DA74" s="298">
        <v>0.90446407889076408</v>
      </c>
      <c r="DB74" s="298">
        <v>0.85314251763064763</v>
      </c>
      <c r="DC74" s="298">
        <v>0.87564195560713765</v>
      </c>
      <c r="DD74" s="298">
        <v>5.5891988484066318E-2</v>
      </c>
      <c r="DE74" s="298">
        <v>6.752602619410504E-2</v>
      </c>
      <c r="DF74" s="298">
        <v>6.2425649209342814E-2</v>
      </c>
      <c r="DG74" s="298">
        <v>3.9643932625169596E-2</v>
      </c>
      <c r="DH74" s="298">
        <v>7.9331456175247339E-2</v>
      </c>
      <c r="DI74" s="298">
        <v>6.1932395183519513E-2</v>
      </c>
      <c r="DJ74" s="297">
        <v>641</v>
      </c>
      <c r="DK74" s="297">
        <v>959</v>
      </c>
      <c r="DL74" s="297">
        <v>1600</v>
      </c>
      <c r="DM74" s="303">
        <v>2.121182037790794E-2</v>
      </c>
      <c r="DN74" s="303">
        <v>2.4772680305848317E-2</v>
      </c>
      <c r="DO74" s="303">
        <v>2.3211617414515964E-2</v>
      </c>
      <c r="DP74" s="297">
        <v>12154</v>
      </c>
      <c r="DQ74" s="297">
        <v>6832</v>
      </c>
      <c r="DR74" s="297">
        <v>18986</v>
      </c>
      <c r="DS74" s="297">
        <v>209</v>
      </c>
      <c r="DT74" s="297">
        <v>126</v>
      </c>
      <c r="DU74" s="297">
        <v>335</v>
      </c>
      <c r="DV74" s="297">
        <v>349</v>
      </c>
      <c r="DW74" s="297">
        <v>425</v>
      </c>
      <c r="DX74" s="297">
        <v>774</v>
      </c>
      <c r="DY74" s="297">
        <v>149</v>
      </c>
      <c r="DZ74" s="297">
        <v>135</v>
      </c>
      <c r="EA74" s="297">
        <v>284</v>
      </c>
      <c r="EB74" s="297">
        <v>12861</v>
      </c>
      <c r="EC74" s="297">
        <v>7518</v>
      </c>
      <c r="ED74" s="297">
        <v>20379</v>
      </c>
      <c r="EE74" s="298">
        <v>0.42559316986002182</v>
      </c>
      <c r="EF74" s="298">
        <v>0.19420334779913206</v>
      </c>
      <c r="EG74" s="298">
        <v>0.29564346955651305</v>
      </c>
      <c r="EH74" s="297">
        <v>1132</v>
      </c>
      <c r="EI74" s="297">
        <v>2150</v>
      </c>
      <c r="EJ74" s="297">
        <v>3282</v>
      </c>
      <c r="EK74" s="297">
        <v>2120</v>
      </c>
      <c r="EL74" s="297">
        <v>2401</v>
      </c>
      <c r="EM74" s="297">
        <v>4521</v>
      </c>
      <c r="EN74" s="298">
        <v>3.7459876236804662E-2</v>
      </c>
      <c r="EO74" s="298">
        <v>5.5538334366604672E-2</v>
      </c>
      <c r="EP74" s="298">
        <v>4.7612830221525876E-2</v>
      </c>
      <c r="EQ74" s="298">
        <v>7.0154538535358552E-2</v>
      </c>
      <c r="ER74" s="298">
        <v>6.2022112006612937E-2</v>
      </c>
      <c r="ES74" s="298">
        <v>6.5587326456891679E-2</v>
      </c>
      <c r="ET74" s="297">
        <v>5331</v>
      </c>
      <c r="EU74" s="297">
        <v>18317</v>
      </c>
      <c r="EV74" s="297">
        <v>23648</v>
      </c>
      <c r="EW74" s="303">
        <v>0.17641219100565869</v>
      </c>
      <c r="EX74" s="303">
        <v>0.47316077702004544</v>
      </c>
      <c r="EY74" s="303">
        <v>0.34306770538654596</v>
      </c>
      <c r="EZ74" s="297">
        <v>44</v>
      </c>
      <c r="FA74" s="297">
        <v>102</v>
      </c>
      <c r="FB74" s="297">
        <v>146</v>
      </c>
      <c r="FC74" s="303">
        <v>1.4560375922432907E-3</v>
      </c>
      <c r="FD74" s="303">
        <v>2.6348419094854307E-3</v>
      </c>
      <c r="FE74" s="303">
        <v>2.1180600890745816E-3</v>
      </c>
      <c r="FF74" s="297">
        <v>1714</v>
      </c>
      <c r="FG74" s="297">
        <v>9946</v>
      </c>
      <c r="FH74" s="297">
        <v>11660</v>
      </c>
      <c r="FI74" s="297">
        <v>8</v>
      </c>
      <c r="FJ74" s="297">
        <v>425</v>
      </c>
      <c r="FK74" s="297">
        <v>433</v>
      </c>
      <c r="FL74" s="305">
        <v>73.06</v>
      </c>
      <c r="FM74" s="305">
        <v>75.12</v>
      </c>
      <c r="FN74" s="305">
        <v>74.225731965501069</v>
      </c>
      <c r="FO74" s="307">
        <v>941.94</v>
      </c>
      <c r="FP74" s="307">
        <v>736.17</v>
      </c>
      <c r="FQ74" s="307">
        <v>825.80878216513452</v>
      </c>
      <c r="FR74" s="297">
        <v>12947</v>
      </c>
      <c r="FS74" s="297">
        <v>11275</v>
      </c>
      <c r="FT74" s="297">
        <v>4814</v>
      </c>
      <c r="FU74" s="297">
        <v>600</v>
      </c>
      <c r="FV74" s="297">
        <v>583</v>
      </c>
      <c r="FW74" s="297">
        <v>7897</v>
      </c>
      <c r="FX74" s="297">
        <v>19707</v>
      </c>
      <c r="FY74" s="297">
        <v>6407</v>
      </c>
      <c r="FZ74" s="297">
        <v>3790</v>
      </c>
      <c r="GA74" s="297">
        <v>911</v>
      </c>
      <c r="GB74" s="297">
        <v>20844</v>
      </c>
      <c r="GC74" s="297">
        <v>30982</v>
      </c>
      <c r="GD74" s="297">
        <v>11221</v>
      </c>
      <c r="GE74" s="297">
        <v>4390</v>
      </c>
      <c r="GF74" s="297">
        <v>1494</v>
      </c>
      <c r="GG74" s="298">
        <v>0.42843906151758826</v>
      </c>
      <c r="GH74" s="298">
        <v>0.37310963301234323</v>
      </c>
      <c r="GI74" s="298">
        <v>0.15930374929680002</v>
      </c>
      <c r="GJ74" s="298">
        <v>1.9855058076044874E-2</v>
      </c>
      <c r="GK74" s="298">
        <v>1.9292498097223602E-2</v>
      </c>
      <c r="GL74" s="298">
        <v>0.20399359371771028</v>
      </c>
      <c r="GM74" s="298">
        <v>0.50906695598264107</v>
      </c>
      <c r="GN74" s="298">
        <v>0.16550423641248191</v>
      </c>
      <c r="GO74" s="298">
        <v>9.7902459185782192E-2</v>
      </c>
      <c r="GP74" s="298">
        <v>2.3532754701384585E-2</v>
      </c>
      <c r="GQ74" s="298">
        <v>0.30238934586760674</v>
      </c>
      <c r="GR74" s="298">
        <v>0.44946395671033351</v>
      </c>
      <c r="GS74" s="298">
        <v>0.16278597438017728</v>
      </c>
      <c r="GT74" s="298">
        <v>6.3686875281078179E-2</v>
      </c>
      <c r="GU74" s="314">
        <v>2.1673847760804284E-2</v>
      </c>
    </row>
    <row r="75" spans="1:203" s="2" customFormat="1" ht="20.100000000000001" customHeight="1">
      <c r="A75" s="51" t="s">
        <v>186</v>
      </c>
      <c r="B75" s="289" t="s">
        <v>83</v>
      </c>
      <c r="C75" s="21">
        <v>3115</v>
      </c>
      <c r="D75" s="21">
        <v>4516</v>
      </c>
      <c r="E75" s="21">
        <v>7631</v>
      </c>
      <c r="F75" s="21">
        <v>2765</v>
      </c>
      <c r="G75" s="21">
        <v>2933</v>
      </c>
      <c r="H75" s="21">
        <v>5698</v>
      </c>
      <c r="I75" s="292">
        <v>0.84556962025316451</v>
      </c>
      <c r="J75" s="292">
        <v>0.8114558472553699</v>
      </c>
      <c r="K75" s="292">
        <v>0.82800982800982803</v>
      </c>
      <c r="L75" s="292">
        <v>0.10415913200723327</v>
      </c>
      <c r="M75" s="292">
        <v>0.11387657688373679</v>
      </c>
      <c r="N75" s="292">
        <v>0.10916110916110916</v>
      </c>
      <c r="O75" s="292">
        <v>5.0271247739602169E-2</v>
      </c>
      <c r="P75" s="292">
        <v>7.4667575860893287E-2</v>
      </c>
      <c r="Q75" s="292">
        <v>6.2829062829062823E-2</v>
      </c>
      <c r="R75" s="21">
        <v>350</v>
      </c>
      <c r="S75" s="21">
        <v>1583</v>
      </c>
      <c r="T75" s="21">
        <v>1933</v>
      </c>
      <c r="U75" s="21">
        <v>212</v>
      </c>
      <c r="V75" s="21">
        <v>294</v>
      </c>
      <c r="W75" s="21">
        <v>506</v>
      </c>
      <c r="X75" s="21">
        <v>1148</v>
      </c>
      <c r="Y75" s="21">
        <v>500</v>
      </c>
      <c r="Z75" s="21">
        <v>1648</v>
      </c>
      <c r="AA75" s="292">
        <v>0.41518987341772151</v>
      </c>
      <c r="AB75" s="292">
        <v>0.17047391749062393</v>
      </c>
      <c r="AC75" s="292">
        <v>0.28922428922428922</v>
      </c>
      <c r="AD75" s="21">
        <v>1195</v>
      </c>
      <c r="AE75" s="21">
        <v>532</v>
      </c>
      <c r="AF75" s="21">
        <v>1727</v>
      </c>
      <c r="AG75" s="292">
        <v>0.43218806509945751</v>
      </c>
      <c r="AH75" s="292">
        <v>0.18138424821002386</v>
      </c>
      <c r="AI75" s="292">
        <v>0.30308880308880309</v>
      </c>
      <c r="AJ75" s="294">
        <v>62.154394213381551</v>
      </c>
      <c r="AK75" s="294">
        <v>62.876479145357429</v>
      </c>
      <c r="AL75" s="294">
        <v>62.526081666081666</v>
      </c>
      <c r="AM75" s="294">
        <v>78.04273453093812</v>
      </c>
      <c r="AN75" s="294">
        <v>74.63917713567902</v>
      </c>
      <c r="AO75" s="294">
        <v>75.22940983039166</v>
      </c>
      <c r="AP75" s="21">
        <v>241</v>
      </c>
      <c r="AQ75" s="21">
        <v>334</v>
      </c>
      <c r="AR75" s="21">
        <v>575</v>
      </c>
      <c r="AS75" s="246">
        <v>8.7160940325497288E-2</v>
      </c>
      <c r="AT75" s="246">
        <v>0.11387657688373679</v>
      </c>
      <c r="AU75" s="246">
        <v>0.10091260091260092</v>
      </c>
      <c r="AV75" s="21">
        <v>317</v>
      </c>
      <c r="AW75" s="21">
        <v>432</v>
      </c>
      <c r="AX75" s="21">
        <v>749</v>
      </c>
      <c r="AY75" s="246">
        <v>0.11464737793851718</v>
      </c>
      <c r="AZ75" s="246">
        <v>0.14728946471189908</v>
      </c>
      <c r="BA75" s="246">
        <v>0.13144963144963145</v>
      </c>
      <c r="BB75" s="246">
        <v>0.21808318264014467</v>
      </c>
      <c r="BC75" s="246">
        <v>0.42311626321172863</v>
      </c>
      <c r="BD75" s="246">
        <v>0.32362232362232363</v>
      </c>
      <c r="BE75" s="246">
        <v>0.30735930735930733</v>
      </c>
      <c r="BF75" s="246">
        <v>0.45704891080969995</v>
      </c>
      <c r="BG75" s="246">
        <v>0.39728395061728394</v>
      </c>
      <c r="BH75" s="246">
        <v>9.2334494773519168E-2</v>
      </c>
      <c r="BI75" s="246">
        <v>0.25800000000000001</v>
      </c>
      <c r="BJ75" s="246">
        <v>0.14259708737864077</v>
      </c>
      <c r="BK75" s="292">
        <v>0.48499095840867995</v>
      </c>
      <c r="BL75" s="292">
        <v>0.20940325497287524</v>
      </c>
      <c r="BM75" s="292">
        <v>0.23652802893309222</v>
      </c>
      <c r="BN75" s="292">
        <v>2.4593128390596745E-2</v>
      </c>
      <c r="BO75" s="292">
        <v>4.4484629294755877E-2</v>
      </c>
      <c r="BP75" s="292">
        <v>0.27139447664507332</v>
      </c>
      <c r="BQ75" s="292">
        <v>0.53869757927037165</v>
      </c>
      <c r="BR75" s="292">
        <v>0.27923627684964203</v>
      </c>
      <c r="BS75" s="292">
        <v>6.0688714626662123E-2</v>
      </c>
      <c r="BT75" s="292">
        <v>4.9096488237299694E-2</v>
      </c>
      <c r="BU75" s="292">
        <v>0.37469287469287471</v>
      </c>
      <c r="BV75" s="292">
        <v>0.27729027729027728</v>
      </c>
      <c r="BW75" s="292">
        <v>0.25868725868725867</v>
      </c>
      <c r="BX75" s="292">
        <v>4.334854334854335E-2</v>
      </c>
      <c r="BY75" s="292">
        <v>4.5981045981045979E-2</v>
      </c>
      <c r="BZ75" s="297">
        <v>60774</v>
      </c>
      <c r="CA75" s="297">
        <v>75679</v>
      </c>
      <c r="CB75" s="297">
        <v>136453</v>
      </c>
      <c r="CC75" s="297">
        <v>58052</v>
      </c>
      <c r="CD75" s="297">
        <v>54412</v>
      </c>
      <c r="CE75" s="297">
        <v>112464</v>
      </c>
      <c r="CF75" s="297">
        <v>398</v>
      </c>
      <c r="CG75" s="297">
        <v>2170</v>
      </c>
      <c r="CH75" s="297">
        <v>2568</v>
      </c>
      <c r="CI75" s="297">
        <v>2324</v>
      </c>
      <c r="CJ75" s="297">
        <v>19097</v>
      </c>
      <c r="CK75" s="297">
        <v>21421</v>
      </c>
      <c r="CL75" s="297">
        <v>60376</v>
      </c>
      <c r="CM75" s="297">
        <v>73509</v>
      </c>
      <c r="CN75" s="297">
        <v>133885</v>
      </c>
      <c r="CO75" s="297">
        <v>60376</v>
      </c>
      <c r="CP75" s="297">
        <v>73508</v>
      </c>
      <c r="CQ75" s="297">
        <v>133884</v>
      </c>
      <c r="CR75" s="297">
        <v>54712</v>
      </c>
      <c r="CS75" s="297">
        <v>62809</v>
      </c>
      <c r="CT75" s="297">
        <v>117521</v>
      </c>
      <c r="CU75" s="297">
        <v>3100</v>
      </c>
      <c r="CV75" s="297">
        <v>4657</v>
      </c>
      <c r="CW75" s="297">
        <v>7757</v>
      </c>
      <c r="CX75" s="297">
        <v>2564</v>
      </c>
      <c r="CY75" s="297">
        <v>6042</v>
      </c>
      <c r="CZ75" s="297">
        <v>8606</v>
      </c>
      <c r="DA75" s="298">
        <v>0.90618788922750759</v>
      </c>
      <c r="DB75" s="298">
        <v>0.85445121619415576</v>
      </c>
      <c r="DC75" s="298">
        <v>0.87778225926921816</v>
      </c>
      <c r="DD75" s="298">
        <v>5.1344905260368355E-2</v>
      </c>
      <c r="DE75" s="298">
        <v>6.3353648582467212E-2</v>
      </c>
      <c r="DF75" s="298">
        <v>5.7938215171342358E-2</v>
      </c>
      <c r="DG75" s="298">
        <v>4.2467205512124025E-2</v>
      </c>
      <c r="DH75" s="298">
        <v>8.2195135223377042E-2</v>
      </c>
      <c r="DI75" s="298">
        <v>6.4279525559439513E-2</v>
      </c>
      <c r="DJ75" s="297">
        <v>1574</v>
      </c>
      <c r="DK75" s="297">
        <v>2175</v>
      </c>
      <c r="DL75" s="297">
        <v>3749</v>
      </c>
      <c r="DM75" s="303">
        <v>2.6069961574135419E-2</v>
      </c>
      <c r="DN75" s="303">
        <v>2.9588213688119824E-2</v>
      </c>
      <c r="DO75" s="303">
        <v>2.8001643201254808E-2</v>
      </c>
      <c r="DP75" s="297">
        <v>22070</v>
      </c>
      <c r="DQ75" s="297">
        <v>10371</v>
      </c>
      <c r="DR75" s="297">
        <v>32441</v>
      </c>
      <c r="DS75" s="297">
        <v>275</v>
      </c>
      <c r="DT75" s="297">
        <v>183</v>
      </c>
      <c r="DU75" s="297">
        <v>458</v>
      </c>
      <c r="DV75" s="297">
        <v>421</v>
      </c>
      <c r="DW75" s="297">
        <v>459</v>
      </c>
      <c r="DX75" s="297">
        <v>880</v>
      </c>
      <c r="DY75" s="297">
        <v>319</v>
      </c>
      <c r="DZ75" s="297">
        <v>272</v>
      </c>
      <c r="EA75" s="297">
        <v>591</v>
      </c>
      <c r="EB75" s="297">
        <v>23085</v>
      </c>
      <c r="EC75" s="297">
        <v>11285</v>
      </c>
      <c r="ED75" s="297">
        <v>34370</v>
      </c>
      <c r="EE75" s="298">
        <v>0.38235391546309794</v>
      </c>
      <c r="EF75" s="298">
        <v>0.15351861676801479</v>
      </c>
      <c r="EG75" s="298">
        <v>0.25671285058072224</v>
      </c>
      <c r="EH75" s="297">
        <v>2652</v>
      </c>
      <c r="EI75" s="297">
        <v>5426</v>
      </c>
      <c r="EJ75" s="297">
        <v>8078</v>
      </c>
      <c r="EK75" s="297">
        <v>4382</v>
      </c>
      <c r="EL75" s="297">
        <v>4919</v>
      </c>
      <c r="EM75" s="297">
        <v>9301</v>
      </c>
      <c r="EN75" s="298">
        <v>4.39247383066119E-2</v>
      </c>
      <c r="EO75" s="298">
        <v>7.3814090791603754E-2</v>
      </c>
      <c r="EP75" s="298">
        <v>6.0335362437913133E-2</v>
      </c>
      <c r="EQ75" s="298">
        <v>7.2578508016430371E-2</v>
      </c>
      <c r="ER75" s="298">
        <v>6.6916976152579952E-2</v>
      </c>
      <c r="ES75" s="298">
        <v>6.9470067595324342E-2</v>
      </c>
      <c r="ET75" s="297">
        <v>9212</v>
      </c>
      <c r="EU75" s="297">
        <v>33350</v>
      </c>
      <c r="EV75" s="297">
        <v>42562</v>
      </c>
      <c r="EW75" s="303">
        <v>0.15257718298661721</v>
      </c>
      <c r="EX75" s="303">
        <v>0.45368594321783728</v>
      </c>
      <c r="EY75" s="303">
        <v>0.31789969003249058</v>
      </c>
      <c r="EZ75" s="297">
        <v>56</v>
      </c>
      <c r="FA75" s="297">
        <v>192</v>
      </c>
      <c r="FB75" s="297">
        <v>248</v>
      </c>
      <c r="FC75" s="303">
        <v>9.2752086921955748E-4</v>
      </c>
      <c r="FD75" s="303">
        <v>2.6119250703995427E-3</v>
      </c>
      <c r="FE75" s="303">
        <v>1.8523359599656422E-3</v>
      </c>
      <c r="FF75" s="297">
        <v>2722</v>
      </c>
      <c r="FG75" s="297">
        <v>21267</v>
      </c>
      <c r="FH75" s="297">
        <v>23989</v>
      </c>
      <c r="FI75" s="297">
        <v>13</v>
      </c>
      <c r="FJ75" s="297">
        <v>1007</v>
      </c>
      <c r="FK75" s="297">
        <v>1020</v>
      </c>
      <c r="FL75" s="305">
        <v>73.41</v>
      </c>
      <c r="FM75" s="305">
        <v>75.27</v>
      </c>
      <c r="FN75" s="305">
        <v>74.442179285175115</v>
      </c>
      <c r="FO75" s="307">
        <v>988.78</v>
      </c>
      <c r="FP75" s="307">
        <v>771.43</v>
      </c>
      <c r="FQ75" s="307">
        <v>868.23264391402176</v>
      </c>
      <c r="FR75" s="297">
        <v>23247</v>
      </c>
      <c r="FS75" s="297">
        <v>24325</v>
      </c>
      <c r="FT75" s="297">
        <v>9793</v>
      </c>
      <c r="FU75" s="297">
        <v>1574</v>
      </c>
      <c r="FV75" s="297">
        <v>1437</v>
      </c>
      <c r="FW75" s="297">
        <v>11967</v>
      </c>
      <c r="FX75" s="297">
        <v>35837</v>
      </c>
      <c r="FY75" s="297">
        <v>13254</v>
      </c>
      <c r="FZ75" s="297">
        <v>10304</v>
      </c>
      <c r="GA75" s="297">
        <v>2147</v>
      </c>
      <c r="GB75" s="297">
        <v>35214</v>
      </c>
      <c r="GC75" s="297">
        <v>60162</v>
      </c>
      <c r="GD75" s="297">
        <v>23047</v>
      </c>
      <c r="GE75" s="297">
        <v>11878</v>
      </c>
      <c r="GF75" s="297">
        <v>3584</v>
      </c>
      <c r="GG75" s="298">
        <v>0.38503710083476878</v>
      </c>
      <c r="GH75" s="298">
        <v>0.40289187756724526</v>
      </c>
      <c r="GI75" s="298">
        <v>0.16220021200477011</v>
      </c>
      <c r="GJ75" s="298">
        <v>2.6069961574135419E-2</v>
      </c>
      <c r="GK75" s="298">
        <v>2.3800848019080428E-2</v>
      </c>
      <c r="GL75" s="298">
        <v>0.16279639227849652</v>
      </c>
      <c r="GM75" s="298">
        <v>0.48751853514535637</v>
      </c>
      <c r="GN75" s="298">
        <v>0.18030445251601845</v>
      </c>
      <c r="GO75" s="298">
        <v>0.14017331211144213</v>
      </c>
      <c r="GP75" s="298">
        <v>2.9207307948686555E-2</v>
      </c>
      <c r="GQ75" s="298">
        <v>0.26301676812189567</v>
      </c>
      <c r="GR75" s="298">
        <v>0.44935579041714907</v>
      </c>
      <c r="GS75" s="298">
        <v>0.17214026963438772</v>
      </c>
      <c r="GT75" s="298">
        <v>8.871792956641894E-2</v>
      </c>
      <c r="GU75" s="314">
        <v>2.6769242260148634E-2</v>
      </c>
    </row>
    <row r="76" spans="1:203" s="2" customFormat="1" ht="20.100000000000001" customHeight="1">
      <c r="A76" s="51" t="s">
        <v>199</v>
      </c>
      <c r="B76" s="289" t="s">
        <v>64</v>
      </c>
      <c r="C76" s="21">
        <v>4073</v>
      </c>
      <c r="D76" s="21">
        <v>6440</v>
      </c>
      <c r="E76" s="21">
        <v>10513</v>
      </c>
      <c r="F76" s="21">
        <v>3587</v>
      </c>
      <c r="G76" s="21">
        <v>4075</v>
      </c>
      <c r="H76" s="21">
        <v>7662</v>
      </c>
      <c r="I76" s="292">
        <v>0.87036520769445214</v>
      </c>
      <c r="J76" s="292">
        <v>0.84220858895705519</v>
      </c>
      <c r="K76" s="292">
        <v>0.85539023753589138</v>
      </c>
      <c r="L76" s="292">
        <v>8.2241427376637866E-2</v>
      </c>
      <c r="M76" s="292">
        <v>8.736196319018405E-2</v>
      </c>
      <c r="N76" s="292">
        <v>8.4964761158966326E-2</v>
      </c>
      <c r="O76" s="292">
        <v>4.7393364928909949E-2</v>
      </c>
      <c r="P76" s="292">
        <v>7.0429447852760729E-2</v>
      </c>
      <c r="Q76" s="292">
        <v>5.9645001305142262E-2</v>
      </c>
      <c r="R76" s="21">
        <v>486</v>
      </c>
      <c r="S76" s="21">
        <v>2365</v>
      </c>
      <c r="T76" s="21">
        <v>2851</v>
      </c>
      <c r="U76" s="21">
        <v>163</v>
      </c>
      <c r="V76" s="21">
        <v>306</v>
      </c>
      <c r="W76" s="21">
        <v>469</v>
      </c>
      <c r="X76" s="21">
        <v>1589</v>
      </c>
      <c r="Y76" s="21">
        <v>777</v>
      </c>
      <c r="Z76" s="21">
        <v>2366</v>
      </c>
      <c r="AA76" s="292">
        <v>0.44298856983551715</v>
      </c>
      <c r="AB76" s="292">
        <v>0.19067484662576686</v>
      </c>
      <c r="AC76" s="292">
        <v>0.30879665883581309</v>
      </c>
      <c r="AD76" s="21">
        <v>1647</v>
      </c>
      <c r="AE76" s="21">
        <v>807</v>
      </c>
      <c r="AF76" s="21">
        <v>2454</v>
      </c>
      <c r="AG76" s="292">
        <v>0.45915807081126292</v>
      </c>
      <c r="AH76" s="292">
        <v>0.19803680981595093</v>
      </c>
      <c r="AI76" s="292">
        <v>0.32028191072826939</v>
      </c>
      <c r="AJ76" s="294">
        <v>62.024873153052688</v>
      </c>
      <c r="AK76" s="294">
        <v>62.633584458077706</v>
      </c>
      <c r="AL76" s="294">
        <v>62.348613503871931</v>
      </c>
      <c r="AM76" s="294">
        <v>76.480917767988473</v>
      </c>
      <c r="AN76" s="294">
        <v>74.705589925626441</v>
      </c>
      <c r="AO76" s="294">
        <v>75.037823577906892</v>
      </c>
      <c r="AP76" s="21">
        <v>337</v>
      </c>
      <c r="AQ76" s="21">
        <v>458</v>
      </c>
      <c r="AR76" s="21">
        <v>795</v>
      </c>
      <c r="AS76" s="246">
        <v>9.3950376359074439E-2</v>
      </c>
      <c r="AT76" s="246">
        <v>0.11239263803680982</v>
      </c>
      <c r="AU76" s="246">
        <v>0.10375880971025842</v>
      </c>
      <c r="AV76" s="21">
        <v>382</v>
      </c>
      <c r="AW76" s="21">
        <v>424</v>
      </c>
      <c r="AX76" s="21">
        <v>806</v>
      </c>
      <c r="AY76" s="246">
        <v>0.10649567884025649</v>
      </c>
      <c r="AZ76" s="246">
        <v>0.10404907975460123</v>
      </c>
      <c r="BA76" s="246">
        <v>0.10519446619681545</v>
      </c>
      <c r="BB76" s="246">
        <v>0.19487036520769446</v>
      </c>
      <c r="BC76" s="246">
        <v>0.3977914110429448</v>
      </c>
      <c r="BD76" s="246">
        <v>0.30279300443748369</v>
      </c>
      <c r="BE76" s="246">
        <v>0.28728728728728731</v>
      </c>
      <c r="BF76" s="246">
        <v>0.43359611885991511</v>
      </c>
      <c r="BG76" s="246">
        <v>0.37839879154078548</v>
      </c>
      <c r="BH76" s="246">
        <v>7.8665827564505977E-2</v>
      </c>
      <c r="BI76" s="246">
        <v>0.24581724581724582</v>
      </c>
      <c r="BJ76" s="246">
        <v>0.13355874894336434</v>
      </c>
      <c r="BK76" s="292">
        <v>0.5098968497351547</v>
      </c>
      <c r="BL76" s="292">
        <v>0.20602174519096739</v>
      </c>
      <c r="BM76" s="292">
        <v>0.22358516866462225</v>
      </c>
      <c r="BN76" s="292">
        <v>1.9236130471145804E-2</v>
      </c>
      <c r="BO76" s="292">
        <v>4.1260105938109838E-2</v>
      </c>
      <c r="BP76" s="292">
        <v>0.28883435582822087</v>
      </c>
      <c r="BQ76" s="292">
        <v>0.5555828220858896</v>
      </c>
      <c r="BR76" s="292">
        <v>0.23067484662576687</v>
      </c>
      <c r="BS76" s="292">
        <v>7.0184049079754604E-2</v>
      </c>
      <c r="BT76" s="292">
        <v>3.7546012269938651E-2</v>
      </c>
      <c r="BU76" s="292">
        <v>0.39245627773427305</v>
      </c>
      <c r="BV76" s="292">
        <v>0.29548420777864787</v>
      </c>
      <c r="BW76" s="292">
        <v>0.22722526755416339</v>
      </c>
      <c r="BX76" s="292">
        <v>4.646306447402767E-2</v>
      </c>
      <c r="BY76" s="292">
        <v>3.8371182458888022E-2</v>
      </c>
      <c r="BZ76" s="297">
        <v>85165</v>
      </c>
      <c r="CA76" s="297">
        <v>107999</v>
      </c>
      <c r="CB76" s="297">
        <v>193164</v>
      </c>
      <c r="CC76" s="297">
        <v>81288</v>
      </c>
      <c r="CD76" s="297">
        <v>80831</v>
      </c>
      <c r="CE76" s="297">
        <v>162119</v>
      </c>
      <c r="CF76" s="297">
        <v>690</v>
      </c>
      <c r="CG76" s="297">
        <v>2755</v>
      </c>
      <c r="CH76" s="297">
        <v>3445</v>
      </c>
      <c r="CI76" s="297">
        <v>3187</v>
      </c>
      <c r="CJ76" s="297">
        <v>24413</v>
      </c>
      <c r="CK76" s="297">
        <v>27600</v>
      </c>
      <c r="CL76" s="297">
        <v>84475</v>
      </c>
      <c r="CM76" s="297">
        <v>105244</v>
      </c>
      <c r="CN76" s="297">
        <v>189719</v>
      </c>
      <c r="CO76" s="297">
        <v>84474</v>
      </c>
      <c r="CP76" s="297">
        <v>105244</v>
      </c>
      <c r="CQ76" s="297">
        <v>189718</v>
      </c>
      <c r="CR76" s="297">
        <v>76711</v>
      </c>
      <c r="CS76" s="297">
        <v>89399</v>
      </c>
      <c r="CT76" s="297">
        <v>166110</v>
      </c>
      <c r="CU76" s="297">
        <v>4351</v>
      </c>
      <c r="CV76" s="297">
        <v>6211</v>
      </c>
      <c r="CW76" s="297">
        <v>10562</v>
      </c>
      <c r="CX76" s="297">
        <v>3412</v>
      </c>
      <c r="CY76" s="297">
        <v>9634</v>
      </c>
      <c r="CZ76" s="297">
        <v>13046</v>
      </c>
      <c r="DA76" s="298">
        <v>0.90810190117669343</v>
      </c>
      <c r="DB76" s="298">
        <v>0.84944509900801946</v>
      </c>
      <c r="DC76" s="298">
        <v>0.87556267723674086</v>
      </c>
      <c r="DD76" s="298">
        <v>5.1506972559604139E-2</v>
      </c>
      <c r="DE76" s="298">
        <v>5.9015240773820837E-2</v>
      </c>
      <c r="DF76" s="298">
        <v>5.5672102805216166E-2</v>
      </c>
      <c r="DG76" s="298">
        <v>4.0391126263702441E-2</v>
      </c>
      <c r="DH76" s="298">
        <v>9.1539660218159707E-2</v>
      </c>
      <c r="DI76" s="298">
        <v>6.8765219958042995E-2</v>
      </c>
      <c r="DJ76" s="297">
        <v>1318</v>
      </c>
      <c r="DK76" s="297">
        <v>2376</v>
      </c>
      <c r="DL76" s="297">
        <v>3694</v>
      </c>
      <c r="DM76" s="303">
        <v>1.5602249186149749E-2</v>
      </c>
      <c r="DN76" s="303">
        <v>2.2576108851811029E-2</v>
      </c>
      <c r="DO76" s="303">
        <v>1.9470901701990839E-2</v>
      </c>
      <c r="DP76" s="297">
        <v>32003</v>
      </c>
      <c r="DQ76" s="297">
        <v>15289</v>
      </c>
      <c r="DR76" s="297">
        <v>47292</v>
      </c>
      <c r="DS76" s="297">
        <v>389</v>
      </c>
      <c r="DT76" s="297">
        <v>209</v>
      </c>
      <c r="DU76" s="297">
        <v>598</v>
      </c>
      <c r="DV76" s="297">
        <v>230</v>
      </c>
      <c r="DW76" s="297">
        <v>51</v>
      </c>
      <c r="DX76" s="297">
        <v>281</v>
      </c>
      <c r="DY76" s="297">
        <v>442</v>
      </c>
      <c r="DZ76" s="297">
        <v>328</v>
      </c>
      <c r="EA76" s="297">
        <v>770</v>
      </c>
      <c r="EB76" s="297">
        <v>33064</v>
      </c>
      <c r="EC76" s="297">
        <v>15877</v>
      </c>
      <c r="ED76" s="297">
        <v>48941</v>
      </c>
      <c r="EE76" s="298">
        <v>0.39140574134359279</v>
      </c>
      <c r="EF76" s="298">
        <v>0.15085895633005206</v>
      </c>
      <c r="EG76" s="298">
        <v>0.25796572826127062</v>
      </c>
      <c r="EH76" s="297">
        <v>4127</v>
      </c>
      <c r="EI76" s="297">
        <v>8284</v>
      </c>
      <c r="EJ76" s="297">
        <v>12411</v>
      </c>
      <c r="EK76" s="297">
        <v>5926</v>
      </c>
      <c r="EL76" s="297">
        <v>5692</v>
      </c>
      <c r="EM76" s="297">
        <v>11618</v>
      </c>
      <c r="EN76" s="298">
        <v>4.8854690736904412E-2</v>
      </c>
      <c r="EO76" s="298">
        <v>7.8712325643267078E-2</v>
      </c>
      <c r="EP76" s="298">
        <v>6.5417802117869059E-2</v>
      </c>
      <c r="EQ76" s="298">
        <v>7.0150932228469964E-2</v>
      </c>
      <c r="ER76" s="298">
        <v>5.4083843259473227E-2</v>
      </c>
      <c r="ES76" s="298">
        <v>6.1237936105503404E-2</v>
      </c>
      <c r="ET76" s="297">
        <v>13129</v>
      </c>
      <c r="EU76" s="297">
        <v>49111</v>
      </c>
      <c r="EV76" s="297">
        <v>62240</v>
      </c>
      <c r="EW76" s="303">
        <v>0.15541876294761764</v>
      </c>
      <c r="EX76" s="303">
        <v>0.46663942837596445</v>
      </c>
      <c r="EY76" s="303">
        <v>0.32806413696045206</v>
      </c>
      <c r="EZ76" s="297">
        <v>128</v>
      </c>
      <c r="FA76" s="297">
        <v>475</v>
      </c>
      <c r="FB76" s="297">
        <v>603</v>
      </c>
      <c r="FC76" s="303">
        <v>1.5152411956200059E-3</v>
      </c>
      <c r="FD76" s="303">
        <v>4.5133214244992585E-3</v>
      </c>
      <c r="FE76" s="303">
        <v>3.1783848744722457E-3</v>
      </c>
      <c r="FF76" s="297">
        <v>3877</v>
      </c>
      <c r="FG76" s="297">
        <v>27168</v>
      </c>
      <c r="FH76" s="297">
        <v>31045</v>
      </c>
      <c r="FI76" s="297">
        <v>17</v>
      </c>
      <c r="FJ76" s="297">
        <v>1517</v>
      </c>
      <c r="FK76" s="297">
        <v>1534</v>
      </c>
      <c r="FL76" s="305">
        <v>73.12</v>
      </c>
      <c r="FM76" s="305">
        <v>74.75</v>
      </c>
      <c r="FN76" s="305">
        <v>74.033449555817853</v>
      </c>
      <c r="FO76" s="307">
        <v>982.24</v>
      </c>
      <c r="FP76" s="307">
        <v>760.53</v>
      </c>
      <c r="FQ76" s="307">
        <v>858.27968254954339</v>
      </c>
      <c r="FR76" s="297">
        <v>33427</v>
      </c>
      <c r="FS76" s="297">
        <v>33019</v>
      </c>
      <c r="FT76" s="297">
        <v>14254</v>
      </c>
      <c r="FU76" s="297">
        <v>2166</v>
      </c>
      <c r="FV76" s="297">
        <v>1609</v>
      </c>
      <c r="FW76" s="297">
        <v>17543</v>
      </c>
      <c r="FX76" s="297">
        <v>51618</v>
      </c>
      <c r="FY76" s="297">
        <v>17937</v>
      </c>
      <c r="FZ76" s="297">
        <v>15453</v>
      </c>
      <c r="GA76" s="297">
        <v>2693</v>
      </c>
      <c r="GB76" s="297">
        <v>50970</v>
      </c>
      <c r="GC76" s="297">
        <v>84637</v>
      </c>
      <c r="GD76" s="297">
        <v>32191</v>
      </c>
      <c r="GE76" s="297">
        <v>17619</v>
      </c>
      <c r="GF76" s="297">
        <v>4302</v>
      </c>
      <c r="GG76" s="298">
        <v>0.39570287067179638</v>
      </c>
      <c r="GH76" s="298">
        <v>0.39087303936075762</v>
      </c>
      <c r="GI76" s="298">
        <v>0.16873631251849661</v>
      </c>
      <c r="GJ76" s="298">
        <v>2.5640722107132287E-2</v>
      </c>
      <c r="GK76" s="298">
        <v>1.9047055341817106E-2</v>
      </c>
      <c r="GL76" s="298">
        <v>0.16668883736840104</v>
      </c>
      <c r="GM76" s="298">
        <v>0.49046026376800578</v>
      </c>
      <c r="GN76" s="298">
        <v>0.17043251871840676</v>
      </c>
      <c r="GO76" s="298">
        <v>0.14683022310060431</v>
      </c>
      <c r="GP76" s="298">
        <v>2.5588157044582113E-2</v>
      </c>
      <c r="GQ76" s="298">
        <v>0.26866049262330077</v>
      </c>
      <c r="GR76" s="298">
        <v>0.44611767930465585</v>
      </c>
      <c r="GS76" s="298">
        <v>0.16967725952593046</v>
      </c>
      <c r="GT76" s="298">
        <v>9.2868927202863188E-2</v>
      </c>
      <c r="GU76" s="314">
        <v>2.2675641343249755E-2</v>
      </c>
    </row>
    <row r="77" spans="1:203" s="44" customFormat="1" ht="20.100000000000001" customHeight="1">
      <c r="A77" s="50" t="s">
        <v>123</v>
      </c>
      <c r="B77" s="288" t="s">
        <v>210</v>
      </c>
      <c r="C77" s="37">
        <v>13920</v>
      </c>
      <c r="D77" s="37">
        <v>20652</v>
      </c>
      <c r="E77" s="37">
        <v>34572</v>
      </c>
      <c r="F77" s="37">
        <v>12574</v>
      </c>
      <c r="G77" s="37">
        <v>13531</v>
      </c>
      <c r="H77" s="37">
        <v>26105</v>
      </c>
      <c r="I77" s="291">
        <v>0.86289168124701765</v>
      </c>
      <c r="J77" s="291">
        <v>0.83726258221860916</v>
      </c>
      <c r="K77" s="291">
        <v>0.849607354912852</v>
      </c>
      <c r="L77" s="291">
        <v>7.1576268490536027E-2</v>
      </c>
      <c r="M77" s="291">
        <v>8.4177074865124532E-2</v>
      </c>
      <c r="N77" s="291">
        <v>7.8107642214135228E-2</v>
      </c>
      <c r="O77" s="291">
        <v>6.5532050262446323E-2</v>
      </c>
      <c r="P77" s="291">
        <v>7.8560342916266346E-2</v>
      </c>
      <c r="Q77" s="291">
        <v>7.228500287301283E-2</v>
      </c>
      <c r="R77" s="37">
        <v>1346</v>
      </c>
      <c r="S77" s="37">
        <v>7121</v>
      </c>
      <c r="T77" s="37">
        <v>8467</v>
      </c>
      <c r="U77" s="37">
        <v>959</v>
      </c>
      <c r="V77" s="37">
        <v>1271</v>
      </c>
      <c r="W77" s="37">
        <v>2230</v>
      </c>
      <c r="X77" s="37">
        <v>4477</v>
      </c>
      <c r="Y77" s="37">
        <v>2187</v>
      </c>
      <c r="Z77" s="37">
        <v>6664</v>
      </c>
      <c r="AA77" s="291">
        <v>0.35605217114681087</v>
      </c>
      <c r="AB77" s="291">
        <v>0.16162885226516888</v>
      </c>
      <c r="AC77" s="291">
        <v>0.25527676690289219</v>
      </c>
      <c r="AD77" s="37">
        <v>4601</v>
      </c>
      <c r="AE77" s="37">
        <v>2241</v>
      </c>
      <c r="AF77" s="37">
        <v>6842</v>
      </c>
      <c r="AG77" s="291">
        <v>0.36591379036106253</v>
      </c>
      <c r="AH77" s="291">
        <v>0.16561968812356812</v>
      </c>
      <c r="AI77" s="291">
        <v>0.26209538402604865</v>
      </c>
      <c r="AJ77" s="293">
        <v>62.625938444409101</v>
      </c>
      <c r="AK77" s="293">
        <v>63.104408641884078</v>
      </c>
      <c r="AL77" s="293">
        <v>62.87394381663794</v>
      </c>
      <c r="AM77" s="293">
        <v>77.347668256491787</v>
      </c>
      <c r="AN77" s="293">
        <v>74.782781574707599</v>
      </c>
      <c r="AO77" s="293">
        <v>75.227404345230482</v>
      </c>
      <c r="AP77" s="37">
        <v>1340</v>
      </c>
      <c r="AQ77" s="37">
        <v>1631</v>
      </c>
      <c r="AR77" s="37">
        <v>2971</v>
      </c>
      <c r="AS77" s="270">
        <v>0.10656911086368698</v>
      </c>
      <c r="AT77" s="270">
        <v>0.12053802379720642</v>
      </c>
      <c r="AU77" s="270">
        <v>0.11380961501628041</v>
      </c>
      <c r="AV77" s="37">
        <v>1988</v>
      </c>
      <c r="AW77" s="37">
        <v>2443</v>
      </c>
      <c r="AX77" s="37">
        <v>4431</v>
      </c>
      <c r="AY77" s="270">
        <v>0.15810402417687291</v>
      </c>
      <c r="AZ77" s="270">
        <v>0.18054837040869115</v>
      </c>
      <c r="BA77" s="270">
        <v>0.16973759816127179</v>
      </c>
      <c r="BB77" s="270">
        <v>0.23532686495944011</v>
      </c>
      <c r="BC77" s="270">
        <v>0.40462641342103317</v>
      </c>
      <c r="BD77" s="270">
        <v>0.32307986975675157</v>
      </c>
      <c r="BE77" s="270">
        <v>0.29727059404717798</v>
      </c>
      <c r="BF77" s="270">
        <v>0.43802891396332866</v>
      </c>
      <c r="BG77" s="270">
        <v>0.37940435162800268</v>
      </c>
      <c r="BH77" s="270">
        <v>0.12329685056957784</v>
      </c>
      <c r="BI77" s="270">
        <v>0.23136716963877457</v>
      </c>
      <c r="BJ77" s="270">
        <v>0.15876350540216086</v>
      </c>
      <c r="BK77" s="291">
        <v>0.42094798791156357</v>
      </c>
      <c r="BL77" s="291">
        <v>0.19039287418482584</v>
      </c>
      <c r="BM77" s="291">
        <v>0.29537140130427869</v>
      </c>
      <c r="BN77" s="291">
        <v>3.4754254811515825E-2</v>
      </c>
      <c r="BO77" s="291">
        <v>5.853348178781613E-2</v>
      </c>
      <c r="BP77" s="291">
        <v>0.24107604759441284</v>
      </c>
      <c r="BQ77" s="291">
        <v>0.48909910575715027</v>
      </c>
      <c r="BR77" s="291">
        <v>0.32436627004655977</v>
      </c>
      <c r="BS77" s="291">
        <v>6.5035843618357847E-2</v>
      </c>
      <c r="BT77" s="291">
        <v>5.7349789372551918E-2</v>
      </c>
      <c r="BU77" s="291">
        <v>0.32771499712698715</v>
      </c>
      <c r="BV77" s="291">
        <v>0.25351465236544724</v>
      </c>
      <c r="BW77" s="291">
        <v>0.31040030645470218</v>
      </c>
      <c r="BX77" s="291">
        <v>5.0450105343803869E-2</v>
      </c>
      <c r="BY77" s="291">
        <v>5.7919938709059565E-2</v>
      </c>
      <c r="BZ77" s="295">
        <v>270297</v>
      </c>
      <c r="CA77" s="295">
        <v>341713</v>
      </c>
      <c r="CB77" s="295">
        <v>612010</v>
      </c>
      <c r="CC77" s="295">
        <v>259141</v>
      </c>
      <c r="CD77" s="295">
        <v>248131</v>
      </c>
      <c r="CE77" s="295">
        <v>507272</v>
      </c>
      <c r="CF77" s="295">
        <v>1454</v>
      </c>
      <c r="CG77" s="295">
        <v>9342</v>
      </c>
      <c r="CH77" s="295">
        <v>10796</v>
      </c>
      <c r="CI77" s="295">
        <v>9702</v>
      </c>
      <c r="CJ77" s="295">
        <v>84240</v>
      </c>
      <c r="CK77" s="295">
        <v>93942</v>
      </c>
      <c r="CL77" s="295">
        <v>268843</v>
      </c>
      <c r="CM77" s="295">
        <v>332371</v>
      </c>
      <c r="CN77" s="295">
        <v>601214</v>
      </c>
      <c r="CO77" s="295">
        <v>268843</v>
      </c>
      <c r="CP77" s="295">
        <v>332367</v>
      </c>
      <c r="CQ77" s="295">
        <v>601210</v>
      </c>
      <c r="CR77" s="295">
        <v>244149</v>
      </c>
      <c r="CS77" s="295">
        <v>289684</v>
      </c>
      <c r="CT77" s="295">
        <v>533833</v>
      </c>
      <c r="CU77" s="295">
        <v>12842</v>
      </c>
      <c r="CV77" s="295">
        <v>19138</v>
      </c>
      <c r="CW77" s="295">
        <v>31980</v>
      </c>
      <c r="CX77" s="295">
        <v>11852</v>
      </c>
      <c r="CY77" s="295">
        <v>23545</v>
      </c>
      <c r="CZ77" s="295">
        <v>35397</v>
      </c>
      <c r="DA77" s="296">
        <v>0.90814713420100213</v>
      </c>
      <c r="DB77" s="296">
        <v>0.87157870667063819</v>
      </c>
      <c r="DC77" s="296">
        <v>0.88793100580495998</v>
      </c>
      <c r="DD77" s="296">
        <v>4.7767656215709539E-2</v>
      </c>
      <c r="DE77" s="296">
        <v>5.7580927107685177E-2</v>
      </c>
      <c r="DF77" s="296">
        <v>5.3192727998536284E-2</v>
      </c>
      <c r="DG77" s="296">
        <v>4.408520958328839E-2</v>
      </c>
      <c r="DH77" s="296">
        <v>7.0840366221676637E-2</v>
      </c>
      <c r="DI77" s="296">
        <v>5.887626619650372E-2</v>
      </c>
      <c r="DJ77" s="295">
        <v>7510</v>
      </c>
      <c r="DK77" s="295">
        <v>9827</v>
      </c>
      <c r="DL77" s="295">
        <v>17337</v>
      </c>
      <c r="DM77" s="302">
        <v>2.7784252137463605E-2</v>
      </c>
      <c r="DN77" s="302">
        <v>2.8758051347183164E-2</v>
      </c>
      <c r="DO77" s="302">
        <v>2.8327968497246777E-2</v>
      </c>
      <c r="DP77" s="295">
        <v>86483</v>
      </c>
      <c r="DQ77" s="295">
        <v>44983</v>
      </c>
      <c r="DR77" s="295">
        <v>131466</v>
      </c>
      <c r="DS77" s="295">
        <v>1185</v>
      </c>
      <c r="DT77" s="295">
        <v>730</v>
      </c>
      <c r="DU77" s="295">
        <v>1915</v>
      </c>
      <c r="DV77" s="295">
        <v>525</v>
      </c>
      <c r="DW77" s="295">
        <v>290</v>
      </c>
      <c r="DX77" s="295">
        <v>815</v>
      </c>
      <c r="DY77" s="295">
        <v>803</v>
      </c>
      <c r="DZ77" s="295">
        <v>466</v>
      </c>
      <c r="EA77" s="295">
        <v>1269</v>
      </c>
      <c r="EB77" s="295">
        <v>88996</v>
      </c>
      <c r="EC77" s="295">
        <v>46469</v>
      </c>
      <c r="ED77" s="295">
        <v>135465</v>
      </c>
      <c r="EE77" s="296">
        <v>0.33103335403934636</v>
      </c>
      <c r="EF77" s="296">
        <v>0.13981063329833229</v>
      </c>
      <c r="EG77" s="296">
        <v>0.22531910434554087</v>
      </c>
      <c r="EH77" s="295">
        <v>14624</v>
      </c>
      <c r="EI77" s="295">
        <v>30238</v>
      </c>
      <c r="EJ77" s="295">
        <v>44862</v>
      </c>
      <c r="EK77" s="295">
        <v>25694</v>
      </c>
      <c r="EL77" s="295">
        <v>27666</v>
      </c>
      <c r="EM77" s="295">
        <v>53360</v>
      </c>
      <c r="EN77" s="296">
        <v>5.4396060154067616E-2</v>
      </c>
      <c r="EO77" s="296">
        <v>9.097664958735871E-2</v>
      </c>
      <c r="EP77" s="296">
        <v>7.4619020847817921E-2</v>
      </c>
      <c r="EQ77" s="296">
        <v>9.5572508862049599E-2</v>
      </c>
      <c r="ER77" s="296">
        <v>8.3238308998077451E-2</v>
      </c>
      <c r="ES77" s="296">
        <v>8.8753754902580445E-2</v>
      </c>
      <c r="ET77" s="295">
        <v>42334</v>
      </c>
      <c r="EU77" s="295">
        <v>134862</v>
      </c>
      <c r="EV77" s="295">
        <v>177196</v>
      </c>
      <c r="EW77" s="302">
        <v>0.15746736943122938</v>
      </c>
      <c r="EX77" s="302">
        <v>0.40575742167637968</v>
      </c>
      <c r="EY77" s="302">
        <v>0.294730328967722</v>
      </c>
      <c r="EZ77" s="295">
        <v>283</v>
      </c>
      <c r="FA77" s="295">
        <v>626</v>
      </c>
      <c r="FB77" s="295">
        <v>909</v>
      </c>
      <c r="FC77" s="302">
        <v>1.0526589868436224E-3</v>
      </c>
      <c r="FD77" s="302">
        <v>1.8834374840163552E-3</v>
      </c>
      <c r="FE77" s="302">
        <v>1.5119408397010049E-3</v>
      </c>
      <c r="FF77" s="295">
        <v>11156</v>
      </c>
      <c r="FG77" s="295">
        <v>93582</v>
      </c>
      <c r="FH77" s="295">
        <v>104738</v>
      </c>
      <c r="FI77" s="295">
        <v>81</v>
      </c>
      <c r="FJ77" s="295">
        <v>5066</v>
      </c>
      <c r="FK77" s="295">
        <v>5147</v>
      </c>
      <c r="FL77" s="304">
        <v>73.61997236373324</v>
      </c>
      <c r="FM77" s="304">
        <v>75.38899942349282</v>
      </c>
      <c r="FN77" s="304">
        <v>74.607700576787963</v>
      </c>
      <c r="FO77" s="306">
        <v>968.55016733445063</v>
      </c>
      <c r="FP77" s="306">
        <v>781.73207062652</v>
      </c>
      <c r="FQ77" s="306">
        <v>864.24113271024987</v>
      </c>
      <c r="FR77" s="295">
        <v>89636</v>
      </c>
      <c r="FS77" s="295">
        <v>102698</v>
      </c>
      <c r="FT77" s="295">
        <v>58072</v>
      </c>
      <c r="FU77" s="295">
        <v>9941</v>
      </c>
      <c r="FV77" s="295">
        <v>8496</v>
      </c>
      <c r="FW77" s="295">
        <v>48152</v>
      </c>
      <c r="FX77" s="295">
        <v>150815</v>
      </c>
      <c r="FY77" s="295">
        <v>71565</v>
      </c>
      <c r="FZ77" s="295">
        <v>48526</v>
      </c>
      <c r="GA77" s="295">
        <v>13313</v>
      </c>
      <c r="GB77" s="295">
        <v>137788</v>
      </c>
      <c r="GC77" s="295">
        <v>253513</v>
      </c>
      <c r="GD77" s="295">
        <v>129637</v>
      </c>
      <c r="GE77" s="295">
        <v>58467</v>
      </c>
      <c r="GF77" s="295">
        <v>21809</v>
      </c>
      <c r="GG77" s="296">
        <v>0.33341392559969946</v>
      </c>
      <c r="GH77" s="296">
        <v>0.38199990328928035</v>
      </c>
      <c r="GI77" s="296">
        <v>0.21600711195753655</v>
      </c>
      <c r="GJ77" s="296">
        <v>3.6976971689796648E-2</v>
      </c>
      <c r="GK77" s="296">
        <v>3.1602087463686986E-2</v>
      </c>
      <c r="GL77" s="296">
        <v>0.14487425196542417</v>
      </c>
      <c r="GM77" s="296">
        <v>0.45375499065802971</v>
      </c>
      <c r="GN77" s="296">
        <v>0.21531661907928187</v>
      </c>
      <c r="GO77" s="296">
        <v>0.14599950055811126</v>
      </c>
      <c r="GP77" s="296">
        <v>4.0054637739152937E-2</v>
      </c>
      <c r="GQ77" s="296">
        <v>0.2291829531581101</v>
      </c>
      <c r="GR77" s="296">
        <v>0.42166849075370832</v>
      </c>
      <c r="GS77" s="296">
        <v>0.21562538463841494</v>
      </c>
      <c r="GT77" s="296">
        <v>9.72482344057191E-2</v>
      </c>
      <c r="GU77" s="313">
        <v>3.6274937044047544E-2</v>
      </c>
    </row>
    <row r="78" spans="1:203" s="2" customFormat="1" ht="20.100000000000001" customHeight="1">
      <c r="A78" s="51" t="s">
        <v>131</v>
      </c>
      <c r="B78" s="289" t="s">
        <v>24</v>
      </c>
      <c r="C78" s="21">
        <v>1752</v>
      </c>
      <c r="D78" s="21">
        <v>2872</v>
      </c>
      <c r="E78" s="21">
        <v>4624</v>
      </c>
      <c r="F78" s="21">
        <v>1551</v>
      </c>
      <c r="G78" s="21">
        <v>1833</v>
      </c>
      <c r="H78" s="21">
        <v>3384</v>
      </c>
      <c r="I78" s="292">
        <v>0.8446163765312702</v>
      </c>
      <c r="J78" s="292">
        <v>0.83142389525368243</v>
      </c>
      <c r="K78" s="292">
        <v>0.83747044917257685</v>
      </c>
      <c r="L78" s="292">
        <v>7.4145712443584783E-2</v>
      </c>
      <c r="M78" s="292">
        <v>7.5286415711947621E-2</v>
      </c>
      <c r="N78" s="292">
        <v>7.4763593380614654E-2</v>
      </c>
      <c r="O78" s="292">
        <v>8.1237911025145063E-2</v>
      </c>
      <c r="P78" s="292">
        <v>9.3289689034369891E-2</v>
      </c>
      <c r="Q78" s="292">
        <v>8.7765957446808512E-2</v>
      </c>
      <c r="R78" s="21">
        <v>201</v>
      </c>
      <c r="S78" s="21">
        <v>1039</v>
      </c>
      <c r="T78" s="21">
        <v>1240</v>
      </c>
      <c r="U78" s="21">
        <v>150</v>
      </c>
      <c r="V78" s="21">
        <v>199</v>
      </c>
      <c r="W78" s="21">
        <v>349</v>
      </c>
      <c r="X78" s="21">
        <v>497</v>
      </c>
      <c r="Y78" s="21">
        <v>246</v>
      </c>
      <c r="Z78" s="21">
        <v>743</v>
      </c>
      <c r="AA78" s="292">
        <v>0.32043842682140555</v>
      </c>
      <c r="AB78" s="292">
        <v>0.13420621931260229</v>
      </c>
      <c r="AC78" s="292">
        <v>0.21956264775413711</v>
      </c>
      <c r="AD78" s="21">
        <v>515</v>
      </c>
      <c r="AE78" s="21">
        <v>254</v>
      </c>
      <c r="AF78" s="21">
        <v>769</v>
      </c>
      <c r="AG78" s="292">
        <v>0.33204384268214054</v>
      </c>
      <c r="AH78" s="292">
        <v>0.13857064920894707</v>
      </c>
      <c r="AI78" s="292">
        <v>0.22724586288416077</v>
      </c>
      <c r="AJ78" s="294">
        <v>62.614139264990328</v>
      </c>
      <c r="AK78" s="294">
        <v>63.241362065830153</v>
      </c>
      <c r="AL78" s="294">
        <v>62.953884948778565</v>
      </c>
      <c r="AM78" s="294">
        <v>76.340017361111123</v>
      </c>
      <c r="AN78" s="294">
        <v>74.69734814814926</v>
      </c>
      <c r="AO78" s="294">
        <v>74.986169108670026</v>
      </c>
      <c r="AP78" s="21">
        <v>179</v>
      </c>
      <c r="AQ78" s="21">
        <v>248</v>
      </c>
      <c r="AR78" s="21">
        <v>427</v>
      </c>
      <c r="AS78" s="246">
        <v>0.11540941328175371</v>
      </c>
      <c r="AT78" s="246">
        <v>0.13529732678668849</v>
      </c>
      <c r="AU78" s="246">
        <v>0.12618203309692672</v>
      </c>
      <c r="AV78" s="21">
        <v>233</v>
      </c>
      <c r="AW78" s="21">
        <v>325</v>
      </c>
      <c r="AX78" s="21">
        <v>558</v>
      </c>
      <c r="AY78" s="246">
        <v>0.15022566086395875</v>
      </c>
      <c r="AZ78" s="246">
        <v>0.1773049645390071</v>
      </c>
      <c r="BA78" s="246">
        <v>0.16489361702127658</v>
      </c>
      <c r="BB78" s="246">
        <v>0.26047711154094133</v>
      </c>
      <c r="BC78" s="246">
        <v>0.44626295690125478</v>
      </c>
      <c r="BD78" s="246">
        <v>0.3611111111111111</v>
      </c>
      <c r="BE78" s="246">
        <v>0.31878557874762808</v>
      </c>
      <c r="BF78" s="246">
        <v>0.46628859483301827</v>
      </c>
      <c r="BG78" s="246">
        <v>0.40742143127603181</v>
      </c>
      <c r="BH78" s="246">
        <v>0.13682092555331993</v>
      </c>
      <c r="BI78" s="246">
        <v>0.31707317073170732</v>
      </c>
      <c r="BJ78" s="246">
        <v>0.19650067294751009</v>
      </c>
      <c r="BK78" s="292">
        <v>0.40683430045132174</v>
      </c>
      <c r="BL78" s="292">
        <v>0.20180528691166988</v>
      </c>
      <c r="BM78" s="292">
        <v>0.29851708575112829</v>
      </c>
      <c r="BN78" s="292">
        <v>3.6105738233397806E-2</v>
      </c>
      <c r="BO78" s="292">
        <v>5.6737588652482268E-2</v>
      </c>
      <c r="BP78" s="292">
        <v>0.20076377523186034</v>
      </c>
      <c r="BQ78" s="292">
        <v>0.49099836333878888</v>
      </c>
      <c r="BR78" s="292">
        <v>0.34206219312602293</v>
      </c>
      <c r="BS78" s="292">
        <v>7.4195308237861426E-2</v>
      </c>
      <c r="BT78" s="292">
        <v>6.2738679759956353E-2</v>
      </c>
      <c r="BU78" s="292">
        <v>0.29521276595744683</v>
      </c>
      <c r="BV78" s="292">
        <v>0.26595744680851063</v>
      </c>
      <c r="BW78" s="292">
        <v>0.32210401891252954</v>
      </c>
      <c r="BX78" s="292">
        <v>5.6737588652482268E-2</v>
      </c>
      <c r="BY78" s="292">
        <v>5.9988179669030736E-2</v>
      </c>
      <c r="BZ78" s="297">
        <v>35223</v>
      </c>
      <c r="CA78" s="297">
        <v>44537</v>
      </c>
      <c r="CB78" s="297">
        <v>79760</v>
      </c>
      <c r="CC78" s="297">
        <v>33729</v>
      </c>
      <c r="CD78" s="297">
        <v>31202</v>
      </c>
      <c r="CE78" s="297">
        <v>64931</v>
      </c>
      <c r="CF78" s="297">
        <v>178</v>
      </c>
      <c r="CG78" s="297">
        <v>1371</v>
      </c>
      <c r="CH78" s="297">
        <v>1549</v>
      </c>
      <c r="CI78" s="297">
        <v>1316</v>
      </c>
      <c r="CJ78" s="297">
        <v>11964</v>
      </c>
      <c r="CK78" s="297">
        <v>13280</v>
      </c>
      <c r="CL78" s="297">
        <v>35045</v>
      </c>
      <c r="CM78" s="297">
        <v>43166</v>
      </c>
      <c r="CN78" s="297">
        <v>78211</v>
      </c>
      <c r="CO78" s="297">
        <v>35045</v>
      </c>
      <c r="CP78" s="297">
        <v>43166</v>
      </c>
      <c r="CQ78" s="297">
        <v>78211</v>
      </c>
      <c r="CR78" s="297">
        <v>31633</v>
      </c>
      <c r="CS78" s="297">
        <v>37306</v>
      </c>
      <c r="CT78" s="297">
        <v>68939</v>
      </c>
      <c r="CU78" s="297">
        <v>1635</v>
      </c>
      <c r="CV78" s="297">
        <v>2408</v>
      </c>
      <c r="CW78" s="297">
        <v>4043</v>
      </c>
      <c r="CX78" s="297">
        <v>1777</v>
      </c>
      <c r="CY78" s="297">
        <v>3452</v>
      </c>
      <c r="CZ78" s="297">
        <v>5229</v>
      </c>
      <c r="DA78" s="298">
        <v>0.9026394635468683</v>
      </c>
      <c r="DB78" s="298">
        <v>0.86424500764490575</v>
      </c>
      <c r="DC78" s="298">
        <v>0.88144890104972451</v>
      </c>
      <c r="DD78" s="298">
        <v>4.6654301612212866E-2</v>
      </c>
      <c r="DE78" s="298">
        <v>5.5784645322707688E-2</v>
      </c>
      <c r="DF78" s="298">
        <v>5.1693495799823554E-2</v>
      </c>
      <c r="DG78" s="298">
        <v>5.0706234840918817E-2</v>
      </c>
      <c r="DH78" s="298">
        <v>7.9970347032386604E-2</v>
      </c>
      <c r="DI78" s="298">
        <v>6.6857603150451986E-2</v>
      </c>
      <c r="DJ78" s="297">
        <v>1167</v>
      </c>
      <c r="DK78" s="297">
        <v>1535</v>
      </c>
      <c r="DL78" s="297">
        <v>2702</v>
      </c>
      <c r="DM78" s="303">
        <v>3.3300042802111574E-2</v>
      </c>
      <c r="DN78" s="303">
        <v>3.5560394755131355E-2</v>
      </c>
      <c r="DO78" s="303">
        <v>3.4547570034905578E-2</v>
      </c>
      <c r="DP78" s="297">
        <v>10635</v>
      </c>
      <c r="DQ78" s="297">
        <v>4815</v>
      </c>
      <c r="DR78" s="297">
        <v>15450</v>
      </c>
      <c r="DS78" s="297">
        <v>153</v>
      </c>
      <c r="DT78" s="297">
        <v>105</v>
      </c>
      <c r="DU78" s="297">
        <v>258</v>
      </c>
      <c r="DV78" s="297">
        <v>93</v>
      </c>
      <c r="DW78" s="297">
        <v>23</v>
      </c>
      <c r="DX78" s="297">
        <v>116</v>
      </c>
      <c r="DY78" s="297">
        <v>105</v>
      </c>
      <c r="DZ78" s="297">
        <v>68</v>
      </c>
      <c r="EA78" s="297">
        <v>173</v>
      </c>
      <c r="EB78" s="297">
        <v>10986</v>
      </c>
      <c r="EC78" s="297">
        <v>5011</v>
      </c>
      <c r="ED78" s="297">
        <v>15997</v>
      </c>
      <c r="EE78" s="298">
        <v>0.31348266514481382</v>
      </c>
      <c r="EF78" s="298">
        <v>0.11608673493026919</v>
      </c>
      <c r="EG78" s="298">
        <v>0.20453644627993506</v>
      </c>
      <c r="EH78" s="297">
        <v>1949</v>
      </c>
      <c r="EI78" s="297">
        <v>4390</v>
      </c>
      <c r="EJ78" s="297">
        <v>6339</v>
      </c>
      <c r="EK78" s="297">
        <v>3057</v>
      </c>
      <c r="EL78" s="297">
        <v>3460</v>
      </c>
      <c r="EM78" s="297">
        <v>6517</v>
      </c>
      <c r="EN78" s="298">
        <v>5.5614210301041515E-2</v>
      </c>
      <c r="EO78" s="298">
        <v>0.10170041236158088</v>
      </c>
      <c r="EP78" s="298">
        <v>8.1049980181815862E-2</v>
      </c>
      <c r="EQ78" s="298">
        <v>8.723070338136682E-2</v>
      </c>
      <c r="ER78" s="298">
        <v>8.0155678079970344E-2</v>
      </c>
      <c r="ES78" s="298">
        <v>8.3325874876935463E-2</v>
      </c>
      <c r="ET78" s="297">
        <v>6419</v>
      </c>
      <c r="EU78" s="297">
        <v>19470</v>
      </c>
      <c r="EV78" s="297">
        <v>25889</v>
      </c>
      <c r="EW78" s="303">
        <v>0.18316450278213725</v>
      </c>
      <c r="EX78" s="303">
        <v>0.45104943705694295</v>
      </c>
      <c r="EY78" s="303">
        <v>0.33101481888736878</v>
      </c>
      <c r="EZ78" s="297">
        <v>40</v>
      </c>
      <c r="FA78" s="297">
        <v>54</v>
      </c>
      <c r="FB78" s="297">
        <v>94</v>
      </c>
      <c r="FC78" s="303">
        <v>1.1413896418889999E-3</v>
      </c>
      <c r="FD78" s="303">
        <v>1.2509845711902886E-3</v>
      </c>
      <c r="FE78" s="303">
        <v>1.2018769738272111E-3</v>
      </c>
      <c r="FF78" s="297">
        <v>1494</v>
      </c>
      <c r="FG78" s="297">
        <v>13335</v>
      </c>
      <c r="FH78" s="297">
        <v>14829</v>
      </c>
      <c r="FI78" s="297">
        <v>14</v>
      </c>
      <c r="FJ78" s="297">
        <v>803</v>
      </c>
      <c r="FK78" s="297">
        <v>817</v>
      </c>
      <c r="FL78" s="305">
        <v>73.66</v>
      </c>
      <c r="FM78" s="305">
        <v>75.510000000000005</v>
      </c>
      <c r="FN78" s="305">
        <v>74.690839643931795</v>
      </c>
      <c r="FO78" s="307">
        <v>925.69</v>
      </c>
      <c r="FP78" s="307">
        <v>745.18</v>
      </c>
      <c r="FQ78" s="307">
        <v>824.89983136910723</v>
      </c>
      <c r="FR78" s="297">
        <v>11078</v>
      </c>
      <c r="FS78" s="297">
        <v>14482</v>
      </c>
      <c r="FT78" s="297">
        <v>7131</v>
      </c>
      <c r="FU78" s="297">
        <v>1333</v>
      </c>
      <c r="FV78" s="297">
        <v>1021</v>
      </c>
      <c r="FW78" s="297">
        <v>5187</v>
      </c>
      <c r="FX78" s="297">
        <v>19832</v>
      </c>
      <c r="FY78" s="297">
        <v>9087</v>
      </c>
      <c r="FZ78" s="297">
        <v>7198</v>
      </c>
      <c r="GA78" s="297">
        <v>1862</v>
      </c>
      <c r="GB78" s="297">
        <v>16265</v>
      </c>
      <c r="GC78" s="297">
        <v>34314</v>
      </c>
      <c r="GD78" s="297">
        <v>16218</v>
      </c>
      <c r="GE78" s="297">
        <v>8531</v>
      </c>
      <c r="GF78" s="297">
        <v>2883</v>
      </c>
      <c r="GG78" s="298">
        <v>0.31610786132115853</v>
      </c>
      <c r="GH78" s="298">
        <v>0.41324011984591241</v>
      </c>
      <c r="GI78" s="298">
        <v>0.20348123840776144</v>
      </c>
      <c r="GJ78" s="298">
        <v>3.8036809815950923E-2</v>
      </c>
      <c r="GK78" s="298">
        <v>2.9133970609216721E-2</v>
      </c>
      <c r="GL78" s="298">
        <v>0.12016401797711161</v>
      </c>
      <c r="GM78" s="298">
        <v>0.45943566696010751</v>
      </c>
      <c r="GN78" s="298">
        <v>0.21051290367418801</v>
      </c>
      <c r="GO78" s="298">
        <v>0.16675161006347589</v>
      </c>
      <c r="GP78" s="298">
        <v>4.313580132511699E-2</v>
      </c>
      <c r="GQ78" s="298">
        <v>0.20796307424786795</v>
      </c>
      <c r="GR78" s="298">
        <v>0.43873623914794596</v>
      </c>
      <c r="GS78" s="298">
        <v>0.20736213576095433</v>
      </c>
      <c r="GT78" s="298">
        <v>0.10907672833744614</v>
      </c>
      <c r="GU78" s="314">
        <v>3.6861822505785631E-2</v>
      </c>
    </row>
    <row r="79" spans="1:203" s="2" customFormat="1" ht="20.100000000000001" customHeight="1">
      <c r="A79" s="51" t="s">
        <v>142</v>
      </c>
      <c r="B79" s="289" t="s">
        <v>39</v>
      </c>
      <c r="C79" s="21">
        <v>2319</v>
      </c>
      <c r="D79" s="21">
        <v>3404</v>
      </c>
      <c r="E79" s="21">
        <v>5723</v>
      </c>
      <c r="F79" s="21">
        <v>2130</v>
      </c>
      <c r="G79" s="21">
        <v>2193</v>
      </c>
      <c r="H79" s="21">
        <v>4323</v>
      </c>
      <c r="I79" s="292">
        <v>0.86572769953051643</v>
      </c>
      <c r="J79" s="292">
        <v>0.83310533515731877</v>
      </c>
      <c r="K79" s="292">
        <v>0.84917881101087211</v>
      </c>
      <c r="L79" s="292">
        <v>8.2629107981220654E-2</v>
      </c>
      <c r="M79" s="292">
        <v>0.10715914272685818</v>
      </c>
      <c r="N79" s="292">
        <v>9.5072866065232478E-2</v>
      </c>
      <c r="O79" s="292">
        <v>5.1643192488262914E-2</v>
      </c>
      <c r="P79" s="292">
        <v>5.9735522115823073E-2</v>
      </c>
      <c r="Q79" s="292">
        <v>5.5748322923895442E-2</v>
      </c>
      <c r="R79" s="21">
        <v>189</v>
      </c>
      <c r="S79" s="21">
        <v>1211</v>
      </c>
      <c r="T79" s="21">
        <v>1400</v>
      </c>
      <c r="U79" s="21">
        <v>131</v>
      </c>
      <c r="V79" s="21">
        <v>182</v>
      </c>
      <c r="W79" s="21">
        <v>313</v>
      </c>
      <c r="X79" s="21">
        <v>864</v>
      </c>
      <c r="Y79" s="21">
        <v>418</v>
      </c>
      <c r="Z79" s="21">
        <v>1282</v>
      </c>
      <c r="AA79" s="292">
        <v>0.40563380281690142</v>
      </c>
      <c r="AB79" s="292">
        <v>0.19060647514819881</v>
      </c>
      <c r="AC79" s="292">
        <v>0.29655331945408281</v>
      </c>
      <c r="AD79" s="21">
        <v>886</v>
      </c>
      <c r="AE79" s="21">
        <v>434</v>
      </c>
      <c r="AF79" s="21">
        <v>1320</v>
      </c>
      <c r="AG79" s="292">
        <v>0.41596244131455401</v>
      </c>
      <c r="AH79" s="292">
        <v>0.19790241678066575</v>
      </c>
      <c r="AI79" s="292">
        <v>0.30534351145038169</v>
      </c>
      <c r="AJ79" s="294">
        <v>62.406669796557118</v>
      </c>
      <c r="AK79" s="294">
        <v>62.818952728378179</v>
      </c>
      <c r="AL79" s="294">
        <v>62.615815405968085</v>
      </c>
      <c r="AM79" s="294">
        <v>77.544010624169999</v>
      </c>
      <c r="AN79" s="294">
        <v>74.992197033306269</v>
      </c>
      <c r="AO79" s="294">
        <v>75.436375404531518</v>
      </c>
      <c r="AP79" s="21">
        <v>202</v>
      </c>
      <c r="AQ79" s="21">
        <v>277</v>
      </c>
      <c r="AR79" s="21">
        <v>479</v>
      </c>
      <c r="AS79" s="246">
        <v>9.4835680751173712E-2</v>
      </c>
      <c r="AT79" s="246">
        <v>0.12631098951208392</v>
      </c>
      <c r="AU79" s="246">
        <v>0.11080268332176729</v>
      </c>
      <c r="AV79" s="21">
        <v>322</v>
      </c>
      <c r="AW79" s="21">
        <v>341</v>
      </c>
      <c r="AX79" s="21">
        <v>663</v>
      </c>
      <c r="AY79" s="246">
        <v>0.1511737089201878</v>
      </c>
      <c r="AZ79" s="246">
        <v>0.15549475604195168</v>
      </c>
      <c r="BA79" s="246">
        <v>0.15336571825121442</v>
      </c>
      <c r="BB79" s="246">
        <v>0.19906103286384977</v>
      </c>
      <c r="BC79" s="246">
        <v>0.36069311445508434</v>
      </c>
      <c r="BD79" s="246">
        <v>0.28105482303955587</v>
      </c>
      <c r="BE79" s="246">
        <v>0.24328593996840442</v>
      </c>
      <c r="BF79" s="246">
        <v>0.39943661971830985</v>
      </c>
      <c r="BG79" s="246">
        <v>0.33442946399210788</v>
      </c>
      <c r="BH79" s="246">
        <v>0.13425925925925927</v>
      </c>
      <c r="BI79" s="246">
        <v>0.19617224880382775</v>
      </c>
      <c r="BJ79" s="246">
        <v>0.1544461778471139</v>
      </c>
      <c r="BK79" s="292">
        <v>0.46666666666666667</v>
      </c>
      <c r="BL79" s="292">
        <v>0.16995305164319249</v>
      </c>
      <c r="BM79" s="292">
        <v>0.27934272300469482</v>
      </c>
      <c r="BN79" s="292">
        <v>3.2394366197183097E-2</v>
      </c>
      <c r="BO79" s="292">
        <v>5.1643192488262914E-2</v>
      </c>
      <c r="BP79" s="292">
        <v>0.2872777017783858</v>
      </c>
      <c r="BQ79" s="292">
        <v>0.47788417692658458</v>
      </c>
      <c r="BR79" s="292">
        <v>0.30004559963520294</v>
      </c>
      <c r="BS79" s="292">
        <v>5.0159598723210214E-2</v>
      </c>
      <c r="BT79" s="292">
        <v>4.970360237118103E-2</v>
      </c>
      <c r="BU79" s="292">
        <v>0.37566504742077261</v>
      </c>
      <c r="BV79" s="292">
        <v>0.24242424242424243</v>
      </c>
      <c r="BW79" s="292">
        <v>0.28984501503585475</v>
      </c>
      <c r="BX79" s="292">
        <v>4.1406430719407819E-2</v>
      </c>
      <c r="BY79" s="292">
        <v>5.0659264399722417E-2</v>
      </c>
      <c r="BZ79" s="297">
        <v>43494</v>
      </c>
      <c r="CA79" s="297">
        <v>53797</v>
      </c>
      <c r="CB79" s="297">
        <v>97291</v>
      </c>
      <c r="CC79" s="297">
        <v>41835</v>
      </c>
      <c r="CD79" s="297">
        <v>38926</v>
      </c>
      <c r="CE79" s="297">
        <v>80761</v>
      </c>
      <c r="CF79" s="297">
        <v>190</v>
      </c>
      <c r="CG79" s="297">
        <v>1464</v>
      </c>
      <c r="CH79" s="297">
        <v>1654</v>
      </c>
      <c r="CI79" s="297">
        <v>1469</v>
      </c>
      <c r="CJ79" s="297">
        <v>13407</v>
      </c>
      <c r="CK79" s="297">
        <v>14876</v>
      </c>
      <c r="CL79" s="297">
        <v>43304</v>
      </c>
      <c r="CM79" s="297">
        <v>52333</v>
      </c>
      <c r="CN79" s="297">
        <v>95637</v>
      </c>
      <c r="CO79" s="297">
        <v>43304</v>
      </c>
      <c r="CP79" s="297">
        <v>52332</v>
      </c>
      <c r="CQ79" s="297">
        <v>95636</v>
      </c>
      <c r="CR79" s="297">
        <v>39286</v>
      </c>
      <c r="CS79" s="297">
        <v>45548</v>
      </c>
      <c r="CT79" s="297">
        <v>84834</v>
      </c>
      <c r="CU79" s="297">
        <v>2398</v>
      </c>
      <c r="CV79" s="297">
        <v>3532</v>
      </c>
      <c r="CW79" s="297">
        <v>5930</v>
      </c>
      <c r="CX79" s="297">
        <v>1620</v>
      </c>
      <c r="CY79" s="297">
        <v>3252</v>
      </c>
      <c r="CZ79" s="297">
        <v>4872</v>
      </c>
      <c r="DA79" s="298">
        <v>0.90721411416959175</v>
      </c>
      <c r="DB79" s="298">
        <v>0.87036612397768098</v>
      </c>
      <c r="DC79" s="298">
        <v>0.88705090133422559</v>
      </c>
      <c r="DD79" s="298">
        <v>5.537594679475337E-2</v>
      </c>
      <c r="DE79" s="298">
        <v>6.7492165405488039E-2</v>
      </c>
      <c r="DF79" s="298">
        <v>6.2005939186080557E-2</v>
      </c>
      <c r="DG79" s="298">
        <v>3.7409939035654906E-2</v>
      </c>
      <c r="DH79" s="298">
        <v>6.2141710616830999E-2</v>
      </c>
      <c r="DI79" s="298">
        <v>5.0943159479693842E-2</v>
      </c>
      <c r="DJ79" s="297">
        <v>1009</v>
      </c>
      <c r="DK79" s="297">
        <v>1293</v>
      </c>
      <c r="DL79" s="297">
        <v>2302</v>
      </c>
      <c r="DM79" s="303">
        <v>2.3300387954923334E-2</v>
      </c>
      <c r="DN79" s="303">
        <v>2.4707163739896433E-2</v>
      </c>
      <c r="DO79" s="303">
        <v>2.4070182042514925E-2</v>
      </c>
      <c r="DP79" s="297">
        <v>15216</v>
      </c>
      <c r="DQ79" s="297">
        <v>8018</v>
      </c>
      <c r="DR79" s="297">
        <v>23234</v>
      </c>
      <c r="DS79" s="297">
        <v>116</v>
      </c>
      <c r="DT79" s="297">
        <v>80</v>
      </c>
      <c r="DU79" s="297">
        <v>196</v>
      </c>
      <c r="DV79" s="297">
        <v>148</v>
      </c>
      <c r="DW79" s="297">
        <v>73</v>
      </c>
      <c r="DX79" s="297">
        <v>221</v>
      </c>
      <c r="DY79" s="297">
        <v>133</v>
      </c>
      <c r="DZ79" s="297">
        <v>93</v>
      </c>
      <c r="EA79" s="297">
        <v>226</v>
      </c>
      <c r="EB79" s="297">
        <v>15613</v>
      </c>
      <c r="EC79" s="297">
        <v>8264</v>
      </c>
      <c r="ED79" s="297">
        <v>23877</v>
      </c>
      <c r="EE79" s="298">
        <v>0.36054406059486421</v>
      </c>
      <c r="EF79" s="298">
        <v>0.15791183383333651</v>
      </c>
      <c r="EG79" s="298">
        <v>0.24966278741491263</v>
      </c>
      <c r="EH79" s="297">
        <v>2120</v>
      </c>
      <c r="EI79" s="297">
        <v>4985</v>
      </c>
      <c r="EJ79" s="297">
        <v>7105</v>
      </c>
      <c r="EK79" s="297">
        <v>4259</v>
      </c>
      <c r="EL79" s="297">
        <v>4273</v>
      </c>
      <c r="EM79" s="297">
        <v>8532</v>
      </c>
      <c r="EN79" s="298">
        <v>4.8956216515795306E-2</v>
      </c>
      <c r="EO79" s="298">
        <v>9.5255383792253456E-2</v>
      </c>
      <c r="EP79" s="298">
        <v>7.4291330761107097E-2</v>
      </c>
      <c r="EQ79" s="298">
        <v>9.8351191575835953E-2</v>
      </c>
      <c r="ER79" s="298">
        <v>8.1650201593640725E-2</v>
      </c>
      <c r="ES79" s="298">
        <v>8.9212334138461052E-2</v>
      </c>
      <c r="ET79" s="297">
        <v>5443</v>
      </c>
      <c r="EU79" s="297">
        <v>18590</v>
      </c>
      <c r="EV79" s="297">
        <v>24033</v>
      </c>
      <c r="EW79" s="303">
        <v>0.12569277664880843</v>
      </c>
      <c r="EX79" s="303">
        <v>0.35522519251714979</v>
      </c>
      <c r="EY79" s="303">
        <v>0.25129395526835846</v>
      </c>
      <c r="EZ79" s="297">
        <v>33</v>
      </c>
      <c r="FA79" s="297">
        <v>87</v>
      </c>
      <c r="FB79" s="297">
        <v>120</v>
      </c>
      <c r="FC79" s="303">
        <v>7.6205431368926658E-4</v>
      </c>
      <c r="FD79" s="303">
        <v>1.6624309708979039E-3</v>
      </c>
      <c r="FE79" s="303">
        <v>1.2547445026506478E-3</v>
      </c>
      <c r="FF79" s="297">
        <v>1659</v>
      </c>
      <c r="FG79" s="297">
        <v>14871</v>
      </c>
      <c r="FH79" s="297">
        <v>16530</v>
      </c>
      <c r="FI79" s="297">
        <v>11</v>
      </c>
      <c r="FJ79" s="297">
        <v>695</v>
      </c>
      <c r="FK79" s="297">
        <v>706</v>
      </c>
      <c r="FL79" s="305">
        <v>73.319999999999993</v>
      </c>
      <c r="FM79" s="305">
        <v>74.92</v>
      </c>
      <c r="FN79" s="305">
        <v>74.204146735052575</v>
      </c>
      <c r="FO79" s="307">
        <v>1033.19</v>
      </c>
      <c r="FP79" s="307">
        <v>820.52</v>
      </c>
      <c r="FQ79" s="307">
        <v>915.59525423728803</v>
      </c>
      <c r="FR79" s="297">
        <v>15680</v>
      </c>
      <c r="FS79" s="297">
        <v>15431</v>
      </c>
      <c r="FT79" s="297">
        <v>9266</v>
      </c>
      <c r="FU79" s="297">
        <v>1542</v>
      </c>
      <c r="FV79" s="297">
        <v>1385</v>
      </c>
      <c r="FW79" s="297">
        <v>8491</v>
      </c>
      <c r="FX79" s="297">
        <v>24237</v>
      </c>
      <c r="FY79" s="297">
        <v>10937</v>
      </c>
      <c r="FZ79" s="297">
        <v>6564</v>
      </c>
      <c r="GA79" s="297">
        <v>2104</v>
      </c>
      <c r="GB79" s="297">
        <v>24171</v>
      </c>
      <c r="GC79" s="297">
        <v>39668</v>
      </c>
      <c r="GD79" s="297">
        <v>20203</v>
      </c>
      <c r="GE79" s="297">
        <v>8106</v>
      </c>
      <c r="GF79" s="297">
        <v>3489</v>
      </c>
      <c r="GG79" s="298">
        <v>0.36209126177720302</v>
      </c>
      <c r="GH79" s="298">
        <v>0.35634121559209309</v>
      </c>
      <c r="GI79" s="298">
        <v>0.21397561426196193</v>
      </c>
      <c r="GJ79" s="298">
        <v>3.5608719748753001E-2</v>
      </c>
      <c r="GK79" s="298">
        <v>3.1983188619988917E-2</v>
      </c>
      <c r="GL79" s="298">
        <v>0.16224944107924255</v>
      </c>
      <c r="GM79" s="298">
        <v>0.46313033840979878</v>
      </c>
      <c r="GN79" s="298">
        <v>0.20898859228402727</v>
      </c>
      <c r="GO79" s="298">
        <v>0.12542755049395218</v>
      </c>
      <c r="GP79" s="298">
        <v>4.0204077732979189E-2</v>
      </c>
      <c r="GQ79" s="298">
        <v>0.2527369114464067</v>
      </c>
      <c r="GR79" s="298">
        <v>0.41477670775954911</v>
      </c>
      <c r="GS79" s="298">
        <v>0.2112466932254253</v>
      </c>
      <c r="GT79" s="298">
        <v>8.4757991154051263E-2</v>
      </c>
      <c r="GU79" s="314">
        <v>3.6481696414567583E-2</v>
      </c>
    </row>
    <row r="80" spans="1:203" s="2" customFormat="1" ht="20.100000000000001" customHeight="1">
      <c r="A80" s="51" t="s">
        <v>150</v>
      </c>
      <c r="B80" s="289" t="s">
        <v>53</v>
      </c>
      <c r="C80" s="21">
        <v>1343</v>
      </c>
      <c r="D80" s="21">
        <v>1954</v>
      </c>
      <c r="E80" s="21">
        <v>3297</v>
      </c>
      <c r="F80" s="21">
        <v>1178</v>
      </c>
      <c r="G80" s="21">
        <v>1221</v>
      </c>
      <c r="H80" s="21">
        <v>2399</v>
      </c>
      <c r="I80" s="292">
        <v>0.8183361629881154</v>
      </c>
      <c r="J80" s="292">
        <v>0.83128583128583133</v>
      </c>
      <c r="K80" s="292">
        <v>0.82492705293872448</v>
      </c>
      <c r="L80" s="292">
        <v>9.8471986417657045E-2</v>
      </c>
      <c r="M80" s="292">
        <v>7.8624078624078622E-2</v>
      </c>
      <c r="N80" s="292">
        <v>8.837015423092956E-2</v>
      </c>
      <c r="O80" s="292">
        <v>8.3191850594227498E-2</v>
      </c>
      <c r="P80" s="292">
        <v>9.0090090090090086E-2</v>
      </c>
      <c r="Q80" s="292">
        <v>8.6702792830345973E-2</v>
      </c>
      <c r="R80" s="21">
        <v>165</v>
      </c>
      <c r="S80" s="21">
        <v>733</v>
      </c>
      <c r="T80" s="21">
        <v>898</v>
      </c>
      <c r="U80" s="21">
        <v>100</v>
      </c>
      <c r="V80" s="21">
        <v>134</v>
      </c>
      <c r="W80" s="21">
        <v>234</v>
      </c>
      <c r="X80" s="21">
        <v>435</v>
      </c>
      <c r="Y80" s="21">
        <v>192</v>
      </c>
      <c r="Z80" s="21">
        <v>627</v>
      </c>
      <c r="AA80" s="292">
        <v>0.36926994906621391</v>
      </c>
      <c r="AB80" s="292">
        <v>0.15724815724815724</v>
      </c>
      <c r="AC80" s="292">
        <v>0.26135889954147562</v>
      </c>
      <c r="AD80" s="21">
        <v>444</v>
      </c>
      <c r="AE80" s="21">
        <v>196</v>
      </c>
      <c r="AF80" s="21">
        <v>640</v>
      </c>
      <c r="AG80" s="292">
        <v>0.3769100169779287</v>
      </c>
      <c r="AH80" s="292">
        <v>0.16052416052416052</v>
      </c>
      <c r="AI80" s="292">
        <v>0.26677782409337225</v>
      </c>
      <c r="AJ80" s="294">
        <v>62.437076966610086</v>
      </c>
      <c r="AK80" s="294">
        <v>62.98891891891892</v>
      </c>
      <c r="AL80" s="294">
        <v>62.717943587605937</v>
      </c>
      <c r="AM80" s="294">
        <v>77.707213599408732</v>
      </c>
      <c r="AN80" s="294">
        <v>75.427899846705159</v>
      </c>
      <c r="AO80" s="294">
        <v>75.854797895903374</v>
      </c>
      <c r="AP80" s="21">
        <v>133</v>
      </c>
      <c r="AQ80" s="21">
        <v>136</v>
      </c>
      <c r="AR80" s="21">
        <v>269</v>
      </c>
      <c r="AS80" s="246">
        <v>0.11290322580645161</v>
      </c>
      <c r="AT80" s="246">
        <v>0.11138411138411139</v>
      </c>
      <c r="AU80" s="246">
        <v>0.11213005418924551</v>
      </c>
      <c r="AV80" s="21">
        <v>135</v>
      </c>
      <c r="AW80" s="21">
        <v>201</v>
      </c>
      <c r="AX80" s="21">
        <v>336</v>
      </c>
      <c r="AY80" s="246">
        <v>0.11460101867572156</v>
      </c>
      <c r="AZ80" s="246">
        <v>0.16461916461916462</v>
      </c>
      <c r="BA80" s="246">
        <v>0.14005835764902042</v>
      </c>
      <c r="BB80" s="246">
        <v>0.25382003395585739</v>
      </c>
      <c r="BC80" s="246">
        <v>0.45454545454545453</v>
      </c>
      <c r="BD80" s="246">
        <v>0.35598165902459356</v>
      </c>
      <c r="BE80" s="246">
        <v>0.33512786002691791</v>
      </c>
      <c r="BF80" s="246">
        <v>0.48882410106899904</v>
      </c>
      <c r="BG80" s="246">
        <v>0.42437923250564336</v>
      </c>
      <c r="BH80" s="246">
        <v>0.11494252873563218</v>
      </c>
      <c r="BI80" s="246">
        <v>0.27083333333333331</v>
      </c>
      <c r="BJ80" s="246">
        <v>0.16267942583732056</v>
      </c>
      <c r="BK80" s="292">
        <v>0.44991511035653653</v>
      </c>
      <c r="BL80" s="292">
        <v>0.22156196943972836</v>
      </c>
      <c r="BM80" s="292">
        <v>0.25466893039049238</v>
      </c>
      <c r="BN80" s="292">
        <v>2.8862478777589132E-2</v>
      </c>
      <c r="BO80" s="292">
        <v>4.4991511035653652E-2</v>
      </c>
      <c r="BP80" s="292">
        <v>0.23669123669123668</v>
      </c>
      <c r="BQ80" s="292">
        <v>0.56756756756756754</v>
      </c>
      <c r="BR80" s="292">
        <v>0.30303030303030304</v>
      </c>
      <c r="BS80" s="292">
        <v>5.896805896805897E-2</v>
      </c>
      <c r="BT80" s="292">
        <v>4.7502047502047499E-2</v>
      </c>
      <c r="BU80" s="292">
        <v>0.34139224676948726</v>
      </c>
      <c r="BV80" s="292">
        <v>0.28887036265110461</v>
      </c>
      <c r="BW80" s="292">
        <v>0.27928303459774906</v>
      </c>
      <c r="BX80" s="292">
        <v>4.418507711546478E-2</v>
      </c>
      <c r="BY80" s="292">
        <v>4.6269278866194245E-2</v>
      </c>
      <c r="BZ80" s="297">
        <v>26524</v>
      </c>
      <c r="CA80" s="297">
        <v>34496</v>
      </c>
      <c r="CB80" s="297">
        <v>61020</v>
      </c>
      <c r="CC80" s="297">
        <v>25067</v>
      </c>
      <c r="CD80" s="297">
        <v>24212</v>
      </c>
      <c r="CE80" s="297">
        <v>49279</v>
      </c>
      <c r="CF80" s="297">
        <v>218</v>
      </c>
      <c r="CG80" s="297">
        <v>984</v>
      </c>
      <c r="CH80" s="297">
        <v>1202</v>
      </c>
      <c r="CI80" s="297">
        <v>1239</v>
      </c>
      <c r="CJ80" s="297">
        <v>9300</v>
      </c>
      <c r="CK80" s="297">
        <v>10539</v>
      </c>
      <c r="CL80" s="297">
        <v>26306</v>
      </c>
      <c r="CM80" s="297">
        <v>33512</v>
      </c>
      <c r="CN80" s="297">
        <v>59818</v>
      </c>
      <c r="CO80" s="297">
        <v>26306</v>
      </c>
      <c r="CP80" s="297">
        <v>33512</v>
      </c>
      <c r="CQ80" s="297">
        <v>59818</v>
      </c>
      <c r="CR80" s="297">
        <v>23412</v>
      </c>
      <c r="CS80" s="297">
        <v>28362</v>
      </c>
      <c r="CT80" s="297">
        <v>51774</v>
      </c>
      <c r="CU80" s="297">
        <v>1436</v>
      </c>
      <c r="CV80" s="297">
        <v>2079</v>
      </c>
      <c r="CW80" s="297">
        <v>3515</v>
      </c>
      <c r="CX80" s="297">
        <v>1458</v>
      </c>
      <c r="CY80" s="297">
        <v>3071</v>
      </c>
      <c r="CZ80" s="297">
        <v>4529</v>
      </c>
      <c r="DA80" s="298">
        <v>0.8899870751919714</v>
      </c>
      <c r="DB80" s="298">
        <v>0.84632370494151343</v>
      </c>
      <c r="DC80" s="298">
        <v>0.86552542712895786</v>
      </c>
      <c r="DD80" s="298">
        <v>5.4588306850148254E-2</v>
      </c>
      <c r="DE80" s="298">
        <v>6.2037479111959892E-2</v>
      </c>
      <c r="DF80" s="298">
        <v>5.8761576782908158E-2</v>
      </c>
      <c r="DG80" s="298">
        <v>5.5424617957880333E-2</v>
      </c>
      <c r="DH80" s="298">
        <v>9.1638815946526619E-2</v>
      </c>
      <c r="DI80" s="298">
        <v>7.5712996088134005E-2</v>
      </c>
      <c r="DJ80" s="297">
        <v>751</v>
      </c>
      <c r="DK80" s="297">
        <v>1067</v>
      </c>
      <c r="DL80" s="297">
        <v>1818</v>
      </c>
      <c r="DM80" s="303">
        <v>2.8548620086672243E-2</v>
      </c>
      <c r="DN80" s="303">
        <v>3.1839341131534971E-2</v>
      </c>
      <c r="DO80" s="303">
        <v>3.0392189641913807E-2</v>
      </c>
      <c r="DP80" s="297">
        <v>8665</v>
      </c>
      <c r="DQ80" s="297">
        <v>4353</v>
      </c>
      <c r="DR80" s="297">
        <v>13018</v>
      </c>
      <c r="DS80" s="297">
        <v>139</v>
      </c>
      <c r="DT80" s="297">
        <v>97</v>
      </c>
      <c r="DU80" s="297">
        <v>236</v>
      </c>
      <c r="DV80" s="297">
        <v>84</v>
      </c>
      <c r="DW80" s="297">
        <v>102</v>
      </c>
      <c r="DX80" s="297">
        <v>186</v>
      </c>
      <c r="DY80" s="297">
        <v>90</v>
      </c>
      <c r="DZ80" s="297">
        <v>48</v>
      </c>
      <c r="EA80" s="297">
        <v>138</v>
      </c>
      <c r="EB80" s="297">
        <v>8978</v>
      </c>
      <c r="EC80" s="297">
        <v>4600</v>
      </c>
      <c r="ED80" s="297">
        <v>13578</v>
      </c>
      <c r="EE80" s="298">
        <v>0.34129096023720823</v>
      </c>
      <c r="EF80" s="298">
        <v>0.13726426354738602</v>
      </c>
      <c r="EG80" s="298">
        <v>0.22698853188003612</v>
      </c>
      <c r="EH80" s="297">
        <v>1497</v>
      </c>
      <c r="EI80" s="297">
        <v>2709</v>
      </c>
      <c r="EJ80" s="297">
        <v>4206</v>
      </c>
      <c r="EK80" s="297">
        <v>2033</v>
      </c>
      <c r="EL80" s="297">
        <v>2423</v>
      </c>
      <c r="EM80" s="297">
        <v>4456</v>
      </c>
      <c r="EN80" s="298">
        <v>5.6907169467041739E-2</v>
      </c>
      <c r="EO80" s="298">
        <v>8.0836715206493201E-2</v>
      </c>
      <c r="EP80" s="298">
        <v>7.0313283627001899E-2</v>
      </c>
      <c r="EQ80" s="298">
        <v>7.7282749182695967E-2</v>
      </c>
      <c r="ER80" s="298">
        <v>7.2302458820720936E-2</v>
      </c>
      <c r="ES80" s="298">
        <v>7.4492627637166076E-2</v>
      </c>
      <c r="ET80" s="297">
        <v>5418</v>
      </c>
      <c r="EU80" s="297">
        <v>16090</v>
      </c>
      <c r="EV80" s="297">
        <v>21508</v>
      </c>
      <c r="EW80" s="303">
        <v>0.20596061734965407</v>
      </c>
      <c r="EX80" s="303">
        <v>0.48012652184292193</v>
      </c>
      <c r="EY80" s="303">
        <v>0.35955732388244344</v>
      </c>
      <c r="EZ80" s="297">
        <v>19</v>
      </c>
      <c r="FA80" s="297">
        <v>38</v>
      </c>
      <c r="FB80" s="297">
        <v>57</v>
      </c>
      <c r="FC80" s="303">
        <v>7.2226868395042958E-4</v>
      </c>
      <c r="FD80" s="303">
        <v>1.1339221771305801E-3</v>
      </c>
      <c r="FE80" s="303">
        <v>9.5289043431742953E-4</v>
      </c>
      <c r="FF80" s="297">
        <v>1457</v>
      </c>
      <c r="FG80" s="297">
        <v>10284</v>
      </c>
      <c r="FH80" s="297">
        <v>11741</v>
      </c>
      <c r="FI80" s="297">
        <v>18</v>
      </c>
      <c r="FJ80" s="297">
        <v>590</v>
      </c>
      <c r="FK80" s="297">
        <v>608</v>
      </c>
      <c r="FL80" s="305">
        <v>73.569999999999993</v>
      </c>
      <c r="FM80" s="305">
        <v>75.63</v>
      </c>
      <c r="FN80" s="305">
        <v>74.737196820714516</v>
      </c>
      <c r="FO80" s="307">
        <v>886.22</v>
      </c>
      <c r="FP80" s="307">
        <v>755.28</v>
      </c>
      <c r="FQ80" s="307">
        <v>812.19730514585387</v>
      </c>
      <c r="FR80" s="297">
        <v>9027</v>
      </c>
      <c r="FS80" s="297">
        <v>10922</v>
      </c>
      <c r="FT80" s="297">
        <v>4824</v>
      </c>
      <c r="FU80" s="297">
        <v>805</v>
      </c>
      <c r="FV80" s="297">
        <v>728</v>
      </c>
      <c r="FW80" s="297">
        <v>4748</v>
      </c>
      <c r="FX80" s="297">
        <v>16478</v>
      </c>
      <c r="FY80" s="297">
        <v>6832</v>
      </c>
      <c r="FZ80" s="297">
        <v>4299</v>
      </c>
      <c r="GA80" s="297">
        <v>1155</v>
      </c>
      <c r="GB80" s="297">
        <v>13775</v>
      </c>
      <c r="GC80" s="297">
        <v>27400</v>
      </c>
      <c r="GD80" s="297">
        <v>11656</v>
      </c>
      <c r="GE80" s="297">
        <v>5104</v>
      </c>
      <c r="GF80" s="297">
        <v>1883</v>
      </c>
      <c r="GG80" s="298">
        <v>0.34315365315897511</v>
      </c>
      <c r="GH80" s="298">
        <v>0.41519045084771533</v>
      </c>
      <c r="GI80" s="298">
        <v>0.183380217440888</v>
      </c>
      <c r="GJ80" s="298">
        <v>3.0601383714741883E-2</v>
      </c>
      <c r="GK80" s="298">
        <v>2.7674294837679615E-2</v>
      </c>
      <c r="GL80" s="298">
        <v>0.14168059202673669</v>
      </c>
      <c r="GM80" s="298">
        <v>0.49170446407257101</v>
      </c>
      <c r="GN80" s="298">
        <v>0.20386727142516115</v>
      </c>
      <c r="GO80" s="298">
        <v>0.1282824063022201</v>
      </c>
      <c r="GP80" s="298">
        <v>3.4465266173311054E-2</v>
      </c>
      <c r="GQ80" s="298">
        <v>0.23028185496004547</v>
      </c>
      <c r="GR80" s="298">
        <v>0.45805610351399245</v>
      </c>
      <c r="GS80" s="298">
        <v>0.19485773512989402</v>
      </c>
      <c r="GT80" s="298">
        <v>8.5325487311511586E-2</v>
      </c>
      <c r="GU80" s="314">
        <v>3.1478819084556485E-2</v>
      </c>
    </row>
    <row r="81" spans="1:203" s="2" customFormat="1" ht="20.100000000000001" customHeight="1">
      <c r="A81" s="51" t="s">
        <v>151</v>
      </c>
      <c r="B81" s="289" t="s">
        <v>84</v>
      </c>
      <c r="C81" s="21">
        <v>3123</v>
      </c>
      <c r="D81" s="21">
        <v>4471</v>
      </c>
      <c r="E81" s="21">
        <v>7594</v>
      </c>
      <c r="F81" s="21">
        <v>2836</v>
      </c>
      <c r="G81" s="21">
        <v>3052</v>
      </c>
      <c r="H81" s="21">
        <v>5888</v>
      </c>
      <c r="I81" s="292">
        <v>0.87270803949224263</v>
      </c>
      <c r="J81" s="292">
        <v>0.84862385321100919</v>
      </c>
      <c r="K81" s="292">
        <v>0.86022418478260865</v>
      </c>
      <c r="L81" s="292">
        <v>5.6417489421720736E-2</v>
      </c>
      <c r="M81" s="292">
        <v>7.5032765399737883E-2</v>
      </c>
      <c r="N81" s="292">
        <v>6.6066576086956527E-2</v>
      </c>
      <c r="O81" s="292">
        <v>7.0874471086036672E-2</v>
      </c>
      <c r="P81" s="292">
        <v>7.6343381389252951E-2</v>
      </c>
      <c r="Q81" s="292">
        <v>7.3709239130434784E-2</v>
      </c>
      <c r="R81" s="21">
        <v>287</v>
      </c>
      <c r="S81" s="21">
        <v>1419</v>
      </c>
      <c r="T81" s="21">
        <v>1706</v>
      </c>
      <c r="U81" s="21">
        <v>217</v>
      </c>
      <c r="V81" s="21">
        <v>278</v>
      </c>
      <c r="W81" s="21">
        <v>495</v>
      </c>
      <c r="X81" s="21">
        <v>903</v>
      </c>
      <c r="Y81" s="21">
        <v>430</v>
      </c>
      <c r="Z81" s="21">
        <v>1333</v>
      </c>
      <c r="AA81" s="292">
        <v>0.31840620592383639</v>
      </c>
      <c r="AB81" s="292">
        <v>0.14089121887287026</v>
      </c>
      <c r="AC81" s="292">
        <v>0.22639266304347827</v>
      </c>
      <c r="AD81" s="21">
        <v>935</v>
      </c>
      <c r="AE81" s="21">
        <v>442</v>
      </c>
      <c r="AF81" s="21">
        <v>1377</v>
      </c>
      <c r="AG81" s="292">
        <v>0.32968970380818052</v>
      </c>
      <c r="AH81" s="292">
        <v>0.14482306684141547</v>
      </c>
      <c r="AI81" s="292">
        <v>0.23386548913043478</v>
      </c>
      <c r="AJ81" s="294">
        <v>62.945666431593793</v>
      </c>
      <c r="AK81" s="294">
        <v>63.365392092616865</v>
      </c>
      <c r="AL81" s="294">
        <v>63.1632280344203</v>
      </c>
      <c r="AM81" s="294">
        <v>78.5173593073593</v>
      </c>
      <c r="AN81" s="294">
        <v>74.604170718530838</v>
      </c>
      <c r="AO81" s="294">
        <v>75.385793341980374</v>
      </c>
      <c r="AP81" s="21">
        <v>311</v>
      </c>
      <c r="AQ81" s="21">
        <v>373</v>
      </c>
      <c r="AR81" s="21">
        <v>684</v>
      </c>
      <c r="AS81" s="246">
        <v>0.10966149506346967</v>
      </c>
      <c r="AT81" s="246">
        <v>0.12221494102228048</v>
      </c>
      <c r="AU81" s="246">
        <v>0.11616847826086957</v>
      </c>
      <c r="AV81" s="21">
        <v>517</v>
      </c>
      <c r="AW81" s="21">
        <v>592</v>
      </c>
      <c r="AX81" s="21">
        <v>1109</v>
      </c>
      <c r="AY81" s="246">
        <v>0.18229901269393511</v>
      </c>
      <c r="AZ81" s="246">
        <v>0.19397116644823068</v>
      </c>
      <c r="BA81" s="246">
        <v>0.1883491847826087</v>
      </c>
      <c r="BB81" s="246">
        <v>0.26128349788434413</v>
      </c>
      <c r="BC81" s="246">
        <v>0.41513761467889909</v>
      </c>
      <c r="BD81" s="246">
        <v>0.34103260869565216</v>
      </c>
      <c r="BE81" s="246">
        <v>0.32074495602690117</v>
      </c>
      <c r="BF81" s="246">
        <v>0.4420289855072464</v>
      </c>
      <c r="BG81" s="246">
        <v>0.39055982436882547</v>
      </c>
      <c r="BH81" s="246">
        <v>0.13399778516057587</v>
      </c>
      <c r="BI81" s="246">
        <v>0.25116279069767444</v>
      </c>
      <c r="BJ81" s="246">
        <v>0.17179294823705926</v>
      </c>
      <c r="BK81" s="292">
        <v>0.37729196050775743</v>
      </c>
      <c r="BL81" s="292">
        <v>0.18829337094499296</v>
      </c>
      <c r="BM81" s="292">
        <v>0.32863187588152326</v>
      </c>
      <c r="BN81" s="292">
        <v>3.5260930888575459E-2</v>
      </c>
      <c r="BO81" s="292">
        <v>7.0521861777150918E-2</v>
      </c>
      <c r="BP81" s="292">
        <v>0.22116644823066842</v>
      </c>
      <c r="BQ81" s="292">
        <v>0.46690694626474444</v>
      </c>
      <c r="BR81" s="292">
        <v>0.34174311926605505</v>
      </c>
      <c r="BS81" s="292">
        <v>7.5688073394495417E-2</v>
      </c>
      <c r="BT81" s="292">
        <v>6.9462647444298822E-2</v>
      </c>
      <c r="BU81" s="292">
        <v>0.29636548913043476</v>
      </c>
      <c r="BV81" s="292">
        <v>0.24201766304347827</v>
      </c>
      <c r="BW81" s="292">
        <v>0.33542798913043476</v>
      </c>
      <c r="BX81" s="292">
        <v>5.6216032608695655E-2</v>
      </c>
      <c r="BY81" s="292">
        <v>6.9972826086956527E-2</v>
      </c>
      <c r="BZ81" s="297">
        <v>60567</v>
      </c>
      <c r="CA81" s="297">
        <v>77958</v>
      </c>
      <c r="CB81" s="297">
        <v>138525</v>
      </c>
      <c r="CC81" s="297">
        <v>58218</v>
      </c>
      <c r="CD81" s="297">
        <v>57498</v>
      </c>
      <c r="CE81" s="297">
        <v>115716</v>
      </c>
      <c r="CF81" s="297">
        <v>348</v>
      </c>
      <c r="CG81" s="297">
        <v>2149</v>
      </c>
      <c r="CH81" s="297">
        <v>2497</v>
      </c>
      <c r="CI81" s="297">
        <v>2001</v>
      </c>
      <c r="CJ81" s="297">
        <v>18311</v>
      </c>
      <c r="CK81" s="297">
        <v>20312</v>
      </c>
      <c r="CL81" s="297">
        <v>60219</v>
      </c>
      <c r="CM81" s="297">
        <v>75809</v>
      </c>
      <c r="CN81" s="297">
        <v>136028</v>
      </c>
      <c r="CO81" s="297">
        <v>60219</v>
      </c>
      <c r="CP81" s="297">
        <v>75807</v>
      </c>
      <c r="CQ81" s="297">
        <v>136026</v>
      </c>
      <c r="CR81" s="297">
        <v>55159</v>
      </c>
      <c r="CS81" s="297">
        <v>66909</v>
      </c>
      <c r="CT81" s="297">
        <v>122068</v>
      </c>
      <c r="CU81" s="297">
        <v>2377</v>
      </c>
      <c r="CV81" s="297">
        <v>3554</v>
      </c>
      <c r="CW81" s="297">
        <v>5931</v>
      </c>
      <c r="CX81" s="297">
        <v>2683</v>
      </c>
      <c r="CY81" s="297">
        <v>5344</v>
      </c>
      <c r="CZ81" s="297">
        <v>8027</v>
      </c>
      <c r="DA81" s="298">
        <v>0.91597336388847372</v>
      </c>
      <c r="DB81" s="298">
        <v>0.88262297676995527</v>
      </c>
      <c r="DC81" s="298">
        <v>0.89738726419949122</v>
      </c>
      <c r="DD81" s="298">
        <v>3.9472591706936351E-2</v>
      </c>
      <c r="DE81" s="298">
        <v>4.6882214043557982E-2</v>
      </c>
      <c r="DF81" s="298">
        <v>4.3601958449120022E-2</v>
      </c>
      <c r="DG81" s="298">
        <v>4.4554044404589911E-2</v>
      </c>
      <c r="DH81" s="298">
        <v>7.0494809186486734E-2</v>
      </c>
      <c r="DI81" s="298">
        <v>5.9010777351388703E-2</v>
      </c>
      <c r="DJ81" s="297">
        <v>1713</v>
      </c>
      <c r="DK81" s="297">
        <v>2330</v>
      </c>
      <c r="DL81" s="297">
        <v>4043</v>
      </c>
      <c r="DM81" s="303">
        <v>2.8446171474119465E-2</v>
      </c>
      <c r="DN81" s="303">
        <v>3.0735136989011858E-2</v>
      </c>
      <c r="DO81" s="303">
        <v>2.9721821977828095E-2</v>
      </c>
      <c r="DP81" s="297">
        <v>17692</v>
      </c>
      <c r="DQ81" s="297">
        <v>8781</v>
      </c>
      <c r="DR81" s="297">
        <v>26473</v>
      </c>
      <c r="DS81" s="297">
        <v>325</v>
      </c>
      <c r="DT81" s="297">
        <v>157</v>
      </c>
      <c r="DU81" s="297">
        <v>482</v>
      </c>
      <c r="DV81" s="297">
        <v>122</v>
      </c>
      <c r="DW81" s="297">
        <v>65</v>
      </c>
      <c r="DX81" s="297">
        <v>187</v>
      </c>
      <c r="DY81" s="297">
        <v>182</v>
      </c>
      <c r="DZ81" s="297">
        <v>121</v>
      </c>
      <c r="EA81" s="297">
        <v>303</v>
      </c>
      <c r="EB81" s="297">
        <v>18321</v>
      </c>
      <c r="EC81" s="297">
        <v>9124</v>
      </c>
      <c r="ED81" s="297">
        <v>27445</v>
      </c>
      <c r="EE81" s="298">
        <v>0.30423952573108154</v>
      </c>
      <c r="EF81" s="298">
        <v>0.12035510295611339</v>
      </c>
      <c r="EG81" s="298">
        <v>0.20175993177875143</v>
      </c>
      <c r="EH81" s="297">
        <v>3677</v>
      </c>
      <c r="EI81" s="297">
        <v>6609</v>
      </c>
      <c r="EJ81" s="297">
        <v>10286</v>
      </c>
      <c r="EK81" s="297">
        <v>6326</v>
      </c>
      <c r="EL81" s="297">
        <v>6826</v>
      </c>
      <c r="EM81" s="297">
        <v>13152</v>
      </c>
      <c r="EN81" s="298">
        <v>6.106046264468025E-2</v>
      </c>
      <c r="EO81" s="298">
        <v>8.7179622472265822E-2</v>
      </c>
      <c r="EP81" s="298">
        <v>7.5616784779604193E-2</v>
      </c>
      <c r="EQ81" s="298">
        <v>0.10504990119397532</v>
      </c>
      <c r="ER81" s="298">
        <v>9.0042079436478517E-2</v>
      </c>
      <c r="ES81" s="298">
        <v>9.6685976416620106E-2</v>
      </c>
      <c r="ET81" s="297">
        <v>10116</v>
      </c>
      <c r="EU81" s="297">
        <v>32697</v>
      </c>
      <c r="EV81" s="297">
        <v>42813</v>
      </c>
      <c r="EW81" s="303">
        <v>0.16798684800478256</v>
      </c>
      <c r="EX81" s="303">
        <v>0.43130762838185438</v>
      </c>
      <c r="EY81" s="303">
        <v>0.31473667186167553</v>
      </c>
      <c r="EZ81" s="297">
        <v>80</v>
      </c>
      <c r="FA81" s="297">
        <v>186</v>
      </c>
      <c r="FB81" s="297">
        <v>266</v>
      </c>
      <c r="FC81" s="303">
        <v>1.3284843653996246E-3</v>
      </c>
      <c r="FD81" s="303">
        <v>2.4535345407537363E-3</v>
      </c>
      <c r="FE81" s="303">
        <v>1.9554797541682595E-3</v>
      </c>
      <c r="FF81" s="297">
        <v>2349</v>
      </c>
      <c r="FG81" s="297">
        <v>20460</v>
      </c>
      <c r="FH81" s="297">
        <v>22809</v>
      </c>
      <c r="FI81" s="297">
        <v>12</v>
      </c>
      <c r="FJ81" s="297">
        <v>1242</v>
      </c>
      <c r="FK81" s="297">
        <v>1254</v>
      </c>
      <c r="FL81" s="305">
        <v>73.849999999999994</v>
      </c>
      <c r="FM81" s="305">
        <v>75.69</v>
      </c>
      <c r="FN81" s="305">
        <v>74.884378848583282</v>
      </c>
      <c r="FO81" s="307">
        <v>940.55</v>
      </c>
      <c r="FP81" s="307">
        <v>759.88</v>
      </c>
      <c r="FQ81" s="307">
        <v>838.87552412921855</v>
      </c>
      <c r="FR81" s="297">
        <v>18478</v>
      </c>
      <c r="FS81" s="297">
        <v>23117</v>
      </c>
      <c r="FT81" s="297">
        <v>14190</v>
      </c>
      <c r="FU81" s="297">
        <v>2298</v>
      </c>
      <c r="FV81" s="297">
        <v>2136</v>
      </c>
      <c r="FW81" s="297">
        <v>9576</v>
      </c>
      <c r="FX81" s="297">
        <v>32659</v>
      </c>
      <c r="FY81" s="297">
        <v>17193</v>
      </c>
      <c r="FZ81" s="297">
        <v>13067</v>
      </c>
      <c r="GA81" s="297">
        <v>3314</v>
      </c>
      <c r="GB81" s="297">
        <v>28054</v>
      </c>
      <c r="GC81" s="297">
        <v>55776</v>
      </c>
      <c r="GD81" s="297">
        <v>31383</v>
      </c>
      <c r="GE81" s="297">
        <v>15365</v>
      </c>
      <c r="GF81" s="297">
        <v>5450</v>
      </c>
      <c r="GG81" s="298">
        <v>0.3068466762981783</v>
      </c>
      <c r="GH81" s="298">
        <v>0.38388216343678905</v>
      </c>
      <c r="GI81" s="298">
        <v>0.23563991431275844</v>
      </c>
      <c r="GJ81" s="298">
        <v>3.8160713396104218E-2</v>
      </c>
      <c r="GK81" s="298">
        <v>3.5470532556169977E-2</v>
      </c>
      <c r="GL81" s="298">
        <v>0.12631745571106334</v>
      </c>
      <c r="GM81" s="298">
        <v>0.43080636863696925</v>
      </c>
      <c r="GN81" s="298">
        <v>0.22679365246870425</v>
      </c>
      <c r="GO81" s="298">
        <v>0.172367397010909</v>
      </c>
      <c r="GP81" s="298">
        <v>4.3715126172354207E-2</v>
      </c>
      <c r="GQ81" s="298">
        <v>0.20623695121592614</v>
      </c>
      <c r="GR81" s="298">
        <v>0.41003322845296558</v>
      </c>
      <c r="GS81" s="298">
        <v>0.23070985385361836</v>
      </c>
      <c r="GT81" s="298">
        <v>0.11295468579998236</v>
      </c>
      <c r="GU81" s="314">
        <v>4.0065280677507573E-2</v>
      </c>
    </row>
    <row r="82" spans="1:203" s="2" customFormat="1" ht="20.100000000000001" customHeight="1">
      <c r="A82" s="51" t="s">
        <v>155</v>
      </c>
      <c r="B82" s="289" t="s">
        <v>65</v>
      </c>
      <c r="C82" s="21">
        <v>1895</v>
      </c>
      <c r="D82" s="21">
        <v>2822</v>
      </c>
      <c r="E82" s="21">
        <v>4717</v>
      </c>
      <c r="F82" s="21">
        <v>1699</v>
      </c>
      <c r="G82" s="21">
        <v>1789</v>
      </c>
      <c r="H82" s="21">
        <v>3488</v>
      </c>
      <c r="I82" s="292">
        <v>0.85756327251324305</v>
      </c>
      <c r="J82" s="292">
        <v>0.82224706539966463</v>
      </c>
      <c r="K82" s="292">
        <v>0.83944954128440363</v>
      </c>
      <c r="L82" s="292">
        <v>7.2395526780459088E-2</v>
      </c>
      <c r="M82" s="292">
        <v>8.3845723868082728E-2</v>
      </c>
      <c r="N82" s="292">
        <v>7.8268348623853207E-2</v>
      </c>
      <c r="O82" s="292">
        <v>7.0041200706297824E-2</v>
      </c>
      <c r="P82" s="292">
        <v>9.3907210732252652E-2</v>
      </c>
      <c r="Q82" s="292">
        <v>8.2282110091743119E-2</v>
      </c>
      <c r="R82" s="21">
        <v>196</v>
      </c>
      <c r="S82" s="21">
        <v>1033</v>
      </c>
      <c r="T82" s="21">
        <v>1229</v>
      </c>
      <c r="U82" s="21">
        <v>131</v>
      </c>
      <c r="V82" s="21">
        <v>157</v>
      </c>
      <c r="W82" s="21">
        <v>288</v>
      </c>
      <c r="X82" s="21">
        <v>649</v>
      </c>
      <c r="Y82" s="21">
        <v>331</v>
      </c>
      <c r="Z82" s="21">
        <v>980</v>
      </c>
      <c r="AA82" s="292">
        <v>0.38198940553266625</v>
      </c>
      <c r="AB82" s="292">
        <v>0.18501956400223588</v>
      </c>
      <c r="AC82" s="292">
        <v>0.28096330275229359</v>
      </c>
      <c r="AD82" s="21">
        <v>670</v>
      </c>
      <c r="AE82" s="21">
        <v>337</v>
      </c>
      <c r="AF82" s="21">
        <v>1007</v>
      </c>
      <c r="AG82" s="292">
        <v>0.39434961742201297</v>
      </c>
      <c r="AH82" s="292">
        <v>0.18837339295695921</v>
      </c>
      <c r="AI82" s="292">
        <v>0.28870412844036697</v>
      </c>
      <c r="AJ82" s="294">
        <v>62.453733568765934</v>
      </c>
      <c r="AK82" s="294">
        <v>63.028934227687714</v>
      </c>
      <c r="AL82" s="294">
        <v>62.748754778287456</v>
      </c>
      <c r="AM82" s="294">
        <v>77.49617231638419</v>
      </c>
      <c r="AN82" s="294">
        <v>75.012877415459755</v>
      </c>
      <c r="AO82" s="294">
        <v>75.450233830846457</v>
      </c>
      <c r="AP82" s="21">
        <v>178</v>
      </c>
      <c r="AQ82" s="21">
        <v>160</v>
      </c>
      <c r="AR82" s="21">
        <v>338</v>
      </c>
      <c r="AS82" s="246">
        <v>0.10476751030017657</v>
      </c>
      <c r="AT82" s="246">
        <v>8.9435438792621572E-2</v>
      </c>
      <c r="AU82" s="246">
        <v>9.6903669724770644E-2</v>
      </c>
      <c r="AV82" s="21">
        <v>223</v>
      </c>
      <c r="AW82" s="21">
        <v>312</v>
      </c>
      <c r="AX82" s="21">
        <v>535</v>
      </c>
      <c r="AY82" s="246">
        <v>0.13125367863449089</v>
      </c>
      <c r="AZ82" s="246">
        <v>0.17439910564561206</v>
      </c>
      <c r="BA82" s="246">
        <v>0.15338302752293578</v>
      </c>
      <c r="BB82" s="246">
        <v>0.21895232489699823</v>
      </c>
      <c r="BC82" s="246">
        <v>0.40637227501397427</v>
      </c>
      <c r="BD82" s="246">
        <v>0.31508027522935778</v>
      </c>
      <c r="BE82" s="246">
        <v>0.28857142857142859</v>
      </c>
      <c r="BF82" s="246">
        <v>0.44718792866941015</v>
      </c>
      <c r="BG82" s="246">
        <v>0.38078149920255183</v>
      </c>
      <c r="BH82" s="246">
        <v>0.10631741140215717</v>
      </c>
      <c r="BI82" s="246">
        <v>0.22658610271903323</v>
      </c>
      <c r="BJ82" s="246">
        <v>0.14693877551020409</v>
      </c>
      <c r="BK82" s="292">
        <v>0.44614479105356092</v>
      </c>
      <c r="BL82" s="292">
        <v>0.20188346085932901</v>
      </c>
      <c r="BM82" s="292">
        <v>0.26898175397292523</v>
      </c>
      <c r="BN82" s="292">
        <v>3.1194820482636845E-2</v>
      </c>
      <c r="BO82" s="292">
        <v>5.1795173631547967E-2</v>
      </c>
      <c r="BP82" s="292">
        <v>0.27221911682504191</v>
      </c>
      <c r="BQ82" s="292">
        <v>0.50531022917831192</v>
      </c>
      <c r="BR82" s="292">
        <v>0.29234209055338178</v>
      </c>
      <c r="BS82" s="292">
        <v>6.5958636109558419E-2</v>
      </c>
      <c r="BT82" s="292">
        <v>5.5897149245388487E-2</v>
      </c>
      <c r="BU82" s="292">
        <v>0.3569380733944954</v>
      </c>
      <c r="BV82" s="292">
        <v>0.25917431192660551</v>
      </c>
      <c r="BW82" s="292">
        <v>0.28096330275229359</v>
      </c>
      <c r="BX82" s="292">
        <v>4.9025229357798163E-2</v>
      </c>
      <c r="BY82" s="292">
        <v>5.3899082568807342E-2</v>
      </c>
      <c r="BZ82" s="297">
        <v>38221</v>
      </c>
      <c r="CA82" s="297">
        <v>48089</v>
      </c>
      <c r="CB82" s="297">
        <v>86310</v>
      </c>
      <c r="CC82" s="297">
        <v>36489</v>
      </c>
      <c r="CD82" s="297">
        <v>35183</v>
      </c>
      <c r="CE82" s="297">
        <v>71672</v>
      </c>
      <c r="CF82" s="297">
        <v>280</v>
      </c>
      <c r="CG82" s="297">
        <v>1195</v>
      </c>
      <c r="CH82" s="297">
        <v>1475</v>
      </c>
      <c r="CI82" s="297">
        <v>1452</v>
      </c>
      <c r="CJ82" s="297">
        <v>11711</v>
      </c>
      <c r="CK82" s="297">
        <v>13163</v>
      </c>
      <c r="CL82" s="297">
        <v>37941</v>
      </c>
      <c r="CM82" s="297">
        <v>46894</v>
      </c>
      <c r="CN82" s="297">
        <v>84835</v>
      </c>
      <c r="CO82" s="297">
        <v>37941</v>
      </c>
      <c r="CP82" s="297">
        <v>46894</v>
      </c>
      <c r="CQ82" s="297">
        <v>84835</v>
      </c>
      <c r="CR82" s="297">
        <v>34714</v>
      </c>
      <c r="CS82" s="297">
        <v>41331</v>
      </c>
      <c r="CT82" s="297">
        <v>76045</v>
      </c>
      <c r="CU82" s="297">
        <v>1639</v>
      </c>
      <c r="CV82" s="297">
        <v>2466</v>
      </c>
      <c r="CW82" s="297">
        <v>4105</v>
      </c>
      <c r="CX82" s="297">
        <v>1588</v>
      </c>
      <c r="CY82" s="297">
        <v>3097</v>
      </c>
      <c r="CZ82" s="297">
        <v>4685</v>
      </c>
      <c r="DA82" s="298">
        <v>0.91494689122585071</v>
      </c>
      <c r="DB82" s="298">
        <v>0.88137075105557217</v>
      </c>
      <c r="DC82" s="298">
        <v>0.89638710437908886</v>
      </c>
      <c r="DD82" s="298">
        <v>4.3198650536359087E-2</v>
      </c>
      <c r="DE82" s="298">
        <v>5.2586684863735231E-2</v>
      </c>
      <c r="DF82" s="298">
        <v>4.8388047386102431E-2</v>
      </c>
      <c r="DG82" s="298">
        <v>4.185445823779025E-2</v>
      </c>
      <c r="DH82" s="298">
        <v>6.6042564080692631E-2</v>
      </c>
      <c r="DI82" s="298">
        <v>5.5224848234808749E-2</v>
      </c>
      <c r="DJ82" s="297">
        <v>934</v>
      </c>
      <c r="DK82" s="297">
        <v>1192</v>
      </c>
      <c r="DL82" s="297">
        <v>2126</v>
      </c>
      <c r="DM82" s="303">
        <v>2.461716876202525E-2</v>
      </c>
      <c r="DN82" s="303">
        <v>2.5419030153111272E-2</v>
      </c>
      <c r="DO82" s="303">
        <v>2.506041138680969E-2</v>
      </c>
      <c r="DP82" s="297">
        <v>13120</v>
      </c>
      <c r="DQ82" s="297">
        <v>7151</v>
      </c>
      <c r="DR82" s="297">
        <v>20271</v>
      </c>
      <c r="DS82" s="297">
        <v>165</v>
      </c>
      <c r="DT82" s="297">
        <v>96</v>
      </c>
      <c r="DU82" s="297">
        <v>261</v>
      </c>
      <c r="DV82" s="297">
        <v>30</v>
      </c>
      <c r="DW82" s="297">
        <v>13</v>
      </c>
      <c r="DX82" s="297">
        <v>43</v>
      </c>
      <c r="DY82" s="297">
        <v>127</v>
      </c>
      <c r="DZ82" s="297">
        <v>67</v>
      </c>
      <c r="EA82" s="297">
        <v>194</v>
      </c>
      <c r="EB82" s="297">
        <v>13442</v>
      </c>
      <c r="EC82" s="297">
        <v>7327</v>
      </c>
      <c r="ED82" s="297">
        <v>20769</v>
      </c>
      <c r="EE82" s="298">
        <v>0.3542869191639651</v>
      </c>
      <c r="EF82" s="298">
        <v>0.15624600162067642</v>
      </c>
      <c r="EG82" s="298">
        <v>0.24481640832203688</v>
      </c>
      <c r="EH82" s="297">
        <v>1840</v>
      </c>
      <c r="EI82" s="297">
        <v>3852</v>
      </c>
      <c r="EJ82" s="297">
        <v>5692</v>
      </c>
      <c r="EK82" s="297">
        <v>3342</v>
      </c>
      <c r="EL82" s="297">
        <v>3594</v>
      </c>
      <c r="EM82" s="297">
        <v>6936</v>
      </c>
      <c r="EN82" s="298">
        <v>4.8496349595424475E-2</v>
      </c>
      <c r="EO82" s="298">
        <v>8.2142704823644816E-2</v>
      </c>
      <c r="EP82" s="298">
        <v>6.709494901868332E-2</v>
      </c>
      <c r="EQ82" s="298">
        <v>8.808413062386336E-2</v>
      </c>
      <c r="ER82" s="298">
        <v>7.6640934874397576E-2</v>
      </c>
      <c r="ES82" s="298">
        <v>8.1758708080391346E-2</v>
      </c>
      <c r="ET82" s="297">
        <v>6013</v>
      </c>
      <c r="EU82" s="297">
        <v>19040</v>
      </c>
      <c r="EV82" s="297">
        <v>25053</v>
      </c>
      <c r="EW82" s="303">
        <v>0.15848290767243878</v>
      </c>
      <c r="EX82" s="303">
        <v>0.40602209237855591</v>
      </c>
      <c r="EY82" s="303">
        <v>0.29531443390110212</v>
      </c>
      <c r="EZ82" s="297">
        <v>30</v>
      </c>
      <c r="FA82" s="297">
        <v>66</v>
      </c>
      <c r="FB82" s="297">
        <v>96</v>
      </c>
      <c r="FC82" s="303">
        <v>7.9070135209931205E-4</v>
      </c>
      <c r="FD82" s="303">
        <v>1.4074295219004564E-3</v>
      </c>
      <c r="FE82" s="303">
        <v>1.1316084163375964E-3</v>
      </c>
      <c r="FF82" s="297">
        <v>1732</v>
      </c>
      <c r="FG82" s="297">
        <v>12906</v>
      </c>
      <c r="FH82" s="297">
        <v>14638</v>
      </c>
      <c r="FI82" s="297">
        <v>9</v>
      </c>
      <c r="FJ82" s="297">
        <v>637</v>
      </c>
      <c r="FK82" s="297">
        <v>646</v>
      </c>
      <c r="FL82" s="305">
        <v>73.680000000000007</v>
      </c>
      <c r="FM82" s="305">
        <v>75.489999999999995</v>
      </c>
      <c r="FN82" s="305">
        <v>74.6867459158846</v>
      </c>
      <c r="FO82" s="307">
        <v>973.28</v>
      </c>
      <c r="FP82" s="307">
        <v>781.12</v>
      </c>
      <c r="FQ82" s="307">
        <v>866.21563040203921</v>
      </c>
      <c r="FR82" s="297">
        <v>13526</v>
      </c>
      <c r="FS82" s="297">
        <v>14543</v>
      </c>
      <c r="FT82" s="297">
        <v>7633</v>
      </c>
      <c r="FU82" s="297">
        <v>1221</v>
      </c>
      <c r="FV82" s="297">
        <v>1018</v>
      </c>
      <c r="FW82" s="297">
        <v>7545</v>
      </c>
      <c r="FX82" s="297">
        <v>21695</v>
      </c>
      <c r="FY82" s="297">
        <v>9614</v>
      </c>
      <c r="FZ82" s="297">
        <v>6349</v>
      </c>
      <c r="GA82" s="297">
        <v>1691</v>
      </c>
      <c r="GB82" s="297">
        <v>21071</v>
      </c>
      <c r="GC82" s="297">
        <v>36238</v>
      </c>
      <c r="GD82" s="297">
        <v>17247</v>
      </c>
      <c r="GE82" s="297">
        <v>7570</v>
      </c>
      <c r="GF82" s="297">
        <v>2709</v>
      </c>
      <c r="GG82" s="298">
        <v>0.35650088294984317</v>
      </c>
      <c r="GH82" s="298">
        <v>0.38330565878600986</v>
      </c>
      <c r="GI82" s="298">
        <v>0.20118078068580164</v>
      </c>
      <c r="GJ82" s="298">
        <v>3.2181545030442002E-2</v>
      </c>
      <c r="GK82" s="298">
        <v>2.6831132547903324E-2</v>
      </c>
      <c r="GL82" s="298">
        <v>0.16089478398089307</v>
      </c>
      <c r="GM82" s="298">
        <v>0.4626391436004606</v>
      </c>
      <c r="GN82" s="298">
        <v>0.2050155670234998</v>
      </c>
      <c r="GO82" s="298">
        <v>0.13539045506887876</v>
      </c>
      <c r="GP82" s="298">
        <v>3.6060050326267752E-2</v>
      </c>
      <c r="GQ82" s="298">
        <v>0.24837625979843225</v>
      </c>
      <c r="GR82" s="298">
        <v>0.42715860199210232</v>
      </c>
      <c r="GS82" s="298">
        <v>0.20330052454765132</v>
      </c>
      <c r="GT82" s="298">
        <v>8.9232038663287563E-2</v>
      </c>
      <c r="GU82" s="314">
        <v>3.1932574998526551E-2</v>
      </c>
    </row>
    <row r="83" spans="1:203" s="2" customFormat="1" ht="20.100000000000001" customHeight="1">
      <c r="A83" s="51" t="s">
        <v>159</v>
      </c>
      <c r="B83" s="289" t="s">
        <v>66</v>
      </c>
      <c r="C83" s="21">
        <v>3488</v>
      </c>
      <c r="D83" s="21">
        <v>5129</v>
      </c>
      <c r="E83" s="21">
        <v>8617</v>
      </c>
      <c r="F83" s="21">
        <v>3180</v>
      </c>
      <c r="G83" s="21">
        <v>3443</v>
      </c>
      <c r="H83" s="21">
        <v>6623</v>
      </c>
      <c r="I83" s="292">
        <v>0.88050314465408808</v>
      </c>
      <c r="J83" s="292">
        <v>0.84286959047342436</v>
      </c>
      <c r="K83" s="292">
        <v>0.86093915144194477</v>
      </c>
      <c r="L83" s="292">
        <v>6.6037735849056603E-2</v>
      </c>
      <c r="M83" s="292">
        <v>8.4519314551263436E-2</v>
      </c>
      <c r="N83" s="292">
        <v>7.5645477880114748E-2</v>
      </c>
      <c r="O83" s="292">
        <v>5.3459119496855348E-2</v>
      </c>
      <c r="P83" s="292">
        <v>7.2611094975312221E-2</v>
      </c>
      <c r="Q83" s="292">
        <v>6.3415370677940508E-2</v>
      </c>
      <c r="R83" s="21">
        <v>308</v>
      </c>
      <c r="S83" s="21">
        <v>1686</v>
      </c>
      <c r="T83" s="21">
        <v>1994</v>
      </c>
      <c r="U83" s="21">
        <v>230</v>
      </c>
      <c r="V83" s="21">
        <v>321</v>
      </c>
      <c r="W83" s="21">
        <v>551</v>
      </c>
      <c r="X83" s="21">
        <v>1129</v>
      </c>
      <c r="Y83" s="21">
        <v>570</v>
      </c>
      <c r="Z83" s="21">
        <v>1699</v>
      </c>
      <c r="AA83" s="292">
        <v>0.35503144654088048</v>
      </c>
      <c r="AB83" s="292">
        <v>0.16555329654371187</v>
      </c>
      <c r="AC83" s="292">
        <v>0.25653027329004985</v>
      </c>
      <c r="AD83" s="21">
        <v>1151</v>
      </c>
      <c r="AE83" s="21">
        <v>578</v>
      </c>
      <c r="AF83" s="21">
        <v>1729</v>
      </c>
      <c r="AG83" s="292">
        <v>0.36194968553459117</v>
      </c>
      <c r="AH83" s="292">
        <v>0.16787685158292187</v>
      </c>
      <c r="AI83" s="292">
        <v>0.26105994262418841</v>
      </c>
      <c r="AJ83" s="294">
        <v>62.655387840670862</v>
      </c>
      <c r="AK83" s="294">
        <v>63.062144447671606</v>
      </c>
      <c r="AL83" s="294">
        <v>62.866842317177515</v>
      </c>
      <c r="AM83" s="294">
        <v>76.134745874587651</v>
      </c>
      <c r="AN83" s="294">
        <v>74.553408382404228</v>
      </c>
      <c r="AO83" s="294">
        <v>74.788837460692136</v>
      </c>
      <c r="AP83" s="21">
        <v>337</v>
      </c>
      <c r="AQ83" s="21">
        <v>437</v>
      </c>
      <c r="AR83" s="21">
        <v>774</v>
      </c>
      <c r="AS83" s="246">
        <v>0.1059748427672956</v>
      </c>
      <c r="AT83" s="246">
        <v>0.12692419401684576</v>
      </c>
      <c r="AU83" s="246">
        <v>0.11686546882077609</v>
      </c>
      <c r="AV83" s="21">
        <v>558</v>
      </c>
      <c r="AW83" s="21">
        <v>672</v>
      </c>
      <c r="AX83" s="21">
        <v>1230</v>
      </c>
      <c r="AY83" s="246">
        <v>0.17547169811320754</v>
      </c>
      <c r="AZ83" s="246">
        <v>0.19517862329363928</v>
      </c>
      <c r="BA83" s="246">
        <v>0.18571644269968293</v>
      </c>
      <c r="BB83" s="246">
        <v>0.22610062893081762</v>
      </c>
      <c r="BC83" s="246">
        <v>0.38251524832994482</v>
      </c>
      <c r="BD83" s="246">
        <v>0.30741355881020688</v>
      </c>
      <c r="BE83" s="246">
        <v>0.28815212091662601</v>
      </c>
      <c r="BF83" s="246">
        <v>0.41977027497389491</v>
      </c>
      <c r="BG83" s="246">
        <v>0.36494719740048742</v>
      </c>
      <c r="BH83" s="246">
        <v>0.11337466784765279</v>
      </c>
      <c r="BI83" s="246">
        <v>0.19473684210526315</v>
      </c>
      <c r="BJ83" s="246">
        <v>0.14067098293113597</v>
      </c>
      <c r="BK83" s="292">
        <v>0.41194968553459121</v>
      </c>
      <c r="BL83" s="292">
        <v>0.18270440251572326</v>
      </c>
      <c r="BM83" s="292">
        <v>0.3040880503144654</v>
      </c>
      <c r="BN83" s="292">
        <v>3.9308176100628929E-2</v>
      </c>
      <c r="BO83" s="292">
        <v>6.1949685534591195E-2</v>
      </c>
      <c r="BP83" s="292">
        <v>0.23613128085971535</v>
      </c>
      <c r="BQ83" s="292">
        <v>0.47865233807725821</v>
      </c>
      <c r="BR83" s="292">
        <v>0.33923903572465874</v>
      </c>
      <c r="BS83" s="292">
        <v>6.186465291896602E-2</v>
      </c>
      <c r="BT83" s="292">
        <v>5.28608771420273E-2</v>
      </c>
      <c r="BU83" s="292">
        <v>0.32054959987920884</v>
      </c>
      <c r="BV83" s="292">
        <v>0.2488298354220142</v>
      </c>
      <c r="BW83" s="292">
        <v>0.32236146761286427</v>
      </c>
      <c r="BX83" s="292">
        <v>5.1034274497961649E-2</v>
      </c>
      <c r="BY83" s="292">
        <v>5.7224822587951078E-2</v>
      </c>
      <c r="BZ83" s="297">
        <v>66268</v>
      </c>
      <c r="CA83" s="297">
        <v>82836</v>
      </c>
      <c r="CB83" s="297">
        <v>149104</v>
      </c>
      <c r="CC83" s="297">
        <v>63803</v>
      </c>
      <c r="CD83" s="297">
        <v>61110</v>
      </c>
      <c r="CE83" s="297">
        <v>124913</v>
      </c>
      <c r="CF83" s="297">
        <v>240</v>
      </c>
      <c r="CG83" s="297">
        <v>2179</v>
      </c>
      <c r="CH83" s="297">
        <v>2419</v>
      </c>
      <c r="CI83" s="297">
        <v>2225</v>
      </c>
      <c r="CJ83" s="297">
        <v>19547</v>
      </c>
      <c r="CK83" s="297">
        <v>21772</v>
      </c>
      <c r="CL83" s="297">
        <v>66028</v>
      </c>
      <c r="CM83" s="297">
        <v>80657</v>
      </c>
      <c r="CN83" s="297">
        <v>146685</v>
      </c>
      <c r="CO83" s="297">
        <v>66028</v>
      </c>
      <c r="CP83" s="297">
        <v>80656</v>
      </c>
      <c r="CQ83" s="297">
        <v>146684</v>
      </c>
      <c r="CR83" s="297">
        <v>59945</v>
      </c>
      <c r="CS83" s="297">
        <v>70228</v>
      </c>
      <c r="CT83" s="297">
        <v>130173</v>
      </c>
      <c r="CU83" s="297">
        <v>3357</v>
      </c>
      <c r="CV83" s="297">
        <v>5099</v>
      </c>
      <c r="CW83" s="297">
        <v>8456</v>
      </c>
      <c r="CX83" s="297">
        <v>2726</v>
      </c>
      <c r="CY83" s="297">
        <v>5329</v>
      </c>
      <c r="CZ83" s="297">
        <v>8055</v>
      </c>
      <c r="DA83" s="298">
        <v>0.90787241776216154</v>
      </c>
      <c r="DB83" s="298">
        <v>0.87071017655227134</v>
      </c>
      <c r="DC83" s="298">
        <v>0.88743830274603908</v>
      </c>
      <c r="DD83" s="298">
        <v>5.0842067001877989E-2</v>
      </c>
      <c r="DE83" s="298">
        <v>6.3219103352509423E-2</v>
      </c>
      <c r="DF83" s="298">
        <v>5.7647732540699735E-2</v>
      </c>
      <c r="DG83" s="298">
        <v>4.1285515235960503E-2</v>
      </c>
      <c r="DH83" s="298">
        <v>6.6070720095219207E-2</v>
      </c>
      <c r="DI83" s="298">
        <v>5.4913964713261161E-2</v>
      </c>
      <c r="DJ83" s="297">
        <v>1936</v>
      </c>
      <c r="DK83" s="297">
        <v>2410</v>
      </c>
      <c r="DL83" s="297">
        <v>4346</v>
      </c>
      <c r="DM83" s="303">
        <v>2.9320894166111347E-2</v>
      </c>
      <c r="DN83" s="303">
        <v>2.9879613672712847E-2</v>
      </c>
      <c r="DO83" s="303">
        <v>2.9628114667484745E-2</v>
      </c>
      <c r="DP83" s="297">
        <v>21155</v>
      </c>
      <c r="DQ83" s="297">
        <v>11865</v>
      </c>
      <c r="DR83" s="297">
        <v>33020</v>
      </c>
      <c r="DS83" s="297">
        <v>287</v>
      </c>
      <c r="DT83" s="297">
        <v>195</v>
      </c>
      <c r="DU83" s="297">
        <v>482</v>
      </c>
      <c r="DV83" s="297">
        <v>48</v>
      </c>
      <c r="DW83" s="297">
        <v>14</v>
      </c>
      <c r="DX83" s="297">
        <v>62</v>
      </c>
      <c r="DY83" s="297">
        <v>166</v>
      </c>
      <c r="DZ83" s="297">
        <v>69</v>
      </c>
      <c r="EA83" s="297">
        <v>235</v>
      </c>
      <c r="EB83" s="297">
        <v>21656</v>
      </c>
      <c r="EC83" s="297">
        <v>12143</v>
      </c>
      <c r="ED83" s="297">
        <v>33799</v>
      </c>
      <c r="EE83" s="298">
        <v>0.32798206821348519</v>
      </c>
      <c r="EF83" s="298">
        <v>0.15055109909865233</v>
      </c>
      <c r="EG83" s="298">
        <v>0.23041892490711388</v>
      </c>
      <c r="EH83" s="297">
        <v>3541</v>
      </c>
      <c r="EI83" s="297">
        <v>7693</v>
      </c>
      <c r="EJ83" s="297">
        <v>11234</v>
      </c>
      <c r="EK83" s="297">
        <v>6677</v>
      </c>
      <c r="EL83" s="297">
        <v>7090</v>
      </c>
      <c r="EM83" s="297">
        <v>13767</v>
      </c>
      <c r="EN83" s="298">
        <v>5.3628763554855519E-2</v>
      </c>
      <c r="EO83" s="298">
        <v>9.537919833368462E-2</v>
      </c>
      <c r="EP83" s="298">
        <v>7.658588131029076E-2</v>
      </c>
      <c r="EQ83" s="298">
        <v>0.10112376567516811</v>
      </c>
      <c r="ER83" s="298">
        <v>8.7903095825532809E-2</v>
      </c>
      <c r="ES83" s="298">
        <v>9.385417731874425E-2</v>
      </c>
      <c r="ET83" s="297">
        <v>8925</v>
      </c>
      <c r="EU83" s="297">
        <v>28975</v>
      </c>
      <c r="EV83" s="297">
        <v>37900</v>
      </c>
      <c r="EW83" s="303">
        <v>0.1351699279093718</v>
      </c>
      <c r="EX83" s="303">
        <v>0.35923726396964928</v>
      </c>
      <c r="EY83" s="303">
        <v>0.25837679380986467</v>
      </c>
      <c r="EZ83" s="297">
        <v>81</v>
      </c>
      <c r="FA83" s="297">
        <v>195</v>
      </c>
      <c r="FB83" s="297">
        <v>276</v>
      </c>
      <c r="FC83" s="303">
        <v>1.2267522869085841E-3</v>
      </c>
      <c r="FD83" s="303">
        <v>2.4176450897008318E-3</v>
      </c>
      <c r="FE83" s="303">
        <v>1.8815829839451887E-3</v>
      </c>
      <c r="FF83" s="297">
        <v>2465</v>
      </c>
      <c r="FG83" s="297">
        <v>21726</v>
      </c>
      <c r="FH83" s="297">
        <v>24191</v>
      </c>
      <c r="FI83" s="297">
        <v>17</v>
      </c>
      <c r="FJ83" s="297">
        <v>1099</v>
      </c>
      <c r="FK83" s="297">
        <v>1116</v>
      </c>
      <c r="FL83" s="305">
        <v>73.569999999999993</v>
      </c>
      <c r="FM83" s="305">
        <v>75.19</v>
      </c>
      <c r="FN83" s="305">
        <v>74.470748269664128</v>
      </c>
      <c r="FO83" s="307">
        <v>1004.72</v>
      </c>
      <c r="FP83" s="307">
        <v>808.12</v>
      </c>
      <c r="FQ83" s="307">
        <v>895.49874315913723</v>
      </c>
      <c r="FR83" s="297">
        <v>21847</v>
      </c>
      <c r="FS83" s="297">
        <v>24203</v>
      </c>
      <c r="FT83" s="297">
        <v>15028</v>
      </c>
      <c r="FU83" s="297">
        <v>2742</v>
      </c>
      <c r="FV83" s="297">
        <v>2208</v>
      </c>
      <c r="FW83" s="297">
        <v>12605</v>
      </c>
      <c r="FX83" s="297">
        <v>35914</v>
      </c>
      <c r="FY83" s="297">
        <v>17902</v>
      </c>
      <c r="FZ83" s="297">
        <v>11049</v>
      </c>
      <c r="GA83" s="297">
        <v>3187</v>
      </c>
      <c r="GB83" s="297">
        <v>34452</v>
      </c>
      <c r="GC83" s="297">
        <v>60117</v>
      </c>
      <c r="GD83" s="297">
        <v>32930</v>
      </c>
      <c r="GE83" s="297">
        <v>13791</v>
      </c>
      <c r="GF83" s="297">
        <v>5395</v>
      </c>
      <c r="GG83" s="298">
        <v>0.33087478039619556</v>
      </c>
      <c r="GH83" s="298">
        <v>0.36655661234627734</v>
      </c>
      <c r="GI83" s="298">
        <v>0.22760041194644695</v>
      </c>
      <c r="GJ83" s="298">
        <v>4.1527836675349851E-2</v>
      </c>
      <c r="GK83" s="298">
        <v>3.3440358635730298E-2</v>
      </c>
      <c r="GL83" s="298">
        <v>0.1562790582342512</v>
      </c>
      <c r="GM83" s="298">
        <v>0.44526823462315734</v>
      </c>
      <c r="GN83" s="298">
        <v>0.22195221741448357</v>
      </c>
      <c r="GO83" s="298">
        <v>0.13698749023643328</v>
      </c>
      <c r="GP83" s="298">
        <v>3.9512999491674625E-2</v>
      </c>
      <c r="GQ83" s="298">
        <v>0.23487064116985376</v>
      </c>
      <c r="GR83" s="298">
        <v>0.40983740668780039</v>
      </c>
      <c r="GS83" s="298">
        <v>0.22449466543954733</v>
      </c>
      <c r="GT83" s="298">
        <v>9.4017793230391652E-2</v>
      </c>
      <c r="GU83" s="314">
        <v>3.677949347240686E-2</v>
      </c>
    </row>
    <row r="84" spans="1:203" s="44" customFormat="1" ht="20.100000000000001" customHeight="1">
      <c r="A84" s="50" t="s">
        <v>124</v>
      </c>
      <c r="B84" s="288" t="s">
        <v>212</v>
      </c>
      <c r="C84" s="37">
        <v>58668</v>
      </c>
      <c r="D84" s="37">
        <v>76180</v>
      </c>
      <c r="E84" s="37">
        <v>134848</v>
      </c>
      <c r="F84" s="37">
        <v>56615</v>
      </c>
      <c r="G84" s="37">
        <v>59819</v>
      </c>
      <c r="H84" s="37">
        <v>116434</v>
      </c>
      <c r="I84" s="291">
        <v>0.85906561865230058</v>
      </c>
      <c r="J84" s="291">
        <v>0.84041859609822966</v>
      </c>
      <c r="K84" s="291">
        <v>0.84948554545923016</v>
      </c>
      <c r="L84" s="291">
        <v>5.6416144131413937E-2</v>
      </c>
      <c r="M84" s="291">
        <v>7.5845467159263782E-2</v>
      </c>
      <c r="N84" s="291">
        <v>6.6398131130082277E-2</v>
      </c>
      <c r="O84" s="291">
        <v>8.451823721628543E-2</v>
      </c>
      <c r="P84" s="291">
        <v>8.3735936742506567E-2</v>
      </c>
      <c r="Q84" s="291">
        <v>8.4116323410687602E-2</v>
      </c>
      <c r="R84" s="37">
        <v>2053</v>
      </c>
      <c r="S84" s="37">
        <v>16361</v>
      </c>
      <c r="T84" s="37">
        <v>18414</v>
      </c>
      <c r="U84" s="37">
        <v>6642</v>
      </c>
      <c r="V84" s="37">
        <v>6931</v>
      </c>
      <c r="W84" s="37">
        <v>13573</v>
      </c>
      <c r="X84" s="37">
        <v>7559</v>
      </c>
      <c r="Y84" s="37">
        <v>4422</v>
      </c>
      <c r="Z84" s="37">
        <v>11981</v>
      </c>
      <c r="AA84" s="291">
        <v>0.13351585268921665</v>
      </c>
      <c r="AB84" s="291">
        <v>7.392300105317709E-2</v>
      </c>
      <c r="AC84" s="291">
        <v>0.10289949671058282</v>
      </c>
      <c r="AD84" s="37">
        <v>7832</v>
      </c>
      <c r="AE84" s="37">
        <v>4559</v>
      </c>
      <c r="AF84" s="37">
        <v>12391</v>
      </c>
      <c r="AG84" s="291">
        <v>0.13833789631723042</v>
      </c>
      <c r="AH84" s="291">
        <v>7.6213243283906454E-2</v>
      </c>
      <c r="AI84" s="291">
        <v>0.10642080491952523</v>
      </c>
      <c r="AJ84" s="293">
        <v>64.049279048544264</v>
      </c>
      <c r="AK84" s="293">
        <v>64.037376864652813</v>
      </c>
      <c r="AL84" s="293">
        <v>64.043164196025216</v>
      </c>
      <c r="AM84" s="293">
        <v>74.704208669354841</v>
      </c>
      <c r="AN84" s="293">
        <v>73.727487076649709</v>
      </c>
      <c r="AO84" s="293">
        <v>73.84185296663594</v>
      </c>
      <c r="AP84" s="37">
        <v>10443</v>
      </c>
      <c r="AQ84" s="37">
        <v>10258</v>
      </c>
      <c r="AR84" s="37">
        <v>20701</v>
      </c>
      <c r="AS84" s="270">
        <v>0.18445641614413141</v>
      </c>
      <c r="AT84" s="270">
        <v>0.17148397666293319</v>
      </c>
      <c r="AU84" s="270">
        <v>0.17779171032516275</v>
      </c>
      <c r="AV84" s="37">
        <v>12084</v>
      </c>
      <c r="AW84" s="37">
        <v>14813</v>
      </c>
      <c r="AX84" s="37">
        <v>26897</v>
      </c>
      <c r="AY84" s="270">
        <v>0.21344166740263182</v>
      </c>
      <c r="AZ84" s="270">
        <v>0.24763035156054097</v>
      </c>
      <c r="BA84" s="270">
        <v>0.23100640706322895</v>
      </c>
      <c r="BB84" s="270">
        <v>0.21992404839706792</v>
      </c>
      <c r="BC84" s="270">
        <v>0.32773867834634479</v>
      </c>
      <c r="BD84" s="270">
        <v>0.27531477059965304</v>
      </c>
      <c r="BE84" s="270">
        <v>0.23805446836268754</v>
      </c>
      <c r="BF84" s="270">
        <v>0.33895337292633176</v>
      </c>
      <c r="BG84" s="270">
        <v>0.2915665418896537</v>
      </c>
      <c r="BH84" s="270">
        <v>0.10226220399523747</v>
      </c>
      <c r="BI84" s="270">
        <v>0.18724559023066487</v>
      </c>
      <c r="BJ84" s="270">
        <v>0.13362824472080795</v>
      </c>
      <c r="BK84" s="291">
        <v>0.18579881656804734</v>
      </c>
      <c r="BL84" s="291">
        <v>0.15259206923960081</v>
      </c>
      <c r="BM84" s="291">
        <v>0.45666342842003005</v>
      </c>
      <c r="BN84" s="291">
        <v>7.556301333568842E-2</v>
      </c>
      <c r="BO84" s="291">
        <v>0.1293826724366334</v>
      </c>
      <c r="BP84" s="291">
        <v>0.13450575903976997</v>
      </c>
      <c r="BQ84" s="291">
        <v>0.36207559471071066</v>
      </c>
      <c r="BR84" s="291">
        <v>0.44880389174008256</v>
      </c>
      <c r="BS84" s="291">
        <v>8.2314983533659875E-2</v>
      </c>
      <c r="BT84" s="291">
        <v>0.11671876828432438</v>
      </c>
      <c r="BU84" s="291">
        <v>0.15944655341223354</v>
      </c>
      <c r="BV84" s="291">
        <v>0.18601954755483793</v>
      </c>
      <c r="BW84" s="291">
        <v>0.45262552175481391</v>
      </c>
      <c r="BX84" s="291">
        <v>7.9031897899239048E-2</v>
      </c>
      <c r="BY84" s="291">
        <v>0.12287647937887558</v>
      </c>
      <c r="BZ84" s="295">
        <v>886958</v>
      </c>
      <c r="CA84" s="295">
        <v>1097478</v>
      </c>
      <c r="CB84" s="295">
        <v>1984436</v>
      </c>
      <c r="CC84" s="295">
        <v>870420</v>
      </c>
      <c r="CD84" s="295">
        <v>864425</v>
      </c>
      <c r="CE84" s="295">
        <v>1734845</v>
      </c>
      <c r="CF84" s="295">
        <v>1671</v>
      </c>
      <c r="CG84" s="295">
        <v>37906</v>
      </c>
      <c r="CH84" s="295">
        <v>39577</v>
      </c>
      <c r="CI84" s="295">
        <v>14867</v>
      </c>
      <c r="CJ84" s="295">
        <v>195147</v>
      </c>
      <c r="CK84" s="295">
        <v>210014</v>
      </c>
      <c r="CL84" s="295">
        <v>885287</v>
      </c>
      <c r="CM84" s="295">
        <v>1059572</v>
      </c>
      <c r="CN84" s="295">
        <v>1944859</v>
      </c>
      <c r="CO84" s="295">
        <v>885285</v>
      </c>
      <c r="CP84" s="295">
        <v>1059525</v>
      </c>
      <c r="CQ84" s="295">
        <v>1944810</v>
      </c>
      <c r="CR84" s="295">
        <v>792661</v>
      </c>
      <c r="CS84" s="295">
        <v>917876</v>
      </c>
      <c r="CT84" s="295">
        <v>1710537</v>
      </c>
      <c r="CU84" s="295">
        <v>40952</v>
      </c>
      <c r="CV84" s="295">
        <v>62739</v>
      </c>
      <c r="CW84" s="295">
        <v>103691</v>
      </c>
      <c r="CX84" s="295">
        <v>51672</v>
      </c>
      <c r="CY84" s="295">
        <v>78910</v>
      </c>
      <c r="CZ84" s="295">
        <v>130582</v>
      </c>
      <c r="DA84" s="296">
        <v>0.8953738061754124</v>
      </c>
      <c r="DB84" s="296">
        <v>0.86630895920341666</v>
      </c>
      <c r="DC84" s="296">
        <v>0.87953938945192589</v>
      </c>
      <c r="DD84" s="296">
        <v>4.6258549506656046E-2</v>
      </c>
      <c r="DE84" s="296">
        <v>5.9214270545763434E-2</v>
      </c>
      <c r="DF84" s="296">
        <v>5.3316776446028148E-2</v>
      </c>
      <c r="DG84" s="296">
        <v>5.8367644317931511E-2</v>
      </c>
      <c r="DH84" s="296">
        <v>7.4476770250819946E-2</v>
      </c>
      <c r="DI84" s="296">
        <v>6.7143834102045954E-2</v>
      </c>
      <c r="DJ84" s="295">
        <v>48847</v>
      </c>
      <c r="DK84" s="295">
        <v>49058</v>
      </c>
      <c r="DL84" s="295">
        <v>97905</v>
      </c>
      <c r="DM84" s="302">
        <v>5.5072506251705268E-2</v>
      </c>
      <c r="DN84" s="302">
        <v>4.4700668259409299E-2</v>
      </c>
      <c r="DO84" s="302">
        <v>4.9336436146088861E-2</v>
      </c>
      <c r="DP84" s="295">
        <v>121035</v>
      </c>
      <c r="DQ84" s="295">
        <v>80264</v>
      </c>
      <c r="DR84" s="295">
        <v>201299</v>
      </c>
      <c r="DS84" s="295">
        <v>1658</v>
      </c>
      <c r="DT84" s="295">
        <v>1192</v>
      </c>
      <c r="DU84" s="295">
        <v>2850</v>
      </c>
      <c r="DV84" s="295">
        <v>708</v>
      </c>
      <c r="DW84" s="295">
        <v>283</v>
      </c>
      <c r="DX84" s="295">
        <v>991</v>
      </c>
      <c r="DY84" s="295">
        <v>1770</v>
      </c>
      <c r="DZ84" s="295">
        <v>1007</v>
      </c>
      <c r="EA84" s="295">
        <v>2777</v>
      </c>
      <c r="EB84" s="295">
        <v>125171</v>
      </c>
      <c r="EC84" s="295">
        <v>82746</v>
      </c>
      <c r="ED84" s="295">
        <v>207917</v>
      </c>
      <c r="EE84" s="296">
        <v>0.14139030619448834</v>
      </c>
      <c r="EF84" s="296">
        <v>7.8093796363059798E-2</v>
      </c>
      <c r="EG84" s="296">
        <v>0.10690595050849444</v>
      </c>
      <c r="EH84" s="295">
        <v>73913</v>
      </c>
      <c r="EI84" s="295">
        <v>113859</v>
      </c>
      <c r="EJ84" s="295">
        <v>187772</v>
      </c>
      <c r="EK84" s="295">
        <v>156109</v>
      </c>
      <c r="EL84" s="295">
        <v>163436</v>
      </c>
      <c r="EM84" s="295">
        <v>319545</v>
      </c>
      <c r="EN84" s="296">
        <v>8.3490438693892485E-2</v>
      </c>
      <c r="EO84" s="296">
        <v>0.10745753945932886</v>
      </c>
      <c r="EP84" s="296">
        <v>9.6547873136304488E-2</v>
      </c>
      <c r="EQ84" s="296">
        <v>0.17633716523568063</v>
      </c>
      <c r="ER84" s="296">
        <v>0.15424718659987241</v>
      </c>
      <c r="ES84" s="296">
        <v>0.16430239929989784</v>
      </c>
      <c r="ET84" s="295">
        <v>114319</v>
      </c>
      <c r="EU84" s="295">
        <v>292229</v>
      </c>
      <c r="EV84" s="295">
        <v>406548</v>
      </c>
      <c r="EW84" s="302">
        <v>0.12913213455071632</v>
      </c>
      <c r="EX84" s="302">
        <v>0.27579909623885873</v>
      </c>
      <c r="EY84" s="302">
        <v>0.209037261827207</v>
      </c>
      <c r="EZ84" s="295">
        <v>1325</v>
      </c>
      <c r="FA84" s="295">
        <v>1849</v>
      </c>
      <c r="FB84" s="295">
        <v>3174</v>
      </c>
      <c r="FC84" s="302">
        <v>1.4966897740506752E-3</v>
      </c>
      <c r="FD84" s="302">
        <v>1.7450442254042199E-3</v>
      </c>
      <c r="FE84" s="302">
        <v>1.631994915826803E-3</v>
      </c>
      <c r="FF84" s="295">
        <v>16538</v>
      </c>
      <c r="FG84" s="295">
        <v>233053</v>
      </c>
      <c r="FH84" s="295">
        <v>249591</v>
      </c>
      <c r="FI84" s="295">
        <v>375</v>
      </c>
      <c r="FJ84" s="295">
        <v>15220</v>
      </c>
      <c r="FK84" s="295">
        <v>15595</v>
      </c>
      <c r="FL84" s="304">
        <v>74.290214181505775</v>
      </c>
      <c r="FM84" s="304">
        <v>75.431619030176464</v>
      </c>
      <c r="FN84" s="304">
        <v>74.921459890870764</v>
      </c>
      <c r="FO84" s="306">
        <v>1068.0830339429826</v>
      </c>
      <c r="FP84" s="306">
        <v>869.05821643805155</v>
      </c>
      <c r="FQ84" s="306">
        <v>958.01379580898561</v>
      </c>
      <c r="FR84" s="295">
        <v>127820</v>
      </c>
      <c r="FS84" s="295">
        <v>264108</v>
      </c>
      <c r="FT84" s="295">
        <v>324421</v>
      </c>
      <c r="FU84" s="295">
        <v>79635</v>
      </c>
      <c r="FV84" s="295">
        <v>89303</v>
      </c>
      <c r="FW84" s="295">
        <v>87910</v>
      </c>
      <c r="FX84" s="295">
        <v>377851</v>
      </c>
      <c r="FY84" s="295">
        <v>330725</v>
      </c>
      <c r="FZ84" s="295">
        <v>158911</v>
      </c>
      <c r="GA84" s="295">
        <v>104175</v>
      </c>
      <c r="GB84" s="295">
        <v>215730</v>
      </c>
      <c r="GC84" s="295">
        <v>641959</v>
      </c>
      <c r="GD84" s="295">
        <v>655146</v>
      </c>
      <c r="GE84" s="295">
        <v>238546</v>
      </c>
      <c r="GF84" s="295">
        <v>193478</v>
      </c>
      <c r="GG84" s="296">
        <v>0.14438255616540172</v>
      </c>
      <c r="GH84" s="296">
        <v>0.29833037195847223</v>
      </c>
      <c r="GI84" s="296">
        <v>0.36645856089607098</v>
      </c>
      <c r="GJ84" s="296">
        <v>8.9953879363415479E-2</v>
      </c>
      <c r="GK84" s="296">
        <v>0.10087463161663958</v>
      </c>
      <c r="GL84" s="296">
        <v>8.2967462333848011E-2</v>
      </c>
      <c r="GM84" s="296">
        <v>0.35660719611314756</v>
      </c>
      <c r="GN84" s="296">
        <v>0.31213074713186079</v>
      </c>
      <c r="GO84" s="296">
        <v>0.14997659432299079</v>
      </c>
      <c r="GP84" s="296">
        <v>9.8318000098152836E-2</v>
      </c>
      <c r="GQ84" s="296">
        <v>0.11092320831484442</v>
      </c>
      <c r="GR84" s="296">
        <v>0.33007996980757986</v>
      </c>
      <c r="GS84" s="296">
        <v>0.33686040993203104</v>
      </c>
      <c r="GT84" s="296">
        <v>0.12265465002861389</v>
      </c>
      <c r="GU84" s="313">
        <v>9.9481761916930742E-2</v>
      </c>
    </row>
    <row r="85" spans="1:203" s="2" customFormat="1" ht="20.100000000000001" customHeight="1">
      <c r="A85" s="51" t="s">
        <v>189</v>
      </c>
      <c r="B85" s="289" t="s">
        <v>25</v>
      </c>
      <c r="C85" s="21">
        <v>10461</v>
      </c>
      <c r="D85" s="21">
        <v>13276</v>
      </c>
      <c r="E85" s="21">
        <v>23737</v>
      </c>
      <c r="F85" s="21">
        <v>10176</v>
      </c>
      <c r="G85" s="21">
        <v>11077</v>
      </c>
      <c r="H85" s="21">
        <v>21253</v>
      </c>
      <c r="I85" s="292">
        <v>0.86487814465408808</v>
      </c>
      <c r="J85" s="292">
        <v>0.86350094791008392</v>
      </c>
      <c r="K85" s="292">
        <v>0.86416035383240009</v>
      </c>
      <c r="L85" s="292">
        <v>4.5302672955974843E-2</v>
      </c>
      <c r="M85" s="292">
        <v>5.9131533808792998E-2</v>
      </c>
      <c r="N85" s="292">
        <v>5.2510233849338915E-2</v>
      </c>
      <c r="O85" s="292">
        <v>8.9819182389937108E-2</v>
      </c>
      <c r="P85" s="292">
        <v>7.7367518281123052E-2</v>
      </c>
      <c r="Q85" s="292">
        <v>8.3329412318260951E-2</v>
      </c>
      <c r="R85" s="21">
        <v>285</v>
      </c>
      <c r="S85" s="21">
        <v>2199</v>
      </c>
      <c r="T85" s="21">
        <v>2484</v>
      </c>
      <c r="U85" s="21">
        <v>1695</v>
      </c>
      <c r="V85" s="21">
        <v>1564</v>
      </c>
      <c r="W85" s="21">
        <v>3259</v>
      </c>
      <c r="X85" s="21">
        <v>431</v>
      </c>
      <c r="Y85" s="21">
        <v>298</v>
      </c>
      <c r="Z85" s="21">
        <v>729</v>
      </c>
      <c r="AA85" s="292">
        <v>4.2354559748427674E-2</v>
      </c>
      <c r="AB85" s="292">
        <v>2.6902590954229484E-2</v>
      </c>
      <c r="AC85" s="292">
        <v>3.4301039853197199E-2</v>
      </c>
      <c r="AD85" s="21">
        <v>461</v>
      </c>
      <c r="AE85" s="21">
        <v>306</v>
      </c>
      <c r="AF85" s="21">
        <v>767</v>
      </c>
      <c r="AG85" s="292">
        <v>4.5302672955974843E-2</v>
      </c>
      <c r="AH85" s="292">
        <v>2.7624808161054438E-2</v>
      </c>
      <c r="AI85" s="292">
        <v>3.608902272620336E-2</v>
      </c>
      <c r="AJ85" s="294">
        <v>65.029832940251566</v>
      </c>
      <c r="AK85" s="294">
        <v>64.985954379946435</v>
      </c>
      <c r="AL85" s="294">
        <v>65.006963565927961</v>
      </c>
      <c r="AM85" s="294">
        <v>75.284244186046507</v>
      </c>
      <c r="AN85" s="294">
        <v>74.709424546323547</v>
      </c>
      <c r="AO85" s="294">
        <v>74.772478741497238</v>
      </c>
      <c r="AP85" s="21">
        <v>2286</v>
      </c>
      <c r="AQ85" s="21">
        <v>1928</v>
      </c>
      <c r="AR85" s="21">
        <v>4214</v>
      </c>
      <c r="AS85" s="246">
        <v>0.22464622641509435</v>
      </c>
      <c r="AT85" s="246">
        <v>0.17405434684481358</v>
      </c>
      <c r="AU85" s="246">
        <v>0.19827789018020986</v>
      </c>
      <c r="AV85" s="21">
        <v>2420</v>
      </c>
      <c r="AW85" s="21">
        <v>3216</v>
      </c>
      <c r="AX85" s="21">
        <v>5636</v>
      </c>
      <c r="AY85" s="246">
        <v>0.23781446540880502</v>
      </c>
      <c r="AZ85" s="246">
        <v>0.29033131714363097</v>
      </c>
      <c r="BA85" s="246">
        <v>0.26518609137533522</v>
      </c>
      <c r="BB85" s="246">
        <v>0.26424921383647798</v>
      </c>
      <c r="BC85" s="246">
        <v>0.32689356323914415</v>
      </c>
      <c r="BD85" s="246">
        <v>0.29689926128076038</v>
      </c>
      <c r="BE85" s="246">
        <v>0.27018984094407389</v>
      </c>
      <c r="BF85" s="246">
        <v>0.33082846275164673</v>
      </c>
      <c r="BG85" s="246">
        <v>0.30203664003118302</v>
      </c>
      <c r="BH85" s="246">
        <v>0.12993039443155452</v>
      </c>
      <c r="BI85" s="246">
        <v>0.18456375838926176</v>
      </c>
      <c r="BJ85" s="246">
        <v>0.15226337448559671</v>
      </c>
      <c r="BK85" s="292">
        <v>8.6281446540880505E-2</v>
      </c>
      <c r="BL85" s="292">
        <v>0.12706367924528303</v>
      </c>
      <c r="BM85" s="292">
        <v>0.48535770440251574</v>
      </c>
      <c r="BN85" s="292">
        <v>0.10387185534591195</v>
      </c>
      <c r="BO85" s="292">
        <v>0.19742531446540881</v>
      </c>
      <c r="BP85" s="292">
        <v>7.2402274984201501E-2</v>
      </c>
      <c r="BQ85" s="292">
        <v>0.27922722758869728</v>
      </c>
      <c r="BR85" s="292">
        <v>0.46619120700550692</v>
      </c>
      <c r="BS85" s="292">
        <v>0.10679786945923987</v>
      </c>
      <c r="BT85" s="292">
        <v>0.18560982215401281</v>
      </c>
      <c r="BU85" s="292">
        <v>7.9094716040088456E-2</v>
      </c>
      <c r="BV85" s="292">
        <v>0.14553239542652802</v>
      </c>
      <c r="BW85" s="292">
        <v>0.47541523549616527</v>
      </c>
      <c r="BX85" s="292">
        <v>0.10539688514562651</v>
      </c>
      <c r="BY85" s="292">
        <v>0.19456076789159177</v>
      </c>
      <c r="BZ85" s="297">
        <v>160379</v>
      </c>
      <c r="CA85" s="297">
        <v>209906</v>
      </c>
      <c r="CB85" s="297">
        <v>370285</v>
      </c>
      <c r="CC85" s="297">
        <v>158035</v>
      </c>
      <c r="CD85" s="297">
        <v>176067</v>
      </c>
      <c r="CE85" s="297">
        <v>334102</v>
      </c>
      <c r="CF85" s="297">
        <v>261</v>
      </c>
      <c r="CG85" s="297">
        <v>7121</v>
      </c>
      <c r="CH85" s="297">
        <v>7382</v>
      </c>
      <c r="CI85" s="297">
        <v>2083</v>
      </c>
      <c r="CJ85" s="297">
        <v>26718</v>
      </c>
      <c r="CK85" s="297">
        <v>28801</v>
      </c>
      <c r="CL85" s="297">
        <v>160118</v>
      </c>
      <c r="CM85" s="297">
        <v>202785</v>
      </c>
      <c r="CN85" s="297">
        <v>362903</v>
      </c>
      <c r="CO85" s="297">
        <v>160117</v>
      </c>
      <c r="CP85" s="297">
        <v>202777</v>
      </c>
      <c r="CQ85" s="297">
        <v>362894</v>
      </c>
      <c r="CR85" s="297">
        <v>143452</v>
      </c>
      <c r="CS85" s="297">
        <v>179594</v>
      </c>
      <c r="CT85" s="297">
        <v>323046</v>
      </c>
      <c r="CU85" s="297">
        <v>6338</v>
      </c>
      <c r="CV85" s="297">
        <v>10014</v>
      </c>
      <c r="CW85" s="297">
        <v>16352</v>
      </c>
      <c r="CX85" s="297">
        <v>10327</v>
      </c>
      <c r="CY85" s="297">
        <v>13169</v>
      </c>
      <c r="CZ85" s="297">
        <v>23496</v>
      </c>
      <c r="DA85" s="298">
        <v>0.89591985860339629</v>
      </c>
      <c r="DB85" s="298">
        <v>0.88567243819565333</v>
      </c>
      <c r="DC85" s="298">
        <v>0.89019383070538505</v>
      </c>
      <c r="DD85" s="298">
        <v>3.9583554525753045E-2</v>
      </c>
      <c r="DE85" s="298">
        <v>4.9384299008270169E-2</v>
      </c>
      <c r="DF85" s="298">
        <v>4.5059989969522783E-2</v>
      </c>
      <c r="DG85" s="298">
        <v>6.4496586870850692E-2</v>
      </c>
      <c r="DH85" s="298">
        <v>6.4943262796076484E-2</v>
      </c>
      <c r="DI85" s="298">
        <v>6.4746179325092176E-2</v>
      </c>
      <c r="DJ85" s="297">
        <v>14089</v>
      </c>
      <c r="DK85" s="297">
        <v>13594</v>
      </c>
      <c r="DL85" s="297">
        <v>27683</v>
      </c>
      <c r="DM85" s="303">
        <v>8.7991356374673674E-2</v>
      </c>
      <c r="DN85" s="303">
        <v>6.7036516507631233E-2</v>
      </c>
      <c r="DO85" s="303">
        <v>7.6282091908857194E-2</v>
      </c>
      <c r="DP85" s="297">
        <v>7014</v>
      </c>
      <c r="DQ85" s="297">
        <v>6104</v>
      </c>
      <c r="DR85" s="297">
        <v>13118</v>
      </c>
      <c r="DS85" s="297">
        <v>242</v>
      </c>
      <c r="DT85" s="297">
        <v>185</v>
      </c>
      <c r="DU85" s="297">
        <v>427</v>
      </c>
      <c r="DV85" s="297">
        <v>37</v>
      </c>
      <c r="DW85" s="297">
        <v>23</v>
      </c>
      <c r="DX85" s="297">
        <v>60</v>
      </c>
      <c r="DY85" s="297">
        <v>144</v>
      </c>
      <c r="DZ85" s="297">
        <v>84</v>
      </c>
      <c r="EA85" s="297">
        <v>228</v>
      </c>
      <c r="EB85" s="297">
        <v>7437</v>
      </c>
      <c r="EC85" s="297">
        <v>6396</v>
      </c>
      <c r="ED85" s="297">
        <v>13833</v>
      </c>
      <c r="EE85" s="298">
        <v>4.6446995340936062E-2</v>
      </c>
      <c r="EF85" s="298">
        <v>3.1540794437458393E-2</v>
      </c>
      <c r="EG85" s="298">
        <v>3.8117623717632533E-2</v>
      </c>
      <c r="EH85" s="297">
        <v>17219</v>
      </c>
      <c r="EI85" s="297">
        <v>19872</v>
      </c>
      <c r="EJ85" s="297">
        <v>37091</v>
      </c>
      <c r="EK85" s="297">
        <v>35780</v>
      </c>
      <c r="EL85" s="297">
        <v>42715</v>
      </c>
      <c r="EM85" s="297">
        <v>78495</v>
      </c>
      <c r="EN85" s="298">
        <v>0.10753943966324836</v>
      </c>
      <c r="EO85" s="298">
        <v>9.7995413861972039E-2</v>
      </c>
      <c r="EP85" s="298">
        <v>0.10220637470618871</v>
      </c>
      <c r="EQ85" s="298">
        <v>0.22346019810389839</v>
      </c>
      <c r="ER85" s="298">
        <v>0.21064181275735386</v>
      </c>
      <c r="ES85" s="298">
        <v>0.2162974679184245</v>
      </c>
      <c r="ET85" s="297">
        <v>28050</v>
      </c>
      <c r="EU85" s="297">
        <v>53452</v>
      </c>
      <c r="EV85" s="297">
        <v>81502</v>
      </c>
      <c r="EW85" s="303">
        <v>0.17518330231454302</v>
      </c>
      <c r="EX85" s="303">
        <v>0.26358951598984148</v>
      </c>
      <c r="EY85" s="303">
        <v>0.22458342862968891</v>
      </c>
      <c r="EZ85" s="297">
        <v>194</v>
      </c>
      <c r="FA85" s="297">
        <v>374</v>
      </c>
      <c r="FB85" s="297">
        <v>568</v>
      </c>
      <c r="FC85" s="303">
        <v>1.2116064402503154E-3</v>
      </c>
      <c r="FD85" s="303">
        <v>1.8443178736099811E-3</v>
      </c>
      <c r="FE85" s="303">
        <v>1.5651565294307293E-3</v>
      </c>
      <c r="FF85" s="297">
        <v>2344</v>
      </c>
      <c r="FG85" s="297">
        <v>33839</v>
      </c>
      <c r="FH85" s="297">
        <v>36183</v>
      </c>
      <c r="FI85" s="297">
        <v>100</v>
      </c>
      <c r="FJ85" s="297">
        <v>3018</v>
      </c>
      <c r="FK85" s="297">
        <v>3118</v>
      </c>
      <c r="FL85" s="305">
        <v>75.3</v>
      </c>
      <c r="FM85" s="305">
        <v>76.430000000000007</v>
      </c>
      <c r="FN85" s="305">
        <v>75.941031826836081</v>
      </c>
      <c r="FO85" s="307">
        <v>1012.41</v>
      </c>
      <c r="FP85" s="307">
        <v>884.25</v>
      </c>
      <c r="FQ85" s="307">
        <v>939.75583239936805</v>
      </c>
      <c r="FR85" s="297">
        <v>7762</v>
      </c>
      <c r="FS85" s="297">
        <v>36082</v>
      </c>
      <c r="FT85" s="297">
        <v>66300</v>
      </c>
      <c r="FU85" s="297">
        <v>21387</v>
      </c>
      <c r="FV85" s="297">
        <v>28587</v>
      </c>
      <c r="FW85" s="297">
        <v>7103</v>
      </c>
      <c r="FX85" s="297">
        <v>55141</v>
      </c>
      <c r="FY85" s="297">
        <v>72218</v>
      </c>
      <c r="FZ85" s="297">
        <v>34470</v>
      </c>
      <c r="GA85" s="297">
        <v>33853</v>
      </c>
      <c r="GB85" s="297">
        <v>14865</v>
      </c>
      <c r="GC85" s="297">
        <v>91223</v>
      </c>
      <c r="GD85" s="297">
        <v>138518</v>
      </c>
      <c r="GE85" s="297">
        <v>55857</v>
      </c>
      <c r="GF85" s="297">
        <v>62440</v>
      </c>
      <c r="GG85" s="298">
        <v>4.8476748398056435E-2</v>
      </c>
      <c r="GH85" s="298">
        <v>0.22534630709851486</v>
      </c>
      <c r="GI85" s="298">
        <v>0.41406962365255623</v>
      </c>
      <c r="GJ85" s="298">
        <v>0.13357024194656442</v>
      </c>
      <c r="GK85" s="298">
        <v>0.17853707890430806</v>
      </c>
      <c r="GL85" s="298">
        <v>3.502724560495106E-2</v>
      </c>
      <c r="GM85" s="298">
        <v>0.27191853440836355</v>
      </c>
      <c r="GN85" s="298">
        <v>0.35613087753038936</v>
      </c>
      <c r="GO85" s="298">
        <v>0.16998298690731564</v>
      </c>
      <c r="GP85" s="298">
        <v>0.16694035554898046</v>
      </c>
      <c r="GQ85" s="298">
        <v>4.0961358820401042E-2</v>
      </c>
      <c r="GR85" s="298">
        <v>0.25137020085256939</v>
      </c>
      <c r="GS85" s="298">
        <v>0.38169428194310878</v>
      </c>
      <c r="GT85" s="298">
        <v>0.15391716243734552</v>
      </c>
      <c r="GU85" s="314">
        <v>0.17205699594657525</v>
      </c>
    </row>
    <row r="86" spans="1:203" s="2" customFormat="1" ht="20.100000000000001" customHeight="1">
      <c r="A86" s="51" t="s">
        <v>191</v>
      </c>
      <c r="B86" s="289" t="s">
        <v>40</v>
      </c>
      <c r="C86" s="21">
        <v>7233</v>
      </c>
      <c r="D86" s="21">
        <v>9389</v>
      </c>
      <c r="E86" s="21">
        <v>16622</v>
      </c>
      <c r="F86" s="21">
        <v>6849</v>
      </c>
      <c r="G86" s="21">
        <v>6992</v>
      </c>
      <c r="H86" s="21">
        <v>13841</v>
      </c>
      <c r="I86" s="292">
        <v>0.86830194188932686</v>
      </c>
      <c r="J86" s="292">
        <v>0.81893592677345539</v>
      </c>
      <c r="K86" s="292">
        <v>0.84336391879199479</v>
      </c>
      <c r="L86" s="292">
        <v>6.8185136516279748E-2</v>
      </c>
      <c r="M86" s="292">
        <v>0.10240274599542334</v>
      </c>
      <c r="N86" s="292">
        <v>8.5470702983888452E-2</v>
      </c>
      <c r="O86" s="292">
        <v>6.351292159439334E-2</v>
      </c>
      <c r="P86" s="292">
        <v>7.8661327231121278E-2</v>
      </c>
      <c r="Q86" s="292">
        <v>7.1165378224116754E-2</v>
      </c>
      <c r="R86" s="21">
        <v>384</v>
      </c>
      <c r="S86" s="21">
        <v>2397</v>
      </c>
      <c r="T86" s="21">
        <v>2781</v>
      </c>
      <c r="U86" s="21">
        <v>441</v>
      </c>
      <c r="V86" s="21">
        <v>542</v>
      </c>
      <c r="W86" s="21">
        <v>983</v>
      </c>
      <c r="X86" s="21">
        <v>1686</v>
      </c>
      <c r="Y86" s="21">
        <v>812</v>
      </c>
      <c r="Z86" s="21">
        <v>2498</v>
      </c>
      <c r="AA86" s="292">
        <v>0.24616732369689007</v>
      </c>
      <c r="AB86" s="292">
        <v>0.11613272311212815</v>
      </c>
      <c r="AC86" s="292">
        <v>0.18047828914095804</v>
      </c>
      <c r="AD86" s="21">
        <v>1735</v>
      </c>
      <c r="AE86" s="21">
        <v>833</v>
      </c>
      <c r="AF86" s="21">
        <v>2568</v>
      </c>
      <c r="AG86" s="292">
        <v>0.25332165279602864</v>
      </c>
      <c r="AH86" s="292">
        <v>0.11913615560640732</v>
      </c>
      <c r="AI86" s="292">
        <v>0.18553572718734196</v>
      </c>
      <c r="AJ86" s="294">
        <v>63.223084635226556</v>
      </c>
      <c r="AK86" s="294">
        <v>63.434658657513346</v>
      </c>
      <c r="AL86" s="294">
        <v>63.329964597933674</v>
      </c>
      <c r="AM86" s="294">
        <v>74.363226666666662</v>
      </c>
      <c r="AN86" s="294">
        <v>73.475726377347812</v>
      </c>
      <c r="AO86" s="294">
        <v>73.606703397613273</v>
      </c>
      <c r="AP86" s="21">
        <v>1003</v>
      </c>
      <c r="AQ86" s="21">
        <v>1059</v>
      </c>
      <c r="AR86" s="21">
        <v>2062</v>
      </c>
      <c r="AS86" s="246">
        <v>0.14644473645787706</v>
      </c>
      <c r="AT86" s="246">
        <v>0.15145881006864989</v>
      </c>
      <c r="AU86" s="246">
        <v>0.14897767502348097</v>
      </c>
      <c r="AV86" s="21">
        <v>1314</v>
      </c>
      <c r="AW86" s="21">
        <v>1462</v>
      </c>
      <c r="AX86" s="21">
        <v>2776</v>
      </c>
      <c r="AY86" s="246">
        <v>0.19185282522996058</v>
      </c>
      <c r="AZ86" s="246">
        <v>0.20909610983981694</v>
      </c>
      <c r="BA86" s="246">
        <v>0.20056354309659707</v>
      </c>
      <c r="BB86" s="246">
        <v>0.20309534238574975</v>
      </c>
      <c r="BC86" s="246">
        <v>0.34568077803203662</v>
      </c>
      <c r="BD86" s="246">
        <v>0.27512462972328589</v>
      </c>
      <c r="BE86" s="246">
        <v>0.23649041255084252</v>
      </c>
      <c r="BF86" s="246">
        <v>0.36682847896440129</v>
      </c>
      <c r="BG86" s="246">
        <v>0.30750242440271536</v>
      </c>
      <c r="BH86" s="246">
        <v>0.10083036773428232</v>
      </c>
      <c r="BI86" s="246">
        <v>0.18472906403940886</v>
      </c>
      <c r="BJ86" s="246">
        <v>0.12810248198558846</v>
      </c>
      <c r="BK86" s="292">
        <v>0.30836618484450284</v>
      </c>
      <c r="BL86" s="292">
        <v>0.17462403270550445</v>
      </c>
      <c r="BM86" s="292">
        <v>0.38487370419039274</v>
      </c>
      <c r="BN86" s="292">
        <v>5.0372317126587823E-2</v>
      </c>
      <c r="BO86" s="292">
        <v>8.1763761133012119E-2</v>
      </c>
      <c r="BP86" s="292">
        <v>0.19322082379862701</v>
      </c>
      <c r="BQ86" s="292">
        <v>0.43964530892448511</v>
      </c>
      <c r="BR86" s="292">
        <v>0.39187643020594964</v>
      </c>
      <c r="BS86" s="292">
        <v>6.6504576659038903E-2</v>
      </c>
      <c r="BT86" s="292">
        <v>7.9805491990846689E-2</v>
      </c>
      <c r="BU86" s="292">
        <v>0.25019868506610793</v>
      </c>
      <c r="BV86" s="292">
        <v>0.22209377935120295</v>
      </c>
      <c r="BW86" s="292">
        <v>0.38833899284733764</v>
      </c>
      <c r="BX86" s="292">
        <v>5.8521783108156922E-2</v>
      </c>
      <c r="BY86" s="292">
        <v>8.0846759627194564E-2</v>
      </c>
      <c r="BZ86" s="297">
        <v>109840</v>
      </c>
      <c r="CA86" s="297">
        <v>131177</v>
      </c>
      <c r="CB86" s="297">
        <v>241017</v>
      </c>
      <c r="CC86" s="297">
        <v>107214</v>
      </c>
      <c r="CD86" s="297">
        <v>100221</v>
      </c>
      <c r="CE86" s="297">
        <v>207435</v>
      </c>
      <c r="CF86" s="297">
        <v>275</v>
      </c>
      <c r="CG86" s="297">
        <v>3856</v>
      </c>
      <c r="CH86" s="297">
        <v>4131</v>
      </c>
      <c r="CI86" s="297">
        <v>2351</v>
      </c>
      <c r="CJ86" s="297">
        <v>27100</v>
      </c>
      <c r="CK86" s="297">
        <v>29451</v>
      </c>
      <c r="CL86" s="297">
        <v>109565</v>
      </c>
      <c r="CM86" s="297">
        <v>127321</v>
      </c>
      <c r="CN86" s="297">
        <v>236886</v>
      </c>
      <c r="CO86" s="297">
        <v>109565</v>
      </c>
      <c r="CP86" s="297">
        <v>127317</v>
      </c>
      <c r="CQ86" s="297">
        <v>236882</v>
      </c>
      <c r="CR86" s="297">
        <v>97905</v>
      </c>
      <c r="CS86" s="297">
        <v>107512</v>
      </c>
      <c r="CT86" s="297">
        <v>205417</v>
      </c>
      <c r="CU86" s="297">
        <v>5967</v>
      </c>
      <c r="CV86" s="297">
        <v>9141</v>
      </c>
      <c r="CW86" s="297">
        <v>15108</v>
      </c>
      <c r="CX86" s="297">
        <v>5693</v>
      </c>
      <c r="CY86" s="297">
        <v>10664</v>
      </c>
      <c r="CZ86" s="297">
        <v>16357</v>
      </c>
      <c r="DA86" s="298">
        <v>0.89357915392689269</v>
      </c>
      <c r="DB86" s="298">
        <v>0.84444339718969186</v>
      </c>
      <c r="DC86" s="298">
        <v>0.86717015222769145</v>
      </c>
      <c r="DD86" s="298">
        <v>5.4460822342901477E-2</v>
      </c>
      <c r="DE86" s="298">
        <v>7.1797167699521672E-2</v>
      </c>
      <c r="DF86" s="298">
        <v>6.3778590184142323E-2</v>
      </c>
      <c r="DG86" s="298">
        <v>5.1960023730205813E-2</v>
      </c>
      <c r="DH86" s="298">
        <v>8.3759435110786457E-2</v>
      </c>
      <c r="DI86" s="298">
        <v>6.9051257588166257E-2</v>
      </c>
      <c r="DJ86" s="297">
        <v>3090</v>
      </c>
      <c r="DK86" s="297">
        <v>3949</v>
      </c>
      <c r="DL86" s="297">
        <v>7039</v>
      </c>
      <c r="DM86" s="303">
        <v>2.8202436909597044E-2</v>
      </c>
      <c r="DN86" s="303">
        <v>3.101609318180033E-2</v>
      </c>
      <c r="DO86" s="303">
        <v>2.9714715095024612E-2</v>
      </c>
      <c r="DP86" s="297">
        <v>26652</v>
      </c>
      <c r="DQ86" s="297">
        <v>14699</v>
      </c>
      <c r="DR86" s="297">
        <v>41351</v>
      </c>
      <c r="DS86" s="297">
        <v>235</v>
      </c>
      <c r="DT86" s="297">
        <v>155</v>
      </c>
      <c r="DU86" s="297">
        <v>390</v>
      </c>
      <c r="DV86" s="297">
        <v>81</v>
      </c>
      <c r="DW86" s="297">
        <v>15</v>
      </c>
      <c r="DX86" s="297">
        <v>96</v>
      </c>
      <c r="DY86" s="297">
        <v>350</v>
      </c>
      <c r="DZ86" s="297">
        <v>215</v>
      </c>
      <c r="EA86" s="297">
        <v>565</v>
      </c>
      <c r="EB86" s="297">
        <v>27318</v>
      </c>
      <c r="EC86" s="297">
        <v>15084</v>
      </c>
      <c r="ED86" s="297">
        <v>42402</v>
      </c>
      <c r="EE86" s="298">
        <v>0.24933144708620453</v>
      </c>
      <c r="EF86" s="298">
        <v>0.11847220804109299</v>
      </c>
      <c r="EG86" s="298">
        <v>0.17899749246472987</v>
      </c>
      <c r="EH86" s="297">
        <v>7287</v>
      </c>
      <c r="EI86" s="297">
        <v>14176</v>
      </c>
      <c r="EJ86" s="297">
        <v>21463</v>
      </c>
      <c r="EK86" s="297">
        <v>15563</v>
      </c>
      <c r="EL86" s="297">
        <v>14671</v>
      </c>
      <c r="EM86" s="297">
        <v>30234</v>
      </c>
      <c r="EN86" s="298">
        <v>6.6508465294573993E-2</v>
      </c>
      <c r="EO86" s="298">
        <v>0.11134062723352786</v>
      </c>
      <c r="EP86" s="298">
        <v>9.060476347272528E-2</v>
      </c>
      <c r="EQ86" s="298">
        <v>0.14204353580066628</v>
      </c>
      <c r="ER86" s="298">
        <v>0.11522843835659474</v>
      </c>
      <c r="ES86" s="298">
        <v>0.12763101238570451</v>
      </c>
      <c r="ET86" s="297">
        <v>11852</v>
      </c>
      <c r="EU86" s="297">
        <v>37966</v>
      </c>
      <c r="EV86" s="297">
        <v>49818</v>
      </c>
      <c r="EW86" s="303">
        <v>0.10817323050244147</v>
      </c>
      <c r="EX86" s="303">
        <v>0.29819118605728828</v>
      </c>
      <c r="EY86" s="303">
        <v>0.21030369038271574</v>
      </c>
      <c r="EZ86" s="297">
        <v>174</v>
      </c>
      <c r="FA86" s="297">
        <v>184</v>
      </c>
      <c r="FB86" s="297">
        <v>358</v>
      </c>
      <c r="FC86" s="303">
        <v>1.5880983890841052E-3</v>
      </c>
      <c r="FD86" s="303">
        <v>1.4451661548369869E-3</v>
      </c>
      <c r="FE86" s="303">
        <v>1.5112754658358873E-3</v>
      </c>
      <c r="FF86" s="297">
        <v>2626</v>
      </c>
      <c r="FG86" s="297">
        <v>30956</v>
      </c>
      <c r="FH86" s="297">
        <v>33582</v>
      </c>
      <c r="FI86" s="297">
        <v>25</v>
      </c>
      <c r="FJ86" s="297">
        <v>1628</v>
      </c>
      <c r="FK86" s="297">
        <v>1653</v>
      </c>
      <c r="FL86" s="305">
        <v>73.180000000000007</v>
      </c>
      <c r="FM86" s="305">
        <v>74.52</v>
      </c>
      <c r="FN86" s="305">
        <v>73.912432940415002</v>
      </c>
      <c r="FO86" s="307">
        <v>1071.5999999999999</v>
      </c>
      <c r="FP86" s="307">
        <v>842.01</v>
      </c>
      <c r="FQ86" s="307">
        <v>946.64270744387329</v>
      </c>
      <c r="FR86" s="297">
        <v>27781</v>
      </c>
      <c r="FS86" s="297">
        <v>38223</v>
      </c>
      <c r="FT86" s="297">
        <v>31851</v>
      </c>
      <c r="FU86" s="297">
        <v>5690</v>
      </c>
      <c r="FV86" s="297">
        <v>6020</v>
      </c>
      <c r="FW86" s="297">
        <v>15842</v>
      </c>
      <c r="FX86" s="297">
        <v>53075</v>
      </c>
      <c r="FY86" s="297">
        <v>34187</v>
      </c>
      <c r="FZ86" s="297">
        <v>16662</v>
      </c>
      <c r="GA86" s="297">
        <v>7555</v>
      </c>
      <c r="GB86" s="297">
        <v>43623</v>
      </c>
      <c r="GC86" s="297">
        <v>91298</v>
      </c>
      <c r="GD86" s="297">
        <v>66038</v>
      </c>
      <c r="GE86" s="297">
        <v>22352</v>
      </c>
      <c r="GF86" s="297">
        <v>13575</v>
      </c>
      <c r="GG86" s="298">
        <v>0.25355724912152605</v>
      </c>
      <c r="GH86" s="298">
        <v>0.34886140647104458</v>
      </c>
      <c r="GI86" s="298">
        <v>0.29070414822251633</v>
      </c>
      <c r="GJ86" s="298">
        <v>5.1932642723497464E-2</v>
      </c>
      <c r="GK86" s="298">
        <v>5.49445534614156E-2</v>
      </c>
      <c r="GL86" s="298">
        <v>0.12442566426591058</v>
      </c>
      <c r="GM86" s="298">
        <v>0.41685974819550586</v>
      </c>
      <c r="GN86" s="298">
        <v>0.26851030073593518</v>
      </c>
      <c r="GO86" s="298">
        <v>0.13086607865159713</v>
      </c>
      <c r="GP86" s="298">
        <v>5.9338208151051279E-2</v>
      </c>
      <c r="GQ86" s="298">
        <v>0.18415187051999696</v>
      </c>
      <c r="GR86" s="298">
        <v>0.38540901530694088</v>
      </c>
      <c r="GS86" s="298">
        <v>0.27877544472868804</v>
      </c>
      <c r="GT86" s="298">
        <v>9.435762349822277E-2</v>
      </c>
      <c r="GU86" s="314">
        <v>5.730604594615131E-2</v>
      </c>
    </row>
    <row r="87" spans="1:203" s="2" customFormat="1" ht="20.100000000000001" customHeight="1">
      <c r="A87" s="51" t="s">
        <v>192</v>
      </c>
      <c r="B87" s="289" t="s">
        <v>54</v>
      </c>
      <c r="C87" s="21">
        <v>6976</v>
      </c>
      <c r="D87" s="21">
        <v>9334</v>
      </c>
      <c r="E87" s="21">
        <v>16310</v>
      </c>
      <c r="F87" s="21">
        <v>6781</v>
      </c>
      <c r="G87" s="21">
        <v>7262</v>
      </c>
      <c r="H87" s="21">
        <v>14043</v>
      </c>
      <c r="I87" s="292">
        <v>0.88969178587229025</v>
      </c>
      <c r="J87" s="292">
        <v>0.87097218397135778</v>
      </c>
      <c r="K87" s="292">
        <v>0.88001139357687108</v>
      </c>
      <c r="L87" s="292">
        <v>5.2352160448311459E-2</v>
      </c>
      <c r="M87" s="292">
        <v>7.353346185623795E-2</v>
      </c>
      <c r="N87" s="292">
        <v>6.3305561489710171E-2</v>
      </c>
      <c r="O87" s="292">
        <v>5.7956053679398316E-2</v>
      </c>
      <c r="P87" s="292">
        <v>5.5494354172404295E-2</v>
      </c>
      <c r="Q87" s="292">
        <v>5.6683044933418789E-2</v>
      </c>
      <c r="R87" s="21">
        <v>195</v>
      </c>
      <c r="S87" s="21">
        <v>2072</v>
      </c>
      <c r="T87" s="21">
        <v>2267</v>
      </c>
      <c r="U87" s="21">
        <v>388</v>
      </c>
      <c r="V87" s="21">
        <v>450</v>
      </c>
      <c r="W87" s="21">
        <v>838</v>
      </c>
      <c r="X87" s="21">
        <v>1162</v>
      </c>
      <c r="Y87" s="21">
        <v>667</v>
      </c>
      <c r="Z87" s="21">
        <v>1829</v>
      </c>
      <c r="AA87" s="292">
        <v>0.17136115617165609</v>
      </c>
      <c r="AB87" s="292">
        <v>9.1847975764252271E-2</v>
      </c>
      <c r="AC87" s="292">
        <v>0.13024282560706402</v>
      </c>
      <c r="AD87" s="21">
        <v>1199</v>
      </c>
      <c r="AE87" s="21">
        <v>684</v>
      </c>
      <c r="AF87" s="21">
        <v>1883</v>
      </c>
      <c r="AG87" s="292">
        <v>0.17681757852824068</v>
      </c>
      <c r="AH87" s="292">
        <v>9.4188928669787939E-2</v>
      </c>
      <c r="AI87" s="292">
        <v>0.13408815780103966</v>
      </c>
      <c r="AJ87" s="294">
        <v>63.578526765963723</v>
      </c>
      <c r="AK87" s="294">
        <v>63.841452308822184</v>
      </c>
      <c r="AL87" s="294">
        <v>63.714492392413767</v>
      </c>
      <c r="AM87" s="294">
        <v>75.88711956521739</v>
      </c>
      <c r="AN87" s="294">
        <v>75.372762700070652</v>
      </c>
      <c r="AO87" s="294">
        <v>75.417830158731121</v>
      </c>
      <c r="AP87" s="21">
        <v>978</v>
      </c>
      <c r="AQ87" s="21">
        <v>1202</v>
      </c>
      <c r="AR87" s="21">
        <v>2180</v>
      </c>
      <c r="AS87" s="246">
        <v>0.14422651526323552</v>
      </c>
      <c r="AT87" s="246">
        <v>0.16551914073258056</v>
      </c>
      <c r="AU87" s="246">
        <v>0.15523748486790573</v>
      </c>
      <c r="AV87" s="21">
        <v>1621</v>
      </c>
      <c r="AW87" s="21">
        <v>1768</v>
      </c>
      <c r="AX87" s="21">
        <v>3389</v>
      </c>
      <c r="AY87" s="246">
        <v>0.23905028756820529</v>
      </c>
      <c r="AZ87" s="246">
        <v>0.24345910217570918</v>
      </c>
      <c r="BA87" s="246">
        <v>0.2413302000996938</v>
      </c>
      <c r="BB87" s="246">
        <v>0.16664208818758294</v>
      </c>
      <c r="BC87" s="246">
        <v>0.30762875240980447</v>
      </c>
      <c r="BD87" s="246">
        <v>0.23954995371359397</v>
      </c>
      <c r="BE87" s="246">
        <v>0.18330663819184909</v>
      </c>
      <c r="BF87" s="246">
        <v>0.32236542835481424</v>
      </c>
      <c r="BG87" s="246">
        <v>0.25839200916980515</v>
      </c>
      <c r="BH87" s="246">
        <v>8.6058519793459548E-2</v>
      </c>
      <c r="BI87" s="246">
        <v>0.16191904047976011</v>
      </c>
      <c r="BJ87" s="246">
        <v>0.11372334609075997</v>
      </c>
      <c r="BK87" s="292">
        <v>0.21973160300840583</v>
      </c>
      <c r="BL87" s="292">
        <v>0.16000589883498009</v>
      </c>
      <c r="BM87" s="292">
        <v>0.48046010912844711</v>
      </c>
      <c r="BN87" s="292">
        <v>5.1024922577790885E-2</v>
      </c>
      <c r="BO87" s="292">
        <v>8.8777466450376055E-2</v>
      </c>
      <c r="BP87" s="292">
        <v>0.15161112641145691</v>
      </c>
      <c r="BQ87" s="292">
        <v>0.37703112090333241</v>
      </c>
      <c r="BR87" s="292">
        <v>0.43830900578353071</v>
      </c>
      <c r="BS87" s="292">
        <v>8.1657945469567617E-2</v>
      </c>
      <c r="BT87" s="292">
        <v>9.90085375929496E-2</v>
      </c>
      <c r="BU87" s="292">
        <v>0.18443352559994303</v>
      </c>
      <c r="BV87" s="292">
        <v>0.19497258420565405</v>
      </c>
      <c r="BW87" s="292">
        <v>0.45880509862564978</v>
      </c>
      <c r="BX87" s="292">
        <v>6.6866054261909849E-2</v>
      </c>
      <c r="BY87" s="292">
        <v>9.4922737306843266E-2</v>
      </c>
      <c r="BZ87" s="297">
        <v>117058</v>
      </c>
      <c r="CA87" s="297">
        <v>141707</v>
      </c>
      <c r="CB87" s="297">
        <v>258765</v>
      </c>
      <c r="CC87" s="297">
        <v>115441</v>
      </c>
      <c r="CD87" s="297">
        <v>110877</v>
      </c>
      <c r="CE87" s="297">
        <v>226318</v>
      </c>
      <c r="CF87" s="297">
        <v>175</v>
      </c>
      <c r="CG87" s="297">
        <v>4567</v>
      </c>
      <c r="CH87" s="297">
        <v>4742</v>
      </c>
      <c r="CI87" s="297">
        <v>1442</v>
      </c>
      <c r="CJ87" s="297">
        <v>26263</v>
      </c>
      <c r="CK87" s="297">
        <v>27705</v>
      </c>
      <c r="CL87" s="297">
        <v>116883</v>
      </c>
      <c r="CM87" s="297">
        <v>137140</v>
      </c>
      <c r="CN87" s="297">
        <v>254023</v>
      </c>
      <c r="CO87" s="297">
        <v>116882</v>
      </c>
      <c r="CP87" s="297">
        <v>137136</v>
      </c>
      <c r="CQ87" s="297">
        <v>254018</v>
      </c>
      <c r="CR87" s="297">
        <v>108344</v>
      </c>
      <c r="CS87" s="297">
        <v>121786</v>
      </c>
      <c r="CT87" s="297">
        <v>230130</v>
      </c>
      <c r="CU87" s="297">
        <v>4276</v>
      </c>
      <c r="CV87" s="297">
        <v>7380</v>
      </c>
      <c r="CW87" s="297">
        <v>11656</v>
      </c>
      <c r="CX87" s="297">
        <v>4262</v>
      </c>
      <c r="CY87" s="297">
        <v>7970</v>
      </c>
      <c r="CZ87" s="297">
        <v>12232</v>
      </c>
      <c r="DA87" s="298">
        <v>0.92695196865214491</v>
      </c>
      <c r="DB87" s="298">
        <v>0.88806732003266831</v>
      </c>
      <c r="DC87" s="298">
        <v>0.90595942019856857</v>
      </c>
      <c r="DD87" s="298">
        <v>3.6583905135093513E-2</v>
      </c>
      <c r="DE87" s="298">
        <v>5.381519075953798E-2</v>
      </c>
      <c r="DF87" s="298">
        <v>4.588651197946602E-2</v>
      </c>
      <c r="DG87" s="298">
        <v>3.6464126212761586E-2</v>
      </c>
      <c r="DH87" s="298">
        <v>5.8117489207793721E-2</v>
      </c>
      <c r="DI87" s="298">
        <v>4.8154067821965373E-2</v>
      </c>
      <c r="DJ87" s="297">
        <v>2971</v>
      </c>
      <c r="DK87" s="297">
        <v>3217</v>
      </c>
      <c r="DL87" s="297">
        <v>6188</v>
      </c>
      <c r="DM87" s="303">
        <v>2.5418580974136528E-2</v>
      </c>
      <c r="DN87" s="303">
        <v>2.3457780370424383E-2</v>
      </c>
      <c r="DO87" s="303">
        <v>2.4359998897737607E-2</v>
      </c>
      <c r="DP87" s="297">
        <v>19281</v>
      </c>
      <c r="DQ87" s="297">
        <v>12186</v>
      </c>
      <c r="DR87" s="297">
        <v>31467</v>
      </c>
      <c r="DS87" s="297">
        <v>218</v>
      </c>
      <c r="DT87" s="297">
        <v>141</v>
      </c>
      <c r="DU87" s="297">
        <v>359</v>
      </c>
      <c r="DV87" s="297">
        <v>118</v>
      </c>
      <c r="DW87" s="297">
        <v>63</v>
      </c>
      <c r="DX87" s="297">
        <v>181</v>
      </c>
      <c r="DY87" s="297">
        <v>211</v>
      </c>
      <c r="DZ87" s="297">
        <v>126</v>
      </c>
      <c r="EA87" s="297">
        <v>337</v>
      </c>
      <c r="EB87" s="297">
        <v>19828</v>
      </c>
      <c r="EC87" s="297">
        <v>12516</v>
      </c>
      <c r="ED87" s="297">
        <v>32344</v>
      </c>
      <c r="EE87" s="298">
        <v>0.16963972519528075</v>
      </c>
      <c r="EF87" s="298">
        <v>9.1264401341694612E-2</v>
      </c>
      <c r="EG87" s="298">
        <v>0.1273270530621243</v>
      </c>
      <c r="EH87" s="297">
        <v>7326</v>
      </c>
      <c r="EI87" s="297">
        <v>15564</v>
      </c>
      <c r="EJ87" s="297">
        <v>22890</v>
      </c>
      <c r="EK87" s="297">
        <v>21296</v>
      </c>
      <c r="EL87" s="297">
        <v>18212</v>
      </c>
      <c r="EM87" s="297">
        <v>39508</v>
      </c>
      <c r="EN87" s="298">
        <v>6.2678062678062682E-2</v>
      </c>
      <c r="EO87" s="298">
        <v>0.11348986437217443</v>
      </c>
      <c r="EP87" s="298">
        <v>9.0109950673757891E-2</v>
      </c>
      <c r="EQ87" s="298">
        <v>0.18219929331040441</v>
      </c>
      <c r="ER87" s="298">
        <v>0.13279859997083274</v>
      </c>
      <c r="ES87" s="298">
        <v>0.15552922373170933</v>
      </c>
      <c r="ET87" s="297">
        <v>9496</v>
      </c>
      <c r="EU87" s="297">
        <v>37660</v>
      </c>
      <c r="EV87" s="297">
        <v>47156</v>
      </c>
      <c r="EW87" s="303">
        <v>8.1243636799192359E-2</v>
      </c>
      <c r="EX87" s="303">
        <v>0.27460988770599387</v>
      </c>
      <c r="EY87" s="303">
        <v>0.18563673368159575</v>
      </c>
      <c r="EZ87" s="297">
        <v>187</v>
      </c>
      <c r="FA87" s="297">
        <v>298</v>
      </c>
      <c r="FB87" s="297">
        <v>485</v>
      </c>
      <c r="FC87" s="303">
        <v>1.5998904887793777E-3</v>
      </c>
      <c r="FD87" s="303">
        <v>2.1729619367070146E-3</v>
      </c>
      <c r="FE87" s="303">
        <v>1.9092759317069713E-3</v>
      </c>
      <c r="FF87" s="297">
        <v>1617</v>
      </c>
      <c r="FG87" s="297">
        <v>30830</v>
      </c>
      <c r="FH87" s="297">
        <v>32447</v>
      </c>
      <c r="FI87" s="297">
        <v>16</v>
      </c>
      <c r="FJ87" s="297">
        <v>1687</v>
      </c>
      <c r="FK87" s="297">
        <v>1703</v>
      </c>
      <c r="FL87" s="305">
        <v>74.430000000000007</v>
      </c>
      <c r="FM87" s="305">
        <v>75.52</v>
      </c>
      <c r="FN87" s="305">
        <v>75.026344830251375</v>
      </c>
      <c r="FO87" s="307">
        <v>1165.04</v>
      </c>
      <c r="FP87" s="307">
        <v>869.93</v>
      </c>
      <c r="FQ87" s="307">
        <v>1003.4275987478987</v>
      </c>
      <c r="FR87" s="297">
        <v>20205</v>
      </c>
      <c r="FS87" s="297">
        <v>35613</v>
      </c>
      <c r="FT87" s="297">
        <v>44796</v>
      </c>
      <c r="FU87" s="297">
        <v>7977</v>
      </c>
      <c r="FV87" s="297">
        <v>8292</v>
      </c>
      <c r="FW87" s="297">
        <v>13279</v>
      </c>
      <c r="FX87" s="297">
        <v>49364</v>
      </c>
      <c r="FY87" s="297">
        <v>39331</v>
      </c>
      <c r="FZ87" s="297">
        <v>23291</v>
      </c>
      <c r="GA87" s="297">
        <v>11875</v>
      </c>
      <c r="GB87" s="297">
        <v>33484</v>
      </c>
      <c r="GC87" s="297">
        <v>84977</v>
      </c>
      <c r="GD87" s="297">
        <v>84127</v>
      </c>
      <c r="GE87" s="297">
        <v>31268</v>
      </c>
      <c r="GF87" s="297">
        <v>20167</v>
      </c>
      <c r="GG87" s="298">
        <v>0.17286517286517286</v>
      </c>
      <c r="GH87" s="298">
        <v>0.30468930468930466</v>
      </c>
      <c r="GI87" s="298">
        <v>0.38325504992171661</v>
      </c>
      <c r="GJ87" s="298">
        <v>6.8247734914401587E-2</v>
      </c>
      <c r="GK87" s="298">
        <v>7.0942737609404283E-2</v>
      </c>
      <c r="GL87" s="298">
        <v>9.6828058917894116E-2</v>
      </c>
      <c r="GM87" s="298">
        <v>0.35995333236109084</v>
      </c>
      <c r="GN87" s="298">
        <v>0.28679451655242816</v>
      </c>
      <c r="GO87" s="298">
        <v>0.16983374653638617</v>
      </c>
      <c r="GP87" s="298">
        <v>8.6590345632200666E-2</v>
      </c>
      <c r="GQ87" s="298">
        <v>0.13181483566448707</v>
      </c>
      <c r="GR87" s="298">
        <v>0.33452482649208931</v>
      </c>
      <c r="GS87" s="298">
        <v>0.33117867279734514</v>
      </c>
      <c r="GT87" s="298">
        <v>0.12309121614971873</v>
      </c>
      <c r="GU87" s="314">
        <v>7.939044889635978E-2</v>
      </c>
    </row>
    <row r="88" spans="1:203" s="2" customFormat="1" ht="20.100000000000001" customHeight="1">
      <c r="A88" s="51" t="s">
        <v>205</v>
      </c>
      <c r="B88" s="289" t="s">
        <v>85</v>
      </c>
      <c r="C88" s="21">
        <v>6292</v>
      </c>
      <c r="D88" s="21">
        <v>7966</v>
      </c>
      <c r="E88" s="21">
        <v>14258</v>
      </c>
      <c r="F88" s="21">
        <v>6068</v>
      </c>
      <c r="G88" s="21">
        <v>6139</v>
      </c>
      <c r="H88" s="21">
        <v>12207</v>
      </c>
      <c r="I88" s="292">
        <v>0.87129202373104808</v>
      </c>
      <c r="J88" s="292">
        <v>0.8522560677634794</v>
      </c>
      <c r="K88" s="292">
        <v>0.86171868599983614</v>
      </c>
      <c r="L88" s="292">
        <v>5.8668424522083061E-2</v>
      </c>
      <c r="M88" s="292">
        <v>7.7048379214855842E-2</v>
      </c>
      <c r="N88" s="292">
        <v>6.7911853854345866E-2</v>
      </c>
      <c r="O88" s="292">
        <v>7.0039551746868822E-2</v>
      </c>
      <c r="P88" s="292">
        <v>7.0695553021664762E-2</v>
      </c>
      <c r="Q88" s="292">
        <v>7.0369460145817977E-2</v>
      </c>
      <c r="R88" s="21">
        <v>224</v>
      </c>
      <c r="S88" s="21">
        <v>1827</v>
      </c>
      <c r="T88" s="21">
        <v>2051</v>
      </c>
      <c r="U88" s="21">
        <v>462</v>
      </c>
      <c r="V88" s="21">
        <v>529</v>
      </c>
      <c r="W88" s="21">
        <v>991</v>
      </c>
      <c r="X88" s="21">
        <v>1215</v>
      </c>
      <c r="Y88" s="21">
        <v>684</v>
      </c>
      <c r="Z88" s="21">
        <v>1899</v>
      </c>
      <c r="AA88" s="292">
        <v>0.20023071852340146</v>
      </c>
      <c r="AB88" s="292">
        <v>0.11141879784981268</v>
      </c>
      <c r="AC88" s="292">
        <v>0.15556647825018433</v>
      </c>
      <c r="AD88" s="21">
        <v>1245</v>
      </c>
      <c r="AE88" s="21">
        <v>707</v>
      </c>
      <c r="AF88" s="21">
        <v>1952</v>
      </c>
      <c r="AG88" s="292">
        <v>0.20517468688200396</v>
      </c>
      <c r="AH88" s="292">
        <v>0.11516533637400228</v>
      </c>
      <c r="AI88" s="292">
        <v>0.15990824936511838</v>
      </c>
      <c r="AJ88" s="294">
        <v>63.513216326082187</v>
      </c>
      <c r="AK88" s="294">
        <v>63.518217950806324</v>
      </c>
      <c r="AL88" s="294">
        <v>63.515731684006454</v>
      </c>
      <c r="AM88" s="294">
        <v>74.881529051987769</v>
      </c>
      <c r="AN88" s="294">
        <v>74.674819927972379</v>
      </c>
      <c r="AO88" s="294">
        <v>74.698738499647206</v>
      </c>
      <c r="AP88" s="21">
        <v>927</v>
      </c>
      <c r="AQ88" s="21">
        <v>932</v>
      </c>
      <c r="AR88" s="21">
        <v>1859</v>
      </c>
      <c r="AS88" s="246">
        <v>0.15276862228081739</v>
      </c>
      <c r="AT88" s="246">
        <v>0.15181625671933541</v>
      </c>
      <c r="AU88" s="246">
        <v>0.15228966986155484</v>
      </c>
      <c r="AV88" s="21">
        <v>1301</v>
      </c>
      <c r="AW88" s="21">
        <v>1484</v>
      </c>
      <c r="AX88" s="21">
        <v>2785</v>
      </c>
      <c r="AY88" s="246">
        <v>0.21440342781806196</v>
      </c>
      <c r="AZ88" s="246">
        <v>0.24173318129988597</v>
      </c>
      <c r="BA88" s="246">
        <v>0.2281477840583272</v>
      </c>
      <c r="BB88" s="246">
        <v>0.19281476598549768</v>
      </c>
      <c r="BC88" s="246">
        <v>0.31731552370092847</v>
      </c>
      <c r="BD88" s="246">
        <v>0.25542721389366757</v>
      </c>
      <c r="BE88" s="246">
        <v>0.22068823408201113</v>
      </c>
      <c r="BF88" s="246">
        <v>0.33437213565536206</v>
      </c>
      <c r="BG88" s="246">
        <v>0.28084982537834691</v>
      </c>
      <c r="BH88" s="246">
        <v>8.1481481481481488E-2</v>
      </c>
      <c r="BI88" s="246">
        <v>0.18128654970760233</v>
      </c>
      <c r="BJ88" s="246">
        <v>0.11743022643496577</v>
      </c>
      <c r="BK88" s="292">
        <v>0.25411997363216876</v>
      </c>
      <c r="BL88" s="292">
        <v>0.16199736321687541</v>
      </c>
      <c r="BM88" s="292">
        <v>0.43902439024390244</v>
      </c>
      <c r="BN88" s="292">
        <v>5.6361239288068556E-2</v>
      </c>
      <c r="BO88" s="292">
        <v>8.8497033618984838E-2</v>
      </c>
      <c r="BP88" s="292">
        <v>0.17234077211272195</v>
      </c>
      <c r="BQ88" s="292">
        <v>0.40837269913666718</v>
      </c>
      <c r="BR88" s="292">
        <v>0.4334582179508063</v>
      </c>
      <c r="BS88" s="292">
        <v>6.4016940869848507E-2</v>
      </c>
      <c r="BT88" s="292">
        <v>8.3401205408046908E-2</v>
      </c>
      <c r="BU88" s="292">
        <v>0.21282870484148439</v>
      </c>
      <c r="BV88" s="292">
        <v>0.20537396575735234</v>
      </c>
      <c r="BW88" s="292">
        <v>0.43622511673629882</v>
      </c>
      <c r="BX88" s="292">
        <v>6.0211354141066604E-2</v>
      </c>
      <c r="BY88" s="292">
        <v>8.5360858523797822E-2</v>
      </c>
      <c r="BZ88" s="297">
        <v>98418</v>
      </c>
      <c r="CA88" s="297">
        <v>117925</v>
      </c>
      <c r="CB88" s="297">
        <v>216343</v>
      </c>
      <c r="CC88" s="297">
        <v>96711</v>
      </c>
      <c r="CD88" s="297">
        <v>92733</v>
      </c>
      <c r="CE88" s="297">
        <v>189444</v>
      </c>
      <c r="CF88" s="297">
        <v>177</v>
      </c>
      <c r="CG88" s="297">
        <v>3282</v>
      </c>
      <c r="CH88" s="297">
        <v>3459</v>
      </c>
      <c r="CI88" s="297">
        <v>1530</v>
      </c>
      <c r="CJ88" s="297">
        <v>21910</v>
      </c>
      <c r="CK88" s="297">
        <v>23440</v>
      </c>
      <c r="CL88" s="297">
        <v>98241</v>
      </c>
      <c r="CM88" s="297">
        <v>114643</v>
      </c>
      <c r="CN88" s="297">
        <v>212884</v>
      </c>
      <c r="CO88" s="297">
        <v>98241</v>
      </c>
      <c r="CP88" s="297">
        <v>114634</v>
      </c>
      <c r="CQ88" s="297">
        <v>212875</v>
      </c>
      <c r="CR88" s="297">
        <v>89498</v>
      </c>
      <c r="CS88" s="297">
        <v>100252</v>
      </c>
      <c r="CT88" s="297">
        <v>189750</v>
      </c>
      <c r="CU88" s="297">
        <v>4472</v>
      </c>
      <c r="CV88" s="297">
        <v>6980</v>
      </c>
      <c r="CW88" s="297">
        <v>11452</v>
      </c>
      <c r="CX88" s="297">
        <v>4271</v>
      </c>
      <c r="CY88" s="297">
        <v>7402</v>
      </c>
      <c r="CZ88" s="297">
        <v>11673</v>
      </c>
      <c r="DA88" s="298">
        <v>0.91100457039321669</v>
      </c>
      <c r="DB88" s="298">
        <v>0.87453983983809336</v>
      </c>
      <c r="DC88" s="298">
        <v>0.89136817381092193</v>
      </c>
      <c r="DD88" s="298">
        <v>4.552070927616779E-2</v>
      </c>
      <c r="DE88" s="298">
        <v>6.0889439433326933E-2</v>
      </c>
      <c r="DF88" s="298">
        <v>5.37968291250734E-2</v>
      </c>
      <c r="DG88" s="298">
        <v>4.3474720330615529E-2</v>
      </c>
      <c r="DH88" s="298">
        <v>6.4570720728579653E-2</v>
      </c>
      <c r="DI88" s="298">
        <v>5.4834997064004701E-2</v>
      </c>
      <c r="DJ88" s="297">
        <v>3202</v>
      </c>
      <c r="DK88" s="297">
        <v>3321</v>
      </c>
      <c r="DL88" s="297">
        <v>6523</v>
      </c>
      <c r="DM88" s="303">
        <v>3.2593316436111193E-2</v>
      </c>
      <c r="DN88" s="303">
        <v>2.8968188201634638E-2</v>
      </c>
      <c r="DO88" s="303">
        <v>3.0641100317543826E-2</v>
      </c>
      <c r="DP88" s="297">
        <v>19193</v>
      </c>
      <c r="DQ88" s="297">
        <v>11771</v>
      </c>
      <c r="DR88" s="297">
        <v>30964</v>
      </c>
      <c r="DS88" s="297">
        <v>173</v>
      </c>
      <c r="DT88" s="297">
        <v>120</v>
      </c>
      <c r="DU88" s="297">
        <v>293</v>
      </c>
      <c r="DV88" s="297">
        <v>62</v>
      </c>
      <c r="DW88" s="297">
        <v>25</v>
      </c>
      <c r="DX88" s="297">
        <v>87</v>
      </c>
      <c r="DY88" s="297">
        <v>226</v>
      </c>
      <c r="DZ88" s="297">
        <v>117</v>
      </c>
      <c r="EA88" s="297">
        <v>343</v>
      </c>
      <c r="EB88" s="297">
        <v>19654</v>
      </c>
      <c r="EC88" s="297">
        <v>12033</v>
      </c>
      <c r="ED88" s="297">
        <v>31687</v>
      </c>
      <c r="EE88" s="298">
        <v>0.20005903848698608</v>
      </c>
      <c r="EF88" s="298">
        <v>0.10496061687150546</v>
      </c>
      <c r="EG88" s="298">
        <v>0.14884632006162982</v>
      </c>
      <c r="EH88" s="297">
        <v>6764</v>
      </c>
      <c r="EI88" s="297">
        <v>12121</v>
      </c>
      <c r="EJ88" s="297">
        <v>18885</v>
      </c>
      <c r="EK88" s="297">
        <v>15533</v>
      </c>
      <c r="EL88" s="297">
        <v>15406</v>
      </c>
      <c r="EM88" s="297">
        <v>30939</v>
      </c>
      <c r="EN88" s="298">
        <v>6.8851090685151814E-2</v>
      </c>
      <c r="EO88" s="298">
        <v>0.1057282171611001</v>
      </c>
      <c r="EP88" s="298">
        <v>8.8710283534694956E-2</v>
      </c>
      <c r="EQ88" s="298">
        <v>0.1581111755784245</v>
      </c>
      <c r="ER88" s="298">
        <v>0.13438238706244604</v>
      </c>
      <c r="ES88" s="298">
        <v>0.14533266943499745</v>
      </c>
      <c r="ET88" s="297">
        <v>9857</v>
      </c>
      <c r="EU88" s="297">
        <v>30911</v>
      </c>
      <c r="EV88" s="297">
        <v>40768</v>
      </c>
      <c r="EW88" s="303">
        <v>0.10033489072790383</v>
      </c>
      <c r="EX88" s="303">
        <v>0.26962832445068602</v>
      </c>
      <c r="EY88" s="303">
        <v>0.19150335393923451</v>
      </c>
      <c r="EZ88" s="297">
        <v>213</v>
      </c>
      <c r="FA88" s="297">
        <v>236</v>
      </c>
      <c r="FB88" s="297">
        <v>449</v>
      </c>
      <c r="FC88" s="303">
        <v>2.1681375393165785E-3</v>
      </c>
      <c r="FD88" s="303">
        <v>2.0585644130038465E-3</v>
      </c>
      <c r="FE88" s="303">
        <v>2.109129854756581E-3</v>
      </c>
      <c r="FF88" s="297">
        <v>1707</v>
      </c>
      <c r="FG88" s="297">
        <v>25192</v>
      </c>
      <c r="FH88" s="297">
        <v>26899</v>
      </c>
      <c r="FI88" s="297">
        <v>24</v>
      </c>
      <c r="FJ88" s="297">
        <v>1361</v>
      </c>
      <c r="FK88" s="297">
        <v>1385</v>
      </c>
      <c r="FL88" s="305">
        <v>73.92</v>
      </c>
      <c r="FM88" s="305">
        <v>75.27</v>
      </c>
      <c r="FN88" s="305">
        <v>74.656246608394994</v>
      </c>
      <c r="FO88" s="307">
        <v>1102.23</v>
      </c>
      <c r="FP88" s="307">
        <v>858.79</v>
      </c>
      <c r="FQ88" s="307">
        <v>969.53119745034519</v>
      </c>
      <c r="FR88" s="297">
        <v>20081</v>
      </c>
      <c r="FS88" s="297">
        <v>33321</v>
      </c>
      <c r="FT88" s="297">
        <v>32670</v>
      </c>
      <c r="FU88" s="297">
        <v>5951</v>
      </c>
      <c r="FV88" s="297">
        <v>6218</v>
      </c>
      <c r="FW88" s="297">
        <v>12761</v>
      </c>
      <c r="FX88" s="297">
        <v>45138</v>
      </c>
      <c r="FY88" s="297">
        <v>32944</v>
      </c>
      <c r="FZ88" s="297">
        <v>16229</v>
      </c>
      <c r="GA88" s="297">
        <v>7571</v>
      </c>
      <c r="GB88" s="297">
        <v>32842</v>
      </c>
      <c r="GC88" s="297">
        <v>78459</v>
      </c>
      <c r="GD88" s="297">
        <v>65614</v>
      </c>
      <c r="GE88" s="297">
        <v>22180</v>
      </c>
      <c r="GF88" s="297">
        <v>13789</v>
      </c>
      <c r="GG88" s="298">
        <v>0.2044054926150996</v>
      </c>
      <c r="GH88" s="298">
        <v>0.33917610773505968</v>
      </c>
      <c r="GI88" s="298">
        <v>0.33254954652334567</v>
      </c>
      <c r="GJ88" s="298">
        <v>6.0575523457619525E-2</v>
      </c>
      <c r="GK88" s="298">
        <v>6.329332966887552E-2</v>
      </c>
      <c r="GL88" s="298">
        <v>0.11131076472178851</v>
      </c>
      <c r="GM88" s="298">
        <v>0.39372661217867644</v>
      </c>
      <c r="GN88" s="298">
        <v>0.2873616356864353</v>
      </c>
      <c r="GO88" s="298">
        <v>0.14156119431626876</v>
      </c>
      <c r="GP88" s="298">
        <v>6.6039793096831029E-2</v>
      </c>
      <c r="GQ88" s="298">
        <v>0.1542718099998121</v>
      </c>
      <c r="GR88" s="298">
        <v>0.36855282689164054</v>
      </c>
      <c r="GS88" s="298">
        <v>0.30821480242761318</v>
      </c>
      <c r="GT88" s="298">
        <v>0.10418819638864359</v>
      </c>
      <c r="GU88" s="314">
        <v>6.4772364292290635E-2</v>
      </c>
    </row>
    <row r="89" spans="1:203" s="2" customFormat="1" ht="20.100000000000001" customHeight="1">
      <c r="A89" s="51" t="s">
        <v>206</v>
      </c>
      <c r="B89" s="289" t="s">
        <v>67</v>
      </c>
      <c r="C89" s="21">
        <v>7037</v>
      </c>
      <c r="D89" s="21">
        <v>9932</v>
      </c>
      <c r="E89" s="21">
        <v>16969</v>
      </c>
      <c r="F89" s="21">
        <v>6841</v>
      </c>
      <c r="G89" s="21">
        <v>8063</v>
      </c>
      <c r="H89" s="21">
        <v>14904</v>
      </c>
      <c r="I89" s="292">
        <v>0.86624762461628413</v>
      </c>
      <c r="J89" s="292">
        <v>0.85737318615899794</v>
      </c>
      <c r="K89" s="292">
        <v>0.86144659151905534</v>
      </c>
      <c r="L89" s="292">
        <v>4.8530916532670665E-2</v>
      </c>
      <c r="M89" s="292">
        <v>6.0027285129604369E-2</v>
      </c>
      <c r="N89" s="292">
        <v>5.4750402576489533E-2</v>
      </c>
      <c r="O89" s="292">
        <v>8.5221458851045165E-2</v>
      </c>
      <c r="P89" s="292">
        <v>8.2599528711397738E-2</v>
      </c>
      <c r="Q89" s="292">
        <v>8.3803005904455177E-2</v>
      </c>
      <c r="R89" s="21">
        <v>196</v>
      </c>
      <c r="S89" s="21">
        <v>1869</v>
      </c>
      <c r="T89" s="21">
        <v>2065</v>
      </c>
      <c r="U89" s="21">
        <v>771</v>
      </c>
      <c r="V89" s="21">
        <v>927</v>
      </c>
      <c r="W89" s="21">
        <v>1698</v>
      </c>
      <c r="X89" s="21">
        <v>577</v>
      </c>
      <c r="Y89" s="21">
        <v>435</v>
      </c>
      <c r="Z89" s="21">
        <v>1012</v>
      </c>
      <c r="AA89" s="292">
        <v>8.4344394094430633E-2</v>
      </c>
      <c r="AB89" s="292">
        <v>5.3950142626813843E-2</v>
      </c>
      <c r="AC89" s="292">
        <v>6.7901234567901231E-2</v>
      </c>
      <c r="AD89" s="21">
        <v>596</v>
      </c>
      <c r="AE89" s="21">
        <v>451</v>
      </c>
      <c r="AF89" s="21">
        <v>1047</v>
      </c>
      <c r="AG89" s="292">
        <v>8.7121765823709979E-2</v>
      </c>
      <c r="AH89" s="292">
        <v>5.593451568894952E-2</v>
      </c>
      <c r="AI89" s="292">
        <v>7.0249597423510474E-2</v>
      </c>
      <c r="AJ89" s="294">
        <v>64.282057204112448</v>
      </c>
      <c r="AK89" s="294">
        <v>64.202943486708833</v>
      </c>
      <c r="AL89" s="294">
        <v>64.239257022723208</v>
      </c>
      <c r="AM89" s="294">
        <v>75.20570921985815</v>
      </c>
      <c r="AN89" s="294">
        <v>74.42085415456188</v>
      </c>
      <c r="AO89" s="294">
        <v>74.498147372097606</v>
      </c>
      <c r="AP89" s="21">
        <v>1342</v>
      </c>
      <c r="AQ89" s="21">
        <v>1399</v>
      </c>
      <c r="AR89" s="21">
        <v>2741</v>
      </c>
      <c r="AS89" s="246">
        <v>0.19617015056278322</v>
      </c>
      <c r="AT89" s="246">
        <v>0.17350861962048866</v>
      </c>
      <c r="AU89" s="246">
        <v>0.18391035963499733</v>
      </c>
      <c r="AV89" s="21">
        <v>1737</v>
      </c>
      <c r="AW89" s="21">
        <v>2252</v>
      </c>
      <c r="AX89" s="21">
        <v>3989</v>
      </c>
      <c r="AY89" s="246">
        <v>0.25391024703990644</v>
      </c>
      <c r="AZ89" s="246">
        <v>0.27930050849559718</v>
      </c>
      <c r="BA89" s="246">
        <v>0.26764626945786368</v>
      </c>
      <c r="BB89" s="246">
        <v>0.20260195877795645</v>
      </c>
      <c r="BC89" s="246">
        <v>0.29009053702095994</v>
      </c>
      <c r="BD89" s="246">
        <v>0.24993290391841116</v>
      </c>
      <c r="BE89" s="246">
        <v>0.21136653895274585</v>
      </c>
      <c r="BF89" s="246">
        <v>0.29549029889879391</v>
      </c>
      <c r="BG89" s="246">
        <v>0.25755830693924558</v>
      </c>
      <c r="BH89" s="246">
        <v>0.10745233968804159</v>
      </c>
      <c r="BI89" s="246">
        <v>0.19540229885057472</v>
      </c>
      <c r="BJ89" s="246">
        <v>0.14525691699604742</v>
      </c>
      <c r="BK89" s="292">
        <v>0.13550650489694488</v>
      </c>
      <c r="BL89" s="292">
        <v>0.14252302294986113</v>
      </c>
      <c r="BM89" s="292">
        <v>0.50694342932319836</v>
      </c>
      <c r="BN89" s="292">
        <v>7.162695512351995E-2</v>
      </c>
      <c r="BO89" s="292">
        <v>0.14340008770647567</v>
      </c>
      <c r="BP89" s="292">
        <v>0.10802430857001116</v>
      </c>
      <c r="BQ89" s="292">
        <v>0.3207242961676795</v>
      </c>
      <c r="BR89" s="292">
        <v>0.48257472404812107</v>
      </c>
      <c r="BS89" s="292">
        <v>8.3715738558849062E-2</v>
      </c>
      <c r="BT89" s="292">
        <v>0.1234031998015627</v>
      </c>
      <c r="BU89" s="292">
        <v>0.12077294685990338</v>
      </c>
      <c r="BV89" s="292">
        <v>0.17351046698872785</v>
      </c>
      <c r="BW89" s="292">
        <v>0.4937600644122383</v>
      </c>
      <c r="BX89" s="292">
        <v>7.8099838969404187E-2</v>
      </c>
      <c r="BY89" s="292">
        <v>0.13385668276972626</v>
      </c>
      <c r="BZ89" s="297">
        <v>108872</v>
      </c>
      <c r="CA89" s="297">
        <v>143807</v>
      </c>
      <c r="CB89" s="297">
        <v>252679</v>
      </c>
      <c r="CC89" s="297">
        <v>107182</v>
      </c>
      <c r="CD89" s="297">
        <v>115573</v>
      </c>
      <c r="CE89" s="297">
        <v>222755</v>
      </c>
      <c r="CF89" s="297">
        <v>162</v>
      </c>
      <c r="CG89" s="297">
        <v>4987</v>
      </c>
      <c r="CH89" s="297">
        <v>5149</v>
      </c>
      <c r="CI89" s="297">
        <v>1528</v>
      </c>
      <c r="CJ89" s="297">
        <v>23247</v>
      </c>
      <c r="CK89" s="297">
        <v>24775</v>
      </c>
      <c r="CL89" s="297">
        <v>108710</v>
      </c>
      <c r="CM89" s="297">
        <v>138820</v>
      </c>
      <c r="CN89" s="297">
        <v>247530</v>
      </c>
      <c r="CO89" s="297">
        <v>108710</v>
      </c>
      <c r="CP89" s="297">
        <v>138813</v>
      </c>
      <c r="CQ89" s="297">
        <v>247523</v>
      </c>
      <c r="CR89" s="297">
        <v>98802</v>
      </c>
      <c r="CS89" s="297">
        <v>122841</v>
      </c>
      <c r="CT89" s="297">
        <v>221643</v>
      </c>
      <c r="CU89" s="297">
        <v>4152</v>
      </c>
      <c r="CV89" s="297">
        <v>7065</v>
      </c>
      <c r="CW89" s="297">
        <v>11217</v>
      </c>
      <c r="CX89" s="297">
        <v>5756</v>
      </c>
      <c r="CY89" s="297">
        <v>8907</v>
      </c>
      <c r="CZ89" s="297">
        <v>14663</v>
      </c>
      <c r="DA89" s="298">
        <v>0.90885843068714933</v>
      </c>
      <c r="DB89" s="298">
        <v>0.88493873052235739</v>
      </c>
      <c r="DC89" s="298">
        <v>0.89544405974394303</v>
      </c>
      <c r="DD89" s="298">
        <v>3.819335847668108E-2</v>
      </c>
      <c r="DE89" s="298">
        <v>5.0895809470294567E-2</v>
      </c>
      <c r="DF89" s="298">
        <v>4.5317000844365976E-2</v>
      </c>
      <c r="DG89" s="298">
        <v>5.2948210836169622E-2</v>
      </c>
      <c r="DH89" s="298">
        <v>6.4165460007348019E-2</v>
      </c>
      <c r="DI89" s="298">
        <v>5.9238939411691033E-2</v>
      </c>
      <c r="DJ89" s="297">
        <v>5330</v>
      </c>
      <c r="DK89" s="297">
        <v>6071</v>
      </c>
      <c r="DL89" s="297">
        <v>11401</v>
      </c>
      <c r="DM89" s="303">
        <v>4.9029528102290498E-2</v>
      </c>
      <c r="DN89" s="303">
        <v>4.373289151419104E-2</v>
      </c>
      <c r="DO89" s="303">
        <v>4.6059063547852788E-2</v>
      </c>
      <c r="DP89" s="297">
        <v>9399</v>
      </c>
      <c r="DQ89" s="297">
        <v>8041</v>
      </c>
      <c r="DR89" s="297">
        <v>17440</v>
      </c>
      <c r="DS89" s="297">
        <v>217</v>
      </c>
      <c r="DT89" s="297">
        <v>156</v>
      </c>
      <c r="DU89" s="297">
        <v>373</v>
      </c>
      <c r="DV89" s="297">
        <v>61</v>
      </c>
      <c r="DW89" s="297">
        <v>26</v>
      </c>
      <c r="DX89" s="297">
        <v>87</v>
      </c>
      <c r="DY89" s="297">
        <v>128</v>
      </c>
      <c r="DZ89" s="297">
        <v>94</v>
      </c>
      <c r="EA89" s="297">
        <v>222</v>
      </c>
      <c r="EB89" s="297">
        <v>9805</v>
      </c>
      <c r="EC89" s="297">
        <v>8317</v>
      </c>
      <c r="ED89" s="297">
        <v>18122</v>
      </c>
      <c r="EE89" s="298">
        <v>9.01940943795419E-2</v>
      </c>
      <c r="EF89" s="298">
        <v>5.991211640973923E-2</v>
      </c>
      <c r="EG89" s="298">
        <v>7.3211327919848093E-2</v>
      </c>
      <c r="EH89" s="297">
        <v>9278</v>
      </c>
      <c r="EI89" s="297">
        <v>13924</v>
      </c>
      <c r="EJ89" s="297">
        <v>23202</v>
      </c>
      <c r="EK89" s="297">
        <v>22662</v>
      </c>
      <c r="EL89" s="297">
        <v>24849</v>
      </c>
      <c r="EM89" s="297">
        <v>47511</v>
      </c>
      <c r="EN89" s="298">
        <v>8.5346334283874531E-2</v>
      </c>
      <c r="EO89" s="298">
        <v>0.10030255006483216</v>
      </c>
      <c r="EP89" s="298">
        <v>9.3734092837231844E-2</v>
      </c>
      <c r="EQ89" s="298">
        <v>0.20846288289945727</v>
      </c>
      <c r="ER89" s="298">
        <v>0.17900158478605388</v>
      </c>
      <c r="ES89" s="298">
        <v>0.19194037086413768</v>
      </c>
      <c r="ET89" s="297">
        <v>12662</v>
      </c>
      <c r="EU89" s="297">
        <v>34012</v>
      </c>
      <c r="EV89" s="297">
        <v>46674</v>
      </c>
      <c r="EW89" s="303">
        <v>0.11647502529666084</v>
      </c>
      <c r="EX89" s="303">
        <v>0.24500792393026941</v>
      </c>
      <c r="EY89" s="303">
        <v>0.18855896254999394</v>
      </c>
      <c r="EZ89" s="297">
        <v>229</v>
      </c>
      <c r="FA89" s="297">
        <v>284</v>
      </c>
      <c r="FB89" s="297">
        <v>513</v>
      </c>
      <c r="FC89" s="303">
        <v>2.1065219391040381E-3</v>
      </c>
      <c r="FD89" s="303">
        <v>2.045814724103155E-3</v>
      </c>
      <c r="FE89" s="303">
        <v>2.0724760635074538E-3</v>
      </c>
      <c r="FF89" s="297">
        <v>1690</v>
      </c>
      <c r="FG89" s="297">
        <v>28234</v>
      </c>
      <c r="FH89" s="297">
        <v>29924</v>
      </c>
      <c r="FI89" s="297">
        <v>53</v>
      </c>
      <c r="FJ89" s="297">
        <v>1942</v>
      </c>
      <c r="FK89" s="297">
        <v>1995</v>
      </c>
      <c r="FL89" s="305">
        <v>74.97</v>
      </c>
      <c r="FM89" s="305">
        <v>75.989999999999995</v>
      </c>
      <c r="FN89" s="305">
        <v>75.554475164141067</v>
      </c>
      <c r="FO89" s="307">
        <v>1096.78</v>
      </c>
      <c r="FP89" s="307">
        <v>911.16</v>
      </c>
      <c r="FQ89" s="307">
        <v>991.14045445011254</v>
      </c>
      <c r="FR89" s="297">
        <v>10168</v>
      </c>
      <c r="FS89" s="297">
        <v>28781</v>
      </c>
      <c r="FT89" s="297">
        <v>46002</v>
      </c>
      <c r="FU89" s="297">
        <v>10722</v>
      </c>
      <c r="FV89" s="297">
        <v>13037</v>
      </c>
      <c r="FW89" s="297">
        <v>9012</v>
      </c>
      <c r="FX89" s="297">
        <v>45524</v>
      </c>
      <c r="FY89" s="297">
        <v>46804</v>
      </c>
      <c r="FZ89" s="297">
        <v>21545</v>
      </c>
      <c r="GA89" s="297">
        <v>15935</v>
      </c>
      <c r="GB89" s="297">
        <v>19180</v>
      </c>
      <c r="GC89" s="297">
        <v>74305</v>
      </c>
      <c r="GD89" s="297">
        <v>92806</v>
      </c>
      <c r="GE89" s="297">
        <v>32267</v>
      </c>
      <c r="GF89" s="297">
        <v>28972</v>
      </c>
      <c r="GG89" s="298">
        <v>9.3533253610523406E-2</v>
      </c>
      <c r="GH89" s="298">
        <v>0.26475025296660842</v>
      </c>
      <c r="GI89" s="298">
        <v>0.42316254254438412</v>
      </c>
      <c r="GJ89" s="298">
        <v>9.8629380921718329E-2</v>
      </c>
      <c r="GK89" s="298">
        <v>0.1199245699567657</v>
      </c>
      <c r="GL89" s="298">
        <v>6.49185996254142E-2</v>
      </c>
      <c r="GM89" s="298">
        <v>0.32793545598616913</v>
      </c>
      <c r="GN89" s="298">
        <v>0.33715602939057771</v>
      </c>
      <c r="GO89" s="298">
        <v>0.15520097968592422</v>
      </c>
      <c r="GP89" s="298">
        <v>0.11478893531191471</v>
      </c>
      <c r="GQ89" s="298">
        <v>7.7485557306185116E-2</v>
      </c>
      <c r="GR89" s="298">
        <v>0.30018583606027555</v>
      </c>
      <c r="GS89" s="298">
        <v>0.37492829152021978</v>
      </c>
      <c r="GT89" s="298">
        <v>0.13035591645457117</v>
      </c>
      <c r="GU89" s="314">
        <v>0.11704439865874844</v>
      </c>
    </row>
    <row r="90" spans="1:203" s="2" customFormat="1" ht="20.100000000000001" customHeight="1">
      <c r="A90" s="51" t="s">
        <v>207</v>
      </c>
      <c r="B90" s="289" t="s">
        <v>88</v>
      </c>
      <c r="C90" s="21">
        <v>7852</v>
      </c>
      <c r="D90" s="21">
        <v>10014</v>
      </c>
      <c r="E90" s="21">
        <v>17866</v>
      </c>
      <c r="F90" s="21">
        <v>7551</v>
      </c>
      <c r="G90" s="21">
        <v>7691</v>
      </c>
      <c r="H90" s="21">
        <v>15242</v>
      </c>
      <c r="I90" s="292">
        <v>0.81088597536750096</v>
      </c>
      <c r="J90" s="292">
        <v>0.78455337407359249</v>
      </c>
      <c r="K90" s="292">
        <v>0.79759874032279232</v>
      </c>
      <c r="L90" s="292">
        <v>5.7873129386836183E-2</v>
      </c>
      <c r="M90" s="292">
        <v>7.4762709660642315E-2</v>
      </c>
      <c r="N90" s="292">
        <v>6.6395486156672359E-2</v>
      </c>
      <c r="O90" s="292">
        <v>0.13124089524566282</v>
      </c>
      <c r="P90" s="292">
        <v>0.14068391626576518</v>
      </c>
      <c r="Q90" s="292">
        <v>0.13600577352053536</v>
      </c>
      <c r="R90" s="21">
        <v>301</v>
      </c>
      <c r="S90" s="21">
        <v>2323</v>
      </c>
      <c r="T90" s="21">
        <v>2624</v>
      </c>
      <c r="U90" s="21">
        <v>1545</v>
      </c>
      <c r="V90" s="21">
        <v>1427</v>
      </c>
      <c r="W90" s="21">
        <v>2972</v>
      </c>
      <c r="X90" s="21">
        <v>662</v>
      </c>
      <c r="Y90" s="21">
        <v>440</v>
      </c>
      <c r="Z90" s="21">
        <v>1102</v>
      </c>
      <c r="AA90" s="292">
        <v>8.7670507217587068E-2</v>
      </c>
      <c r="AB90" s="292">
        <v>5.720972565336107E-2</v>
      </c>
      <c r="AC90" s="292">
        <v>7.230022306783887E-2</v>
      </c>
      <c r="AD90" s="21">
        <v>697</v>
      </c>
      <c r="AE90" s="21">
        <v>461</v>
      </c>
      <c r="AF90" s="21">
        <v>1158</v>
      </c>
      <c r="AG90" s="292">
        <v>9.230565488014833E-2</v>
      </c>
      <c r="AH90" s="292">
        <v>5.9940189832271486E-2</v>
      </c>
      <c r="AI90" s="292">
        <v>7.5974281590342474E-2</v>
      </c>
      <c r="AJ90" s="294">
        <v>64.409481746347069</v>
      </c>
      <c r="AK90" s="294">
        <v>64.070385732241149</v>
      </c>
      <c r="AL90" s="294">
        <v>64.238376416043394</v>
      </c>
      <c r="AM90" s="294">
        <v>73.293597701149423</v>
      </c>
      <c r="AN90" s="294">
        <v>71.587822970236246</v>
      </c>
      <c r="AO90" s="294">
        <v>71.791476602169055</v>
      </c>
      <c r="AP90" s="21">
        <v>1681</v>
      </c>
      <c r="AQ90" s="21">
        <v>1515</v>
      </c>
      <c r="AR90" s="21">
        <v>3196</v>
      </c>
      <c r="AS90" s="246">
        <v>0.2226195205932989</v>
      </c>
      <c r="AT90" s="246">
        <v>0.19698348719282277</v>
      </c>
      <c r="AU90" s="246">
        <v>0.20968376853431309</v>
      </c>
      <c r="AV90" s="21">
        <v>1150</v>
      </c>
      <c r="AW90" s="21">
        <v>1616</v>
      </c>
      <c r="AX90" s="21">
        <v>2766</v>
      </c>
      <c r="AY90" s="246">
        <v>0.15229770891272679</v>
      </c>
      <c r="AZ90" s="246">
        <v>0.2101157196723443</v>
      </c>
      <c r="BA90" s="246">
        <v>0.18147224773651752</v>
      </c>
      <c r="BB90" s="246">
        <v>0.26592504304065689</v>
      </c>
      <c r="BC90" s="246">
        <v>0.37420361461448448</v>
      </c>
      <c r="BD90" s="246">
        <v>0.32056160608843981</v>
      </c>
      <c r="BE90" s="246">
        <v>0.28030193061402237</v>
      </c>
      <c r="BF90" s="246">
        <v>0.3816025375810233</v>
      </c>
      <c r="BG90" s="246">
        <v>0.33224893917963227</v>
      </c>
      <c r="BH90" s="246">
        <v>0.1163141993957704</v>
      </c>
      <c r="BI90" s="246">
        <v>0.25227272727272726</v>
      </c>
      <c r="BJ90" s="246">
        <v>0.1705989110707804</v>
      </c>
      <c r="BK90" s="292">
        <v>0.14461660707191101</v>
      </c>
      <c r="BL90" s="292">
        <v>0.15282744007416235</v>
      </c>
      <c r="BM90" s="292">
        <v>0.44616607071911007</v>
      </c>
      <c r="BN90" s="292">
        <v>0.10634353065819097</v>
      </c>
      <c r="BO90" s="292">
        <v>0.15004635147662562</v>
      </c>
      <c r="BP90" s="292">
        <v>0.12599141854115201</v>
      </c>
      <c r="BQ90" s="292">
        <v>0.36445195683266157</v>
      </c>
      <c r="BR90" s="292">
        <v>0.45637758418931218</v>
      </c>
      <c r="BS90" s="292">
        <v>9.5956312573137428E-2</v>
      </c>
      <c r="BT90" s="292">
        <v>0.10778832401508256</v>
      </c>
      <c r="BU90" s="292">
        <v>0.13515286707781132</v>
      </c>
      <c r="BV90" s="292">
        <v>0.18389975068888598</v>
      </c>
      <c r="BW90" s="292">
        <v>0.45125311638892535</v>
      </c>
      <c r="BX90" s="292">
        <v>0.10123343393255478</v>
      </c>
      <c r="BY90" s="292">
        <v>0.12846083191182259</v>
      </c>
      <c r="BZ90" s="297">
        <v>104560</v>
      </c>
      <c r="CA90" s="297">
        <v>120771</v>
      </c>
      <c r="CB90" s="297">
        <v>225331</v>
      </c>
      <c r="CC90" s="297">
        <v>101900</v>
      </c>
      <c r="CD90" s="297">
        <v>89176</v>
      </c>
      <c r="CE90" s="297">
        <v>191076</v>
      </c>
      <c r="CF90" s="297">
        <v>254</v>
      </c>
      <c r="CG90" s="297">
        <v>5972</v>
      </c>
      <c r="CH90" s="297">
        <v>6226</v>
      </c>
      <c r="CI90" s="297">
        <v>2406</v>
      </c>
      <c r="CJ90" s="297">
        <v>25623</v>
      </c>
      <c r="CK90" s="297">
        <v>28029</v>
      </c>
      <c r="CL90" s="297">
        <v>104306</v>
      </c>
      <c r="CM90" s="297">
        <v>114799</v>
      </c>
      <c r="CN90" s="297">
        <v>219105</v>
      </c>
      <c r="CO90" s="297">
        <v>104306</v>
      </c>
      <c r="CP90" s="297">
        <v>114795</v>
      </c>
      <c r="CQ90" s="297">
        <v>219101</v>
      </c>
      <c r="CR90" s="297">
        <v>88595</v>
      </c>
      <c r="CS90" s="297">
        <v>94145</v>
      </c>
      <c r="CT90" s="297">
        <v>182740</v>
      </c>
      <c r="CU90" s="297">
        <v>6232</v>
      </c>
      <c r="CV90" s="297">
        <v>7935</v>
      </c>
      <c r="CW90" s="297">
        <v>14167</v>
      </c>
      <c r="CX90" s="297">
        <v>9479</v>
      </c>
      <c r="CY90" s="297">
        <v>12715</v>
      </c>
      <c r="CZ90" s="297">
        <v>22194</v>
      </c>
      <c r="DA90" s="298">
        <v>0.84937587482982757</v>
      </c>
      <c r="DB90" s="298">
        <v>0.82011411646848731</v>
      </c>
      <c r="DC90" s="298">
        <v>0.83404457305078483</v>
      </c>
      <c r="DD90" s="298">
        <v>5.974728203554925E-2</v>
      </c>
      <c r="DE90" s="298">
        <v>6.9123219652423892E-2</v>
      </c>
      <c r="DF90" s="298">
        <v>6.46596775003309E-2</v>
      </c>
      <c r="DG90" s="298">
        <v>9.0876843134623131E-2</v>
      </c>
      <c r="DH90" s="298">
        <v>0.11076266387908881</v>
      </c>
      <c r="DI90" s="298">
        <v>0.10129574944888431</v>
      </c>
      <c r="DJ90" s="297">
        <v>10352</v>
      </c>
      <c r="DK90" s="297">
        <v>8662</v>
      </c>
      <c r="DL90" s="297">
        <v>19014</v>
      </c>
      <c r="DM90" s="303">
        <v>9.9246447951220451E-2</v>
      </c>
      <c r="DN90" s="303">
        <v>7.5453618933962838E-2</v>
      </c>
      <c r="DO90" s="303">
        <v>8.6780310809885672E-2</v>
      </c>
      <c r="DP90" s="297">
        <v>11222</v>
      </c>
      <c r="DQ90" s="297">
        <v>7999</v>
      </c>
      <c r="DR90" s="297">
        <v>19221</v>
      </c>
      <c r="DS90" s="297">
        <v>154</v>
      </c>
      <c r="DT90" s="297">
        <v>113</v>
      </c>
      <c r="DU90" s="297">
        <v>267</v>
      </c>
      <c r="DV90" s="297">
        <v>120</v>
      </c>
      <c r="DW90" s="297">
        <v>29</v>
      </c>
      <c r="DX90" s="297">
        <v>149</v>
      </c>
      <c r="DY90" s="297">
        <v>251</v>
      </c>
      <c r="DZ90" s="297">
        <v>153</v>
      </c>
      <c r="EA90" s="297">
        <v>404</v>
      </c>
      <c r="EB90" s="297">
        <v>11747</v>
      </c>
      <c r="EC90" s="297">
        <v>8294</v>
      </c>
      <c r="ED90" s="297">
        <v>20041</v>
      </c>
      <c r="EE90" s="298">
        <v>0.11262055874062854</v>
      </c>
      <c r="EF90" s="298">
        <v>7.2248016097701193E-2</v>
      </c>
      <c r="EG90" s="298">
        <v>9.1467561214942608E-2</v>
      </c>
      <c r="EH90" s="297">
        <v>10538</v>
      </c>
      <c r="EI90" s="297">
        <v>13672</v>
      </c>
      <c r="EJ90" s="297">
        <v>24210</v>
      </c>
      <c r="EK90" s="297">
        <v>14236</v>
      </c>
      <c r="EL90" s="297">
        <v>15456</v>
      </c>
      <c r="EM90" s="297">
        <v>29692</v>
      </c>
      <c r="EN90" s="298">
        <v>0.10102966272314153</v>
      </c>
      <c r="EO90" s="298">
        <v>0.11909511406893789</v>
      </c>
      <c r="EP90" s="298">
        <v>0.11049496816594784</v>
      </c>
      <c r="EQ90" s="298">
        <v>0.13648304028531436</v>
      </c>
      <c r="ER90" s="298">
        <v>0.13463531912298887</v>
      </c>
      <c r="ES90" s="298">
        <v>0.13551493576139295</v>
      </c>
      <c r="ET90" s="297">
        <v>18918</v>
      </c>
      <c r="EU90" s="297">
        <v>36763</v>
      </c>
      <c r="EV90" s="297">
        <v>55681</v>
      </c>
      <c r="EW90" s="303">
        <v>0.18137019922152128</v>
      </c>
      <c r="EX90" s="303">
        <v>0.32023798116708335</v>
      </c>
      <c r="EY90" s="303">
        <v>0.25412929873804796</v>
      </c>
      <c r="EZ90" s="297">
        <v>81</v>
      </c>
      <c r="FA90" s="297">
        <v>110</v>
      </c>
      <c r="FB90" s="297">
        <v>191</v>
      </c>
      <c r="FC90" s="303">
        <v>7.7656127164305022E-4</v>
      </c>
      <c r="FD90" s="303">
        <v>9.5819649996951189E-4</v>
      </c>
      <c r="FE90" s="303">
        <v>8.7172816686063761E-4</v>
      </c>
      <c r="FF90" s="297">
        <v>2660</v>
      </c>
      <c r="FG90" s="297">
        <v>31595</v>
      </c>
      <c r="FH90" s="297">
        <v>34255</v>
      </c>
      <c r="FI90" s="297">
        <v>73</v>
      </c>
      <c r="FJ90" s="297">
        <v>2358</v>
      </c>
      <c r="FK90" s="297">
        <v>2431</v>
      </c>
      <c r="FL90" s="305">
        <v>74.010000000000005</v>
      </c>
      <c r="FM90" s="305">
        <v>74.599999999999994</v>
      </c>
      <c r="FN90" s="305">
        <v>74.326342979882924</v>
      </c>
      <c r="FO90" s="307">
        <v>988.92</v>
      </c>
      <c r="FP90" s="307">
        <v>836.67</v>
      </c>
      <c r="FQ90" s="307">
        <v>907.3179012652497</v>
      </c>
      <c r="FR90" s="297">
        <v>11920</v>
      </c>
      <c r="FS90" s="297">
        <v>32073</v>
      </c>
      <c r="FT90" s="297">
        <v>36541</v>
      </c>
      <c r="FU90" s="297">
        <v>12766</v>
      </c>
      <c r="FV90" s="297">
        <v>11006</v>
      </c>
      <c r="FW90" s="297">
        <v>8717</v>
      </c>
      <c r="FX90" s="297">
        <v>43942</v>
      </c>
      <c r="FY90" s="297">
        <v>36394</v>
      </c>
      <c r="FZ90" s="297">
        <v>15930</v>
      </c>
      <c r="GA90" s="297">
        <v>9816</v>
      </c>
      <c r="GB90" s="297">
        <v>20637</v>
      </c>
      <c r="GC90" s="297">
        <v>76015</v>
      </c>
      <c r="GD90" s="297">
        <v>72935</v>
      </c>
      <c r="GE90" s="297">
        <v>28696</v>
      </c>
      <c r="GF90" s="297">
        <v>20822</v>
      </c>
      <c r="GG90" s="298">
        <v>0.114279140222039</v>
      </c>
      <c r="GH90" s="298">
        <v>0.30748950204206854</v>
      </c>
      <c r="GI90" s="298">
        <v>0.35032500527294691</v>
      </c>
      <c r="GJ90" s="298">
        <v>0.12238989128142197</v>
      </c>
      <c r="GK90" s="298">
        <v>0.10551646118152359</v>
      </c>
      <c r="GL90" s="298">
        <v>7.593271718394759E-2</v>
      </c>
      <c r="GM90" s="298">
        <v>0.38277336910600268</v>
      </c>
      <c r="GN90" s="298">
        <v>0.31702366745354926</v>
      </c>
      <c r="GO90" s="298">
        <v>0.13876427495013022</v>
      </c>
      <c r="GP90" s="298">
        <v>8.5505971306370263E-2</v>
      </c>
      <c r="GQ90" s="298">
        <v>9.4187718217293076E-2</v>
      </c>
      <c r="GR90" s="298">
        <v>0.3469341183450857</v>
      </c>
      <c r="GS90" s="298">
        <v>0.33287693115173089</v>
      </c>
      <c r="GT90" s="298">
        <v>0.13096917003263275</v>
      </c>
      <c r="GU90" s="314">
        <v>9.5032062253257568E-2</v>
      </c>
    </row>
    <row r="91" spans="1:203" s="2" customFormat="1" ht="20.100000000000001" customHeight="1">
      <c r="A91" s="51" t="s">
        <v>208</v>
      </c>
      <c r="B91" s="289" t="s">
        <v>68</v>
      </c>
      <c r="C91" s="21">
        <v>6682</v>
      </c>
      <c r="D91" s="21">
        <v>8302</v>
      </c>
      <c r="E91" s="21">
        <v>14984</v>
      </c>
      <c r="F91" s="21">
        <v>6465</v>
      </c>
      <c r="G91" s="21">
        <v>6475</v>
      </c>
      <c r="H91" s="21">
        <v>12940</v>
      </c>
      <c r="I91" s="292">
        <v>0.85413766434648108</v>
      </c>
      <c r="J91" s="292">
        <v>0.84725868725868725</v>
      </c>
      <c r="K91" s="292">
        <v>0.85069551777434316</v>
      </c>
      <c r="L91" s="292">
        <v>5.7849961330239751E-2</v>
      </c>
      <c r="M91" s="292">
        <v>7.675675675675675E-2</v>
      </c>
      <c r="N91" s="292">
        <v>6.7310664605873261E-2</v>
      </c>
      <c r="O91" s="292">
        <v>8.8012374323279199E-2</v>
      </c>
      <c r="P91" s="292">
        <v>7.5984555984555988E-2</v>
      </c>
      <c r="Q91" s="292">
        <v>8.199381761978361E-2</v>
      </c>
      <c r="R91" s="21">
        <v>217</v>
      </c>
      <c r="S91" s="21">
        <v>1827</v>
      </c>
      <c r="T91" s="21">
        <v>2044</v>
      </c>
      <c r="U91" s="21">
        <v>773</v>
      </c>
      <c r="V91" s="21">
        <v>843</v>
      </c>
      <c r="W91" s="21">
        <v>1616</v>
      </c>
      <c r="X91" s="21">
        <v>733</v>
      </c>
      <c r="Y91" s="21">
        <v>491</v>
      </c>
      <c r="Z91" s="21">
        <v>1224</v>
      </c>
      <c r="AA91" s="292">
        <v>0.11337973704563031</v>
      </c>
      <c r="AB91" s="292">
        <v>7.5830115830115827E-2</v>
      </c>
      <c r="AC91" s="292">
        <v>9.4590417310664601E-2</v>
      </c>
      <c r="AD91" s="21">
        <v>761</v>
      </c>
      <c r="AE91" s="21">
        <v>505</v>
      </c>
      <c r="AF91" s="21">
        <v>1266</v>
      </c>
      <c r="AG91" s="292">
        <v>0.1177107501933488</v>
      </c>
      <c r="AH91" s="292">
        <v>7.7992277992277995E-2</v>
      </c>
      <c r="AI91" s="292">
        <v>9.7836166924265847E-2</v>
      </c>
      <c r="AJ91" s="294">
        <v>64.118224800206235</v>
      </c>
      <c r="AK91" s="294">
        <v>63.943896010296015</v>
      </c>
      <c r="AL91" s="294">
        <v>64.030993044822253</v>
      </c>
      <c r="AM91" s="294">
        <v>75.512590837282787</v>
      </c>
      <c r="AN91" s="294">
        <v>73.546935163087312</v>
      </c>
      <c r="AO91" s="294">
        <v>73.766730259671959</v>
      </c>
      <c r="AP91" s="21">
        <v>1228</v>
      </c>
      <c r="AQ91" s="21">
        <v>1180</v>
      </c>
      <c r="AR91" s="21">
        <v>2408</v>
      </c>
      <c r="AS91" s="246">
        <v>0.18994586233565353</v>
      </c>
      <c r="AT91" s="246">
        <v>0.18223938223938224</v>
      </c>
      <c r="AU91" s="246">
        <v>0.18608964451313756</v>
      </c>
      <c r="AV91" s="21">
        <v>1420</v>
      </c>
      <c r="AW91" s="21">
        <v>1656</v>
      </c>
      <c r="AX91" s="21">
        <v>3076</v>
      </c>
      <c r="AY91" s="246">
        <v>0.21964423820572312</v>
      </c>
      <c r="AZ91" s="246">
        <v>0.25575289575289573</v>
      </c>
      <c r="BA91" s="246">
        <v>0.23771251931993817</v>
      </c>
      <c r="BB91" s="246">
        <v>0.23464810518174786</v>
      </c>
      <c r="BC91" s="246">
        <v>0.34733590733590736</v>
      </c>
      <c r="BD91" s="246">
        <v>0.29103554868624421</v>
      </c>
      <c r="BE91" s="246">
        <v>0.24633635729239359</v>
      </c>
      <c r="BF91" s="246">
        <v>0.35795454545454547</v>
      </c>
      <c r="BG91" s="246">
        <v>0.30334585182656199</v>
      </c>
      <c r="BH91" s="246">
        <v>0.1432469304229195</v>
      </c>
      <c r="BI91" s="246">
        <v>0.21792260692464357</v>
      </c>
      <c r="BJ91" s="246">
        <v>0.17320261437908496</v>
      </c>
      <c r="BK91" s="292">
        <v>0.16597061098221191</v>
      </c>
      <c r="BL91" s="292">
        <v>0.14833720030935807</v>
      </c>
      <c r="BM91" s="292">
        <v>0.47037896365042536</v>
      </c>
      <c r="BN91" s="292">
        <v>8.0278422273781902E-2</v>
      </c>
      <c r="BO91" s="292">
        <v>0.13503480278422275</v>
      </c>
      <c r="BP91" s="292">
        <v>0.13637065637065637</v>
      </c>
      <c r="BQ91" s="292">
        <v>0.36092664092664095</v>
      </c>
      <c r="BR91" s="292">
        <v>0.46471042471042473</v>
      </c>
      <c r="BS91" s="292">
        <v>7.6447876447876442E-2</v>
      </c>
      <c r="BT91" s="292">
        <v>0.10934362934362934</v>
      </c>
      <c r="BU91" s="292">
        <v>0.15123647604327667</v>
      </c>
      <c r="BV91" s="292">
        <v>0.18060278207109737</v>
      </c>
      <c r="BW91" s="292">
        <v>0.46761978361669243</v>
      </c>
      <c r="BX91" s="292">
        <v>7.8438948995363217E-2</v>
      </c>
      <c r="BY91" s="292">
        <v>0.12210200927357033</v>
      </c>
      <c r="BZ91" s="297">
        <v>97737</v>
      </c>
      <c r="CA91" s="297">
        <v>123654</v>
      </c>
      <c r="CB91" s="297">
        <v>221391</v>
      </c>
      <c r="CC91" s="297">
        <v>95765</v>
      </c>
      <c r="CD91" s="297">
        <v>96640</v>
      </c>
      <c r="CE91" s="297">
        <v>192405</v>
      </c>
      <c r="CF91" s="297">
        <v>159</v>
      </c>
      <c r="CG91" s="297">
        <v>4219</v>
      </c>
      <c r="CH91" s="297">
        <v>4378</v>
      </c>
      <c r="CI91" s="297">
        <v>1813</v>
      </c>
      <c r="CJ91" s="297">
        <v>22795</v>
      </c>
      <c r="CK91" s="297">
        <v>24608</v>
      </c>
      <c r="CL91" s="297">
        <v>97578</v>
      </c>
      <c r="CM91" s="297">
        <v>119435</v>
      </c>
      <c r="CN91" s="297">
        <v>217013</v>
      </c>
      <c r="CO91" s="297">
        <v>97578</v>
      </c>
      <c r="CP91" s="297">
        <v>119430</v>
      </c>
      <c r="CQ91" s="297">
        <v>217008</v>
      </c>
      <c r="CR91" s="297">
        <v>86504</v>
      </c>
      <c r="CS91" s="297">
        <v>103111</v>
      </c>
      <c r="CT91" s="297">
        <v>189615</v>
      </c>
      <c r="CU91" s="297">
        <v>4641</v>
      </c>
      <c r="CV91" s="297">
        <v>6886</v>
      </c>
      <c r="CW91" s="297">
        <v>11527</v>
      </c>
      <c r="CX91" s="297">
        <v>6433</v>
      </c>
      <c r="CY91" s="297">
        <v>9433</v>
      </c>
      <c r="CZ91" s="297">
        <v>15866</v>
      </c>
      <c r="DA91" s="298">
        <v>0.88651130377749088</v>
      </c>
      <c r="DB91" s="298">
        <v>0.86335928996064637</v>
      </c>
      <c r="DC91" s="298">
        <v>0.8737696306126963</v>
      </c>
      <c r="DD91" s="298">
        <v>4.7561950439648282E-2</v>
      </c>
      <c r="DE91" s="298">
        <v>5.7657205057355776E-2</v>
      </c>
      <c r="DF91" s="298">
        <v>5.3117857406178574E-2</v>
      </c>
      <c r="DG91" s="298">
        <v>6.5926745782860896E-2</v>
      </c>
      <c r="DH91" s="298">
        <v>7.8983504981997826E-2</v>
      </c>
      <c r="DI91" s="298">
        <v>7.3112511981125117E-2</v>
      </c>
      <c r="DJ91" s="297">
        <v>5662</v>
      </c>
      <c r="DK91" s="297">
        <v>6021</v>
      </c>
      <c r="DL91" s="297">
        <v>11683</v>
      </c>
      <c r="DM91" s="303">
        <v>5.8025374572137162E-2</v>
      </c>
      <c r="DN91" s="303">
        <v>5.0412358186461254E-2</v>
      </c>
      <c r="DO91" s="303">
        <v>5.3835484510144554E-2</v>
      </c>
      <c r="DP91" s="297">
        <v>11716</v>
      </c>
      <c r="DQ91" s="297">
        <v>8537</v>
      </c>
      <c r="DR91" s="297">
        <v>20253</v>
      </c>
      <c r="DS91" s="297">
        <v>207</v>
      </c>
      <c r="DT91" s="297">
        <v>181</v>
      </c>
      <c r="DU91" s="297">
        <v>388</v>
      </c>
      <c r="DV91" s="297">
        <v>40</v>
      </c>
      <c r="DW91" s="297">
        <v>10</v>
      </c>
      <c r="DX91" s="297">
        <v>50</v>
      </c>
      <c r="DY91" s="297">
        <v>230</v>
      </c>
      <c r="DZ91" s="297">
        <v>106</v>
      </c>
      <c r="EA91" s="297">
        <v>336</v>
      </c>
      <c r="EB91" s="297">
        <v>12193</v>
      </c>
      <c r="EC91" s="297">
        <v>8834</v>
      </c>
      <c r="ED91" s="297">
        <v>21027</v>
      </c>
      <c r="EE91" s="298">
        <v>0.12495644510032999</v>
      </c>
      <c r="EF91" s="298">
        <v>7.3964918156319337E-2</v>
      </c>
      <c r="EG91" s="298">
        <v>9.6892812872961531E-2</v>
      </c>
      <c r="EH91" s="297">
        <v>8967</v>
      </c>
      <c r="EI91" s="297">
        <v>12775</v>
      </c>
      <c r="EJ91" s="297">
        <v>21742</v>
      </c>
      <c r="EK91" s="297">
        <v>17567</v>
      </c>
      <c r="EL91" s="297">
        <v>18841</v>
      </c>
      <c r="EM91" s="297">
        <v>36408</v>
      </c>
      <c r="EN91" s="298">
        <v>9.1895714197872472E-2</v>
      </c>
      <c r="EO91" s="298">
        <v>0.1069619458282748</v>
      </c>
      <c r="EP91" s="298">
        <v>0.10018754636818993</v>
      </c>
      <c r="EQ91" s="298">
        <v>0.18003033470659369</v>
      </c>
      <c r="ER91" s="298">
        <v>0.15775107799221333</v>
      </c>
      <c r="ES91" s="298">
        <v>0.16776875118080484</v>
      </c>
      <c r="ET91" s="297">
        <v>13262</v>
      </c>
      <c r="EU91" s="297">
        <v>32816</v>
      </c>
      <c r="EV91" s="297">
        <v>46078</v>
      </c>
      <c r="EW91" s="303">
        <v>0.13591178339379778</v>
      </c>
      <c r="EX91" s="303">
        <v>0.27476032988654919</v>
      </c>
      <c r="EY91" s="303">
        <v>0.21232829369669098</v>
      </c>
      <c r="EZ91" s="297">
        <v>139</v>
      </c>
      <c r="FA91" s="297">
        <v>184</v>
      </c>
      <c r="FB91" s="297">
        <v>323</v>
      </c>
      <c r="FC91" s="303">
        <v>1.4245014245014246E-3</v>
      </c>
      <c r="FD91" s="303">
        <v>1.540586930129359E-3</v>
      </c>
      <c r="FE91" s="303">
        <v>1.4883900964458351E-3</v>
      </c>
      <c r="FF91" s="297">
        <v>1972</v>
      </c>
      <c r="FG91" s="297">
        <v>27014</v>
      </c>
      <c r="FH91" s="297">
        <v>28986</v>
      </c>
      <c r="FI91" s="297">
        <v>50</v>
      </c>
      <c r="FJ91" s="297">
        <v>1778</v>
      </c>
      <c r="FK91" s="297">
        <v>1828</v>
      </c>
      <c r="FL91" s="305">
        <v>74.3</v>
      </c>
      <c r="FM91" s="305">
        <v>75.650000000000006</v>
      </c>
      <c r="FN91" s="305">
        <v>75.05264328721583</v>
      </c>
      <c r="FO91" s="307">
        <v>1037.74</v>
      </c>
      <c r="FP91" s="307">
        <v>857.18</v>
      </c>
      <c r="FQ91" s="307">
        <v>936.89380435519058</v>
      </c>
      <c r="FR91" s="297">
        <v>12474</v>
      </c>
      <c r="FS91" s="297">
        <v>30137</v>
      </c>
      <c r="FT91" s="297">
        <v>36851</v>
      </c>
      <c r="FU91" s="297">
        <v>8596</v>
      </c>
      <c r="FV91" s="297">
        <v>9520</v>
      </c>
      <c r="FW91" s="297">
        <v>9363</v>
      </c>
      <c r="FX91" s="297">
        <v>43934</v>
      </c>
      <c r="FY91" s="297">
        <v>38772</v>
      </c>
      <c r="FZ91" s="297">
        <v>16943</v>
      </c>
      <c r="GA91" s="297">
        <v>10423</v>
      </c>
      <c r="GB91" s="297">
        <v>21837</v>
      </c>
      <c r="GC91" s="297">
        <v>74071</v>
      </c>
      <c r="GD91" s="297">
        <v>75623</v>
      </c>
      <c r="GE91" s="297">
        <v>25539</v>
      </c>
      <c r="GF91" s="297">
        <v>19943</v>
      </c>
      <c r="GG91" s="298">
        <v>0.12783619258439402</v>
      </c>
      <c r="GH91" s="298">
        <v>0.30885035561294555</v>
      </c>
      <c r="GI91" s="298">
        <v>0.37765684887987044</v>
      </c>
      <c r="GJ91" s="298">
        <v>8.8093627661972984E-2</v>
      </c>
      <c r="GK91" s="298">
        <v>9.7562975260816989E-2</v>
      </c>
      <c r="GL91" s="298">
        <v>7.8394105580441242E-2</v>
      </c>
      <c r="GM91" s="298">
        <v>0.36784862058860468</v>
      </c>
      <c r="GN91" s="298">
        <v>0.3246284589944321</v>
      </c>
      <c r="GO91" s="298">
        <v>0.14185958889772679</v>
      </c>
      <c r="GP91" s="298">
        <v>8.7269225938795159E-2</v>
      </c>
      <c r="GQ91" s="298">
        <v>0.10062530816126222</v>
      </c>
      <c r="GR91" s="298">
        <v>0.34132056604903854</v>
      </c>
      <c r="GS91" s="298">
        <v>0.34847221134217765</v>
      </c>
      <c r="GT91" s="298">
        <v>0.11768419403445876</v>
      </c>
      <c r="GU91" s="314">
        <v>9.1897720413062808E-2</v>
      </c>
    </row>
    <row r="92" spans="1:203" s="2" customFormat="1" ht="20.100000000000001" customHeight="1">
      <c r="A92" s="51" t="s">
        <v>209</v>
      </c>
      <c r="B92" s="289" t="s">
        <v>72</v>
      </c>
      <c r="C92" s="21">
        <v>6135</v>
      </c>
      <c r="D92" s="21">
        <v>7967</v>
      </c>
      <c r="E92" s="21">
        <v>14102</v>
      </c>
      <c r="F92" s="21">
        <v>5884</v>
      </c>
      <c r="G92" s="21">
        <v>6120</v>
      </c>
      <c r="H92" s="21">
        <v>12004</v>
      </c>
      <c r="I92" s="292">
        <v>0.84925220938137325</v>
      </c>
      <c r="J92" s="292">
        <v>0.81568627450980391</v>
      </c>
      <c r="K92" s="292">
        <v>0.83213928690436523</v>
      </c>
      <c r="L92" s="292">
        <v>7.0020394289598914E-2</v>
      </c>
      <c r="M92" s="292">
        <v>9.8529411764705879E-2</v>
      </c>
      <c r="N92" s="292">
        <v>8.4555148283905368E-2</v>
      </c>
      <c r="O92" s="292">
        <v>8.0727396329027867E-2</v>
      </c>
      <c r="P92" s="292">
        <v>8.5784313725490197E-2</v>
      </c>
      <c r="Q92" s="292">
        <v>8.3305564811729418E-2</v>
      </c>
      <c r="R92" s="21">
        <v>251</v>
      </c>
      <c r="S92" s="21">
        <v>1847</v>
      </c>
      <c r="T92" s="21">
        <v>2098</v>
      </c>
      <c r="U92" s="21">
        <v>567</v>
      </c>
      <c r="V92" s="21">
        <v>649</v>
      </c>
      <c r="W92" s="21">
        <v>1216</v>
      </c>
      <c r="X92" s="21">
        <v>1093</v>
      </c>
      <c r="Y92" s="21">
        <v>595</v>
      </c>
      <c r="Z92" s="21">
        <v>1688</v>
      </c>
      <c r="AA92" s="292">
        <v>0.18575798776342625</v>
      </c>
      <c r="AB92" s="292">
        <v>9.7222222222222224E-2</v>
      </c>
      <c r="AC92" s="292">
        <v>0.14061979340219927</v>
      </c>
      <c r="AD92" s="21">
        <v>1138</v>
      </c>
      <c r="AE92" s="21">
        <v>612</v>
      </c>
      <c r="AF92" s="21">
        <v>1750</v>
      </c>
      <c r="AG92" s="292">
        <v>0.19340584636301836</v>
      </c>
      <c r="AH92" s="292">
        <v>0.1</v>
      </c>
      <c r="AI92" s="292">
        <v>0.1457847384205265</v>
      </c>
      <c r="AJ92" s="294">
        <v>63.601867210514385</v>
      </c>
      <c r="AK92" s="294">
        <v>63.601623093681908</v>
      </c>
      <c r="AL92" s="294">
        <v>63.601742752415859</v>
      </c>
      <c r="AM92" s="294">
        <v>74.126016260162601</v>
      </c>
      <c r="AN92" s="294">
        <v>73.107748917749518</v>
      </c>
      <c r="AO92" s="294">
        <v>73.236869415808073</v>
      </c>
      <c r="AP92" s="21">
        <v>998</v>
      </c>
      <c r="AQ92" s="21">
        <v>1043</v>
      </c>
      <c r="AR92" s="21">
        <v>2041</v>
      </c>
      <c r="AS92" s="246">
        <v>0.16961250849762066</v>
      </c>
      <c r="AT92" s="246">
        <v>0.17042483660130719</v>
      </c>
      <c r="AU92" s="246">
        <v>0.17002665778073975</v>
      </c>
      <c r="AV92" s="21">
        <v>1121</v>
      </c>
      <c r="AW92" s="21">
        <v>1359</v>
      </c>
      <c r="AX92" s="21">
        <v>2480</v>
      </c>
      <c r="AY92" s="246">
        <v>0.19051665533650577</v>
      </c>
      <c r="AZ92" s="246">
        <v>0.22205882352941175</v>
      </c>
      <c r="BA92" s="246">
        <v>0.20659780073308898</v>
      </c>
      <c r="BB92" s="246">
        <v>0.19714479945615226</v>
      </c>
      <c r="BC92" s="246">
        <v>0.31356209150326797</v>
      </c>
      <c r="BD92" s="246">
        <v>0.2564978340553149</v>
      </c>
      <c r="BE92" s="246">
        <v>0.22041327489041954</v>
      </c>
      <c r="BF92" s="246">
        <v>0.3314027149321267</v>
      </c>
      <c r="BG92" s="246">
        <v>0.27985653354013185</v>
      </c>
      <c r="BH92" s="246">
        <v>9.5150960658737418E-2</v>
      </c>
      <c r="BI92" s="246">
        <v>0.14789915966386555</v>
      </c>
      <c r="BJ92" s="246">
        <v>0.11374407582938388</v>
      </c>
      <c r="BK92" s="292">
        <v>0.23878314072059822</v>
      </c>
      <c r="BL92" s="292">
        <v>0.16893269884432358</v>
      </c>
      <c r="BM92" s="292">
        <v>0.42131203263086336</v>
      </c>
      <c r="BN92" s="292">
        <v>6.3902107409925218E-2</v>
      </c>
      <c r="BO92" s="292">
        <v>0.1070700203942896</v>
      </c>
      <c r="BP92" s="292">
        <v>0.16519607843137254</v>
      </c>
      <c r="BQ92" s="292">
        <v>0.41192810457516338</v>
      </c>
      <c r="BR92" s="292">
        <v>0.43937908496732025</v>
      </c>
      <c r="BS92" s="292">
        <v>6.2091503267973858E-2</v>
      </c>
      <c r="BT92" s="292">
        <v>8.3660130718954243E-2</v>
      </c>
      <c r="BU92" s="292">
        <v>0.20126624458513828</v>
      </c>
      <c r="BV92" s="292">
        <v>0.21001332889036989</v>
      </c>
      <c r="BW92" s="292">
        <v>0.43035654781739419</v>
      </c>
      <c r="BX92" s="292">
        <v>6.2979006997667439E-2</v>
      </c>
      <c r="BY92" s="292">
        <v>9.5384871709430191E-2</v>
      </c>
      <c r="BZ92" s="297">
        <v>90094</v>
      </c>
      <c r="CA92" s="297">
        <v>108531</v>
      </c>
      <c r="CB92" s="297">
        <v>198625</v>
      </c>
      <c r="CC92" s="297">
        <v>88172</v>
      </c>
      <c r="CD92" s="297">
        <v>83138</v>
      </c>
      <c r="CE92" s="297">
        <v>171310</v>
      </c>
      <c r="CF92" s="297">
        <v>208</v>
      </c>
      <c r="CG92" s="297">
        <v>3902</v>
      </c>
      <c r="CH92" s="297">
        <v>4110</v>
      </c>
      <c r="CI92" s="297">
        <v>1714</v>
      </c>
      <c r="CJ92" s="297">
        <v>21491</v>
      </c>
      <c r="CK92" s="297">
        <v>23205</v>
      </c>
      <c r="CL92" s="297">
        <v>89886</v>
      </c>
      <c r="CM92" s="297">
        <v>104629</v>
      </c>
      <c r="CN92" s="297">
        <v>194515</v>
      </c>
      <c r="CO92" s="297">
        <v>89886</v>
      </c>
      <c r="CP92" s="297">
        <v>104623</v>
      </c>
      <c r="CQ92" s="297">
        <v>194509</v>
      </c>
      <c r="CR92" s="297">
        <v>79561</v>
      </c>
      <c r="CS92" s="297">
        <v>88635</v>
      </c>
      <c r="CT92" s="297">
        <v>168196</v>
      </c>
      <c r="CU92" s="297">
        <v>4874</v>
      </c>
      <c r="CV92" s="297">
        <v>7338</v>
      </c>
      <c r="CW92" s="297">
        <v>12212</v>
      </c>
      <c r="CX92" s="297">
        <v>5451</v>
      </c>
      <c r="CY92" s="297">
        <v>8650</v>
      </c>
      <c r="CZ92" s="297">
        <v>14101</v>
      </c>
      <c r="DA92" s="298">
        <v>0.88513227866408561</v>
      </c>
      <c r="DB92" s="298">
        <v>0.84718465347007832</v>
      </c>
      <c r="DC92" s="298">
        <v>0.86472091265699791</v>
      </c>
      <c r="DD92" s="298">
        <v>5.4224239592372561E-2</v>
      </c>
      <c r="DE92" s="298">
        <v>7.0137541458379138E-2</v>
      </c>
      <c r="DF92" s="298">
        <v>6.2783727231130695E-2</v>
      </c>
      <c r="DG92" s="298">
        <v>6.0643481743541817E-2</v>
      </c>
      <c r="DH92" s="298">
        <v>8.2677805071542584E-2</v>
      </c>
      <c r="DI92" s="298">
        <v>7.2495360111871424E-2</v>
      </c>
      <c r="DJ92" s="297">
        <v>4151</v>
      </c>
      <c r="DK92" s="297">
        <v>4223</v>
      </c>
      <c r="DL92" s="297">
        <v>8374</v>
      </c>
      <c r="DM92" s="303">
        <v>4.6180717798099818E-2</v>
      </c>
      <c r="DN92" s="303">
        <v>4.0361658813522064E-2</v>
      </c>
      <c r="DO92" s="303">
        <v>4.3050664473176875E-2</v>
      </c>
      <c r="DP92" s="297">
        <v>16558</v>
      </c>
      <c r="DQ92" s="297">
        <v>10927</v>
      </c>
      <c r="DR92" s="297">
        <v>27485</v>
      </c>
      <c r="DS92" s="297">
        <v>212</v>
      </c>
      <c r="DT92" s="297">
        <v>141</v>
      </c>
      <c r="DU92" s="297">
        <v>353</v>
      </c>
      <c r="DV92" s="297">
        <v>189</v>
      </c>
      <c r="DW92" s="297">
        <v>92</v>
      </c>
      <c r="DX92" s="297">
        <v>281</v>
      </c>
      <c r="DY92" s="297">
        <v>230</v>
      </c>
      <c r="DZ92" s="297">
        <v>112</v>
      </c>
      <c r="EA92" s="297">
        <v>342</v>
      </c>
      <c r="EB92" s="297">
        <v>17189</v>
      </c>
      <c r="EC92" s="297">
        <v>11272</v>
      </c>
      <c r="ED92" s="297">
        <v>28461</v>
      </c>
      <c r="EE92" s="298">
        <v>0.19123111496784817</v>
      </c>
      <c r="EF92" s="298">
        <v>0.10773303768553652</v>
      </c>
      <c r="EG92" s="298">
        <v>0.14631776469681002</v>
      </c>
      <c r="EH92" s="297">
        <v>6534</v>
      </c>
      <c r="EI92" s="297">
        <v>11755</v>
      </c>
      <c r="EJ92" s="297">
        <v>18289</v>
      </c>
      <c r="EK92" s="297">
        <v>13472</v>
      </c>
      <c r="EL92" s="297">
        <v>13286</v>
      </c>
      <c r="EM92" s="297">
        <v>26758</v>
      </c>
      <c r="EN92" s="298">
        <v>7.2692076630398506E-2</v>
      </c>
      <c r="EO92" s="298">
        <v>0.11234934865094763</v>
      </c>
      <c r="EP92" s="298">
        <v>9.4023597151890598E-2</v>
      </c>
      <c r="EQ92" s="298">
        <v>0.14987873528691897</v>
      </c>
      <c r="ER92" s="298">
        <v>0.12698200307754065</v>
      </c>
      <c r="ES92" s="298">
        <v>0.13756265583631083</v>
      </c>
      <c r="ET92" s="297">
        <v>10222</v>
      </c>
      <c r="EU92" s="297">
        <v>28649</v>
      </c>
      <c r="EV92" s="297">
        <v>38871</v>
      </c>
      <c r="EW92" s="303">
        <v>0.11372182542331398</v>
      </c>
      <c r="EX92" s="303">
        <v>0.27381509906431295</v>
      </c>
      <c r="EY92" s="303">
        <v>0.19983548826568645</v>
      </c>
      <c r="EZ92" s="297">
        <v>108</v>
      </c>
      <c r="FA92" s="297">
        <v>179</v>
      </c>
      <c r="FB92" s="297">
        <v>287</v>
      </c>
      <c r="FC92" s="303">
        <v>1.2015219277751819E-3</v>
      </c>
      <c r="FD92" s="303">
        <v>1.7108067552972885E-3</v>
      </c>
      <c r="FE92" s="303">
        <v>1.4754646171246434E-3</v>
      </c>
      <c r="FF92" s="297">
        <v>1922</v>
      </c>
      <c r="FG92" s="297">
        <v>25393</v>
      </c>
      <c r="FH92" s="297">
        <v>27315</v>
      </c>
      <c r="FI92" s="297">
        <v>34</v>
      </c>
      <c r="FJ92" s="297">
        <v>1448</v>
      </c>
      <c r="FK92" s="297">
        <v>1482</v>
      </c>
      <c r="FL92" s="305">
        <v>73.569999999999993</v>
      </c>
      <c r="FM92" s="305">
        <v>74.58</v>
      </c>
      <c r="FN92" s="305">
        <v>74.120970220264326</v>
      </c>
      <c r="FO92" s="307">
        <v>1089.74</v>
      </c>
      <c r="FP92" s="307">
        <v>876.18</v>
      </c>
      <c r="FQ92" s="307">
        <v>973.05110373820025</v>
      </c>
      <c r="FR92" s="297">
        <v>17429</v>
      </c>
      <c r="FS92" s="297">
        <v>29878</v>
      </c>
      <c r="FT92" s="297">
        <v>29410</v>
      </c>
      <c r="FU92" s="297">
        <v>6546</v>
      </c>
      <c r="FV92" s="297">
        <v>6623</v>
      </c>
      <c r="FW92" s="297">
        <v>11833</v>
      </c>
      <c r="FX92" s="297">
        <v>41733</v>
      </c>
      <c r="FY92" s="297">
        <v>30075</v>
      </c>
      <c r="FZ92" s="297">
        <v>13841</v>
      </c>
      <c r="GA92" s="297">
        <v>7147</v>
      </c>
      <c r="GB92" s="297">
        <v>29262</v>
      </c>
      <c r="GC92" s="297">
        <v>71611</v>
      </c>
      <c r="GD92" s="297">
        <v>59485</v>
      </c>
      <c r="GE92" s="297">
        <v>20387</v>
      </c>
      <c r="GF92" s="297">
        <v>13770</v>
      </c>
      <c r="GG92" s="298">
        <v>0.19390116369623744</v>
      </c>
      <c r="GH92" s="298">
        <v>0.33239881627839707</v>
      </c>
      <c r="GI92" s="298">
        <v>0.32719222125803799</v>
      </c>
      <c r="GJ92" s="298">
        <v>7.2825579066817969E-2</v>
      </c>
      <c r="GK92" s="298">
        <v>7.3682219700509533E-2</v>
      </c>
      <c r="GL92" s="298">
        <v>0.11309483986275316</v>
      </c>
      <c r="GM92" s="298">
        <v>0.39886647105487005</v>
      </c>
      <c r="GN92" s="298">
        <v>0.28744420762886008</v>
      </c>
      <c r="GO92" s="298">
        <v>0.1322864597769261</v>
      </c>
      <c r="GP92" s="298">
        <v>6.8308021676590613E-2</v>
      </c>
      <c r="GQ92" s="298">
        <v>0.15043569904634604</v>
      </c>
      <c r="GR92" s="298">
        <v>0.36815155643523634</v>
      </c>
      <c r="GS92" s="298">
        <v>0.30581189111379586</v>
      </c>
      <c r="GT92" s="298">
        <v>0.10480939773282266</v>
      </c>
      <c r="GU92" s="314">
        <v>7.0791455671799092E-2</v>
      </c>
    </row>
    <row r="93" spans="1:203" s="44" customFormat="1" ht="20.100000000000001" customHeight="1">
      <c r="A93" s="50" t="s">
        <v>125</v>
      </c>
      <c r="B93" s="288" t="s">
        <v>8</v>
      </c>
      <c r="C93" s="37">
        <v>18107</v>
      </c>
      <c r="D93" s="37">
        <v>27099</v>
      </c>
      <c r="E93" s="37">
        <v>45206</v>
      </c>
      <c r="F93" s="37">
        <v>16401</v>
      </c>
      <c r="G93" s="37">
        <v>18169</v>
      </c>
      <c r="H93" s="37">
        <v>34570</v>
      </c>
      <c r="I93" s="291">
        <v>0.84641180415828299</v>
      </c>
      <c r="J93" s="291">
        <v>0.82338048324068469</v>
      </c>
      <c r="K93" s="291">
        <v>0.83430720277697423</v>
      </c>
      <c r="L93" s="291">
        <v>8.6580086580086577E-2</v>
      </c>
      <c r="M93" s="291">
        <v>0.10242721118388463</v>
      </c>
      <c r="N93" s="291">
        <v>9.4908880532253395E-2</v>
      </c>
      <c r="O93" s="291">
        <v>6.7008109261630394E-2</v>
      </c>
      <c r="P93" s="291">
        <v>7.4192305575430675E-2</v>
      </c>
      <c r="Q93" s="291">
        <v>7.0783916690772344E-2</v>
      </c>
      <c r="R93" s="37">
        <v>1706</v>
      </c>
      <c r="S93" s="37">
        <v>8930</v>
      </c>
      <c r="T93" s="37">
        <v>10636</v>
      </c>
      <c r="U93" s="37">
        <v>1081</v>
      </c>
      <c r="V93" s="37">
        <v>1349</v>
      </c>
      <c r="W93" s="37">
        <v>2430</v>
      </c>
      <c r="X93" s="37">
        <v>4734</v>
      </c>
      <c r="Y93" s="37">
        <v>2090</v>
      </c>
      <c r="Z93" s="37">
        <v>6824</v>
      </c>
      <c r="AA93" s="291">
        <v>0.28864093652826045</v>
      </c>
      <c r="AB93" s="291">
        <v>0.11503109692333095</v>
      </c>
      <c r="AC93" s="291">
        <v>0.19739658663581139</v>
      </c>
      <c r="AD93" s="37">
        <v>5176</v>
      </c>
      <c r="AE93" s="37">
        <v>2251</v>
      </c>
      <c r="AF93" s="37">
        <v>7427</v>
      </c>
      <c r="AG93" s="291">
        <v>0.31559051277361139</v>
      </c>
      <c r="AH93" s="291">
        <v>0.12389234410259232</v>
      </c>
      <c r="AI93" s="291">
        <v>0.21483945617587505</v>
      </c>
      <c r="AJ93" s="293">
        <v>62.7504578989086</v>
      </c>
      <c r="AK93" s="293">
        <v>63.154329535655975</v>
      </c>
      <c r="AL93" s="293">
        <v>62.962721241924598</v>
      </c>
      <c r="AM93" s="293">
        <v>77.126252093802336</v>
      </c>
      <c r="AN93" s="293">
        <v>74.477211935527777</v>
      </c>
      <c r="AO93" s="293">
        <v>74.940699344251058</v>
      </c>
      <c r="AP93" s="37">
        <v>2159</v>
      </c>
      <c r="AQ93" s="37">
        <v>2332</v>
      </c>
      <c r="AR93" s="37">
        <v>4491</v>
      </c>
      <c r="AS93" s="270">
        <v>0.13163831473690629</v>
      </c>
      <c r="AT93" s="270">
        <v>0.12835048709340086</v>
      </c>
      <c r="AU93" s="270">
        <v>0.12991032687301129</v>
      </c>
      <c r="AV93" s="37">
        <v>2413</v>
      </c>
      <c r="AW93" s="37">
        <v>2976</v>
      </c>
      <c r="AX93" s="37">
        <v>5389</v>
      </c>
      <c r="AY93" s="270">
        <v>0.14712517529418939</v>
      </c>
      <c r="AZ93" s="270">
        <v>0.16379547581044637</v>
      </c>
      <c r="BA93" s="270">
        <v>0.155886606884582</v>
      </c>
      <c r="BB93" s="270">
        <v>0.25870373757697701</v>
      </c>
      <c r="BC93" s="270">
        <v>0.42798172711761789</v>
      </c>
      <c r="BD93" s="270">
        <v>0.34767139137980907</v>
      </c>
      <c r="BE93" s="270">
        <v>0.30959115453844177</v>
      </c>
      <c r="BF93" s="270">
        <v>0.4497170222028733</v>
      </c>
      <c r="BG93" s="270">
        <v>0.39079506955957616</v>
      </c>
      <c r="BH93" s="270">
        <v>0.13329108576256865</v>
      </c>
      <c r="BI93" s="270">
        <v>0.26076555023923442</v>
      </c>
      <c r="BJ93" s="270">
        <v>0.17233294255568582</v>
      </c>
      <c r="BK93" s="291">
        <v>0.38083043716846532</v>
      </c>
      <c r="BL93" s="291">
        <v>0.2152307786110603</v>
      </c>
      <c r="BM93" s="291">
        <v>0.31235900249984755</v>
      </c>
      <c r="BN93" s="291">
        <v>3.1278580574355223E-2</v>
      </c>
      <c r="BO93" s="291">
        <v>6.030120114627157E-2</v>
      </c>
      <c r="BP93" s="291">
        <v>0.21679784247894765</v>
      </c>
      <c r="BQ93" s="291">
        <v>0.53409653805933188</v>
      </c>
      <c r="BR93" s="291">
        <v>0.31151962133303979</v>
      </c>
      <c r="BS93" s="291">
        <v>7.7384556112059008E-2</v>
      </c>
      <c r="BT93" s="291">
        <v>5.4488414332104135E-2</v>
      </c>
      <c r="BU93" s="291">
        <v>0.29461961238067691</v>
      </c>
      <c r="BV93" s="291">
        <v>0.2807058142898467</v>
      </c>
      <c r="BW93" s="291">
        <v>0.31191784784495225</v>
      </c>
      <c r="BX93" s="291">
        <v>5.5510558287532541E-2</v>
      </c>
      <c r="BY93" s="291">
        <v>5.7246167196991611E-2</v>
      </c>
      <c r="BZ93" s="295">
        <v>339735</v>
      </c>
      <c r="CA93" s="295">
        <v>452742</v>
      </c>
      <c r="CB93" s="295">
        <v>792477</v>
      </c>
      <c r="CC93" s="295">
        <v>326554</v>
      </c>
      <c r="CD93" s="295">
        <v>337302</v>
      </c>
      <c r="CE93" s="295">
        <v>663856</v>
      </c>
      <c r="CF93" s="295">
        <v>2347</v>
      </c>
      <c r="CG93" s="295">
        <v>13374</v>
      </c>
      <c r="CH93" s="295">
        <v>15721</v>
      </c>
      <c r="CI93" s="295">
        <v>10834</v>
      </c>
      <c r="CJ93" s="295">
        <v>102066</v>
      </c>
      <c r="CK93" s="295">
        <v>112900</v>
      </c>
      <c r="CL93" s="295">
        <v>337388</v>
      </c>
      <c r="CM93" s="295">
        <v>439368</v>
      </c>
      <c r="CN93" s="295">
        <v>776756</v>
      </c>
      <c r="CO93" s="295">
        <v>337388</v>
      </c>
      <c r="CP93" s="295">
        <v>439365</v>
      </c>
      <c r="CQ93" s="295">
        <v>776753</v>
      </c>
      <c r="CR93" s="295">
        <v>297328</v>
      </c>
      <c r="CS93" s="295">
        <v>364844</v>
      </c>
      <c r="CT93" s="295">
        <v>662172</v>
      </c>
      <c r="CU93" s="295">
        <v>21232</v>
      </c>
      <c r="CV93" s="295">
        <v>32697</v>
      </c>
      <c r="CW93" s="295">
        <v>53929</v>
      </c>
      <c r="CX93" s="295">
        <v>18828</v>
      </c>
      <c r="CY93" s="295">
        <v>41824</v>
      </c>
      <c r="CZ93" s="295">
        <v>60652</v>
      </c>
      <c r="DA93" s="296">
        <v>0.88126430104212361</v>
      </c>
      <c r="DB93" s="296">
        <v>0.83038931184778031</v>
      </c>
      <c r="DC93" s="296">
        <v>0.85248721279480089</v>
      </c>
      <c r="DD93" s="296">
        <v>6.2930513236985314E-2</v>
      </c>
      <c r="DE93" s="296">
        <v>7.4418763442695712E-2</v>
      </c>
      <c r="DF93" s="296">
        <v>6.9428763068826255E-2</v>
      </c>
      <c r="DG93" s="296">
        <v>5.5805185720891083E-2</v>
      </c>
      <c r="DH93" s="296">
        <v>9.5191924709523978E-2</v>
      </c>
      <c r="DI93" s="296">
        <v>7.8084024136372818E-2</v>
      </c>
      <c r="DJ93" s="295">
        <v>8569</v>
      </c>
      <c r="DK93" s="295">
        <v>11767</v>
      </c>
      <c r="DL93" s="295">
        <v>20336</v>
      </c>
      <c r="DM93" s="302">
        <v>2.5222599967621821E-2</v>
      </c>
      <c r="DN93" s="302">
        <v>2.5990519987100821E-2</v>
      </c>
      <c r="DO93" s="302">
        <v>2.5661312568061912E-2</v>
      </c>
      <c r="DP93" s="295">
        <v>91663</v>
      </c>
      <c r="DQ93" s="295">
        <v>44695</v>
      </c>
      <c r="DR93" s="295">
        <v>136358</v>
      </c>
      <c r="DS93" s="295">
        <v>1729</v>
      </c>
      <c r="DT93" s="295">
        <v>1087</v>
      </c>
      <c r="DU93" s="295">
        <v>2816</v>
      </c>
      <c r="DV93" s="295">
        <v>4567</v>
      </c>
      <c r="DW93" s="295">
        <v>527</v>
      </c>
      <c r="DX93" s="295">
        <v>5094</v>
      </c>
      <c r="DY93" s="295">
        <v>1831</v>
      </c>
      <c r="DZ93" s="295">
        <v>1570</v>
      </c>
      <c r="EA93" s="295">
        <v>3401</v>
      </c>
      <c r="EB93" s="295">
        <v>99790</v>
      </c>
      <c r="EC93" s="295">
        <v>47879</v>
      </c>
      <c r="ED93" s="295">
        <v>147669</v>
      </c>
      <c r="EE93" s="296">
        <v>0.2957722266352093</v>
      </c>
      <c r="EF93" s="296">
        <v>0.10897243313122484</v>
      </c>
      <c r="EG93" s="296">
        <v>0.1901098929393529</v>
      </c>
      <c r="EH93" s="295">
        <v>21820</v>
      </c>
      <c r="EI93" s="295">
        <v>37507</v>
      </c>
      <c r="EJ93" s="295">
        <v>59327</v>
      </c>
      <c r="EK93" s="295">
        <v>32063</v>
      </c>
      <c r="EL93" s="295">
        <v>32765</v>
      </c>
      <c r="EM93" s="295">
        <v>64828</v>
      </c>
      <c r="EN93" s="296">
        <v>6.4673313810805363E-2</v>
      </c>
      <c r="EO93" s="296">
        <v>8.5365798146428501E-2</v>
      </c>
      <c r="EP93" s="296">
        <v>7.6377910180288278E-2</v>
      </c>
      <c r="EQ93" s="296">
        <v>9.5033018364612851E-2</v>
      </c>
      <c r="ER93" s="296">
        <v>7.4573023069499825E-2</v>
      </c>
      <c r="ES93" s="296">
        <v>8.3459928214265483E-2</v>
      </c>
      <c r="ET93" s="295">
        <v>59661</v>
      </c>
      <c r="EU93" s="295">
        <v>197129</v>
      </c>
      <c r="EV93" s="295">
        <v>256790</v>
      </c>
      <c r="EW93" s="302">
        <v>0.17683201536509893</v>
      </c>
      <c r="EX93" s="302">
        <v>0.44866490049343605</v>
      </c>
      <c r="EY93" s="302">
        <v>0.3305928760125445</v>
      </c>
      <c r="EZ93" s="295">
        <v>757</v>
      </c>
      <c r="FA93" s="295">
        <v>1696</v>
      </c>
      <c r="FB93" s="295">
        <v>2453</v>
      </c>
      <c r="FC93" s="302">
        <v>2.2437075414656121E-3</v>
      </c>
      <c r="FD93" s="302">
        <v>3.8600899473789623E-3</v>
      </c>
      <c r="FE93" s="302">
        <v>3.1580058602701491E-3</v>
      </c>
      <c r="FF93" s="295">
        <v>13181</v>
      </c>
      <c r="FG93" s="295">
        <v>115440</v>
      </c>
      <c r="FH93" s="295">
        <v>128621</v>
      </c>
      <c r="FI93" s="295">
        <v>93</v>
      </c>
      <c r="FJ93" s="295">
        <v>6866</v>
      </c>
      <c r="FK93" s="295">
        <v>6959</v>
      </c>
      <c r="FL93" s="304">
        <v>73.158384799917584</v>
      </c>
      <c r="FM93" s="304">
        <v>75.159862879962546</v>
      </c>
      <c r="FN93" s="304">
        <v>74.301828948978965</v>
      </c>
      <c r="FO93" s="306">
        <v>917.53482529029975</v>
      </c>
      <c r="FP93" s="306">
        <v>733.30252965264981</v>
      </c>
      <c r="FQ93" s="306">
        <v>812.28294038817535</v>
      </c>
      <c r="FR93" s="295">
        <v>101382</v>
      </c>
      <c r="FS93" s="295">
        <v>137928</v>
      </c>
      <c r="FT93" s="295">
        <v>76872</v>
      </c>
      <c r="FU93" s="295">
        <v>11330</v>
      </c>
      <c r="FV93" s="295">
        <v>9876</v>
      </c>
      <c r="FW93" s="295">
        <v>53811</v>
      </c>
      <c r="FX93" s="295">
        <v>210248</v>
      </c>
      <c r="FY93" s="295">
        <v>89979</v>
      </c>
      <c r="FZ93" s="295">
        <v>69625</v>
      </c>
      <c r="GA93" s="295">
        <v>15705</v>
      </c>
      <c r="GB93" s="295">
        <v>155193</v>
      </c>
      <c r="GC93" s="295">
        <v>348176</v>
      </c>
      <c r="GD93" s="295">
        <v>166851</v>
      </c>
      <c r="GE93" s="295">
        <v>80955</v>
      </c>
      <c r="GF93" s="295">
        <v>25581</v>
      </c>
      <c r="GG93" s="296">
        <v>0.30049082954936157</v>
      </c>
      <c r="GH93" s="296">
        <v>0.40881122031607525</v>
      </c>
      <c r="GI93" s="296">
        <v>0.22784449950798488</v>
      </c>
      <c r="GJ93" s="296">
        <v>3.358151445813129E-2</v>
      </c>
      <c r="GK93" s="296">
        <v>2.9271936168447012E-2</v>
      </c>
      <c r="GL93" s="296">
        <v>0.12247364396132626</v>
      </c>
      <c r="GM93" s="296">
        <v>0.47852369767484204</v>
      </c>
      <c r="GN93" s="296">
        <v>0.20479188288632763</v>
      </c>
      <c r="GO93" s="296">
        <v>0.15846625152491761</v>
      </c>
      <c r="GP93" s="296">
        <v>3.5744523952586441E-2</v>
      </c>
      <c r="GQ93" s="296">
        <v>0.19979633243901559</v>
      </c>
      <c r="GR93" s="296">
        <v>0.44824372132304097</v>
      </c>
      <c r="GS93" s="296">
        <v>0.21480490656010381</v>
      </c>
      <c r="GT93" s="296">
        <v>0.10422191782232773</v>
      </c>
      <c r="GU93" s="313">
        <v>3.29331218555119E-2</v>
      </c>
    </row>
    <row r="94" spans="1:203" s="2" customFormat="1" ht="20.100000000000001" customHeight="1">
      <c r="A94" s="51" t="s">
        <v>136</v>
      </c>
      <c r="B94" s="289" t="s">
        <v>26</v>
      </c>
      <c r="C94" s="21">
        <v>3435</v>
      </c>
      <c r="D94" s="21">
        <v>5249</v>
      </c>
      <c r="E94" s="21">
        <v>8684</v>
      </c>
      <c r="F94" s="21">
        <v>3044</v>
      </c>
      <c r="G94" s="21">
        <v>3383</v>
      </c>
      <c r="H94" s="21">
        <v>6427</v>
      </c>
      <c r="I94" s="292">
        <v>0.84691195795006569</v>
      </c>
      <c r="J94" s="292">
        <v>0.83062370676913977</v>
      </c>
      <c r="K94" s="292">
        <v>0.83833826046366888</v>
      </c>
      <c r="L94" s="292">
        <v>9.4940867279894869E-2</v>
      </c>
      <c r="M94" s="292">
        <v>0.10582323381613952</v>
      </c>
      <c r="N94" s="292">
        <v>0.10066905243503968</v>
      </c>
      <c r="O94" s="292">
        <v>5.8147174770039424E-2</v>
      </c>
      <c r="P94" s="292">
        <v>6.3553059414720656E-2</v>
      </c>
      <c r="Q94" s="292">
        <v>6.0992687101291423E-2</v>
      </c>
      <c r="R94" s="21">
        <v>391</v>
      </c>
      <c r="S94" s="21">
        <v>1866</v>
      </c>
      <c r="T94" s="21">
        <v>2257</v>
      </c>
      <c r="U94" s="21">
        <v>190</v>
      </c>
      <c r="V94" s="21">
        <v>249</v>
      </c>
      <c r="W94" s="21">
        <v>439</v>
      </c>
      <c r="X94" s="21">
        <v>876</v>
      </c>
      <c r="Y94" s="21">
        <v>372</v>
      </c>
      <c r="Z94" s="21">
        <v>1248</v>
      </c>
      <c r="AA94" s="292">
        <v>0.28777923784494086</v>
      </c>
      <c r="AB94" s="292">
        <v>0.10996157256872598</v>
      </c>
      <c r="AC94" s="292">
        <v>0.19418079975105026</v>
      </c>
      <c r="AD94" s="21">
        <v>944</v>
      </c>
      <c r="AE94" s="21">
        <v>408</v>
      </c>
      <c r="AF94" s="21">
        <v>1352</v>
      </c>
      <c r="AG94" s="292">
        <v>0.31011826544021026</v>
      </c>
      <c r="AH94" s="292">
        <v>0.12060301507537688</v>
      </c>
      <c r="AI94" s="292">
        <v>0.21036253306363778</v>
      </c>
      <c r="AJ94" s="294">
        <v>62.840318659658344</v>
      </c>
      <c r="AK94" s="294">
        <v>63.179263966893295</v>
      </c>
      <c r="AL94" s="294">
        <v>63.01873035630932</v>
      </c>
      <c r="AM94" s="294">
        <v>73.580466666666666</v>
      </c>
      <c r="AN94" s="294">
        <v>73.311170411985032</v>
      </c>
      <c r="AO94" s="294">
        <v>73.344334975369463</v>
      </c>
      <c r="AP94" s="21">
        <v>434</v>
      </c>
      <c r="AQ94" s="21">
        <v>445</v>
      </c>
      <c r="AR94" s="21">
        <v>879</v>
      </c>
      <c r="AS94" s="246">
        <v>0.1425755584756899</v>
      </c>
      <c r="AT94" s="246">
        <v>0.13154005320721254</v>
      </c>
      <c r="AU94" s="246">
        <v>0.13676676520927339</v>
      </c>
      <c r="AV94" s="21">
        <v>405</v>
      </c>
      <c r="AW94" s="21">
        <v>566</v>
      </c>
      <c r="AX94" s="21">
        <v>971</v>
      </c>
      <c r="AY94" s="246">
        <v>0.13304862023653088</v>
      </c>
      <c r="AZ94" s="246">
        <v>0.16730712385456695</v>
      </c>
      <c r="BA94" s="246">
        <v>0.15108137544733158</v>
      </c>
      <c r="BB94" s="246">
        <v>0.26215505913272008</v>
      </c>
      <c r="BC94" s="246">
        <v>0.44309784215193615</v>
      </c>
      <c r="BD94" s="246">
        <v>0.35739847518282247</v>
      </c>
      <c r="BE94" s="246">
        <v>0.3210332103321033</v>
      </c>
      <c r="BF94" s="246">
        <v>0.45931584191298575</v>
      </c>
      <c r="BG94" s="246">
        <v>0.40142884726781231</v>
      </c>
      <c r="BH94" s="246">
        <v>0.11643835616438356</v>
      </c>
      <c r="BI94" s="246">
        <v>0.31182795698924731</v>
      </c>
      <c r="BJ94" s="246">
        <v>0.17467948717948717</v>
      </c>
      <c r="BK94" s="292">
        <v>0.37155059132720103</v>
      </c>
      <c r="BL94" s="292">
        <v>0.22010512483574243</v>
      </c>
      <c r="BM94" s="292">
        <v>0.31143232588699082</v>
      </c>
      <c r="BN94" s="292">
        <v>2.9237844940867279E-2</v>
      </c>
      <c r="BO94" s="292">
        <v>6.7674113009198428E-2</v>
      </c>
      <c r="BP94" s="292">
        <v>0.20543895950339935</v>
      </c>
      <c r="BQ94" s="292">
        <v>0.54300916346438077</v>
      </c>
      <c r="BR94" s="292">
        <v>0.31687851019804908</v>
      </c>
      <c r="BS94" s="292">
        <v>7.6559266922849548E-2</v>
      </c>
      <c r="BT94" s="292">
        <v>5.6163168785101983E-2</v>
      </c>
      <c r="BU94" s="292">
        <v>0.28411389450754632</v>
      </c>
      <c r="BV94" s="292">
        <v>0.28582542399253152</v>
      </c>
      <c r="BW94" s="292">
        <v>0.31429905087910376</v>
      </c>
      <c r="BX94" s="292">
        <v>5.414656916135055E-2</v>
      </c>
      <c r="BY94" s="292">
        <v>6.1615061459467872E-2</v>
      </c>
      <c r="BZ94" s="297">
        <v>67603</v>
      </c>
      <c r="CA94" s="297">
        <v>90596</v>
      </c>
      <c r="CB94" s="297">
        <v>158199</v>
      </c>
      <c r="CC94" s="297">
        <v>64569</v>
      </c>
      <c r="CD94" s="297">
        <v>66962</v>
      </c>
      <c r="CE94" s="297">
        <v>131531</v>
      </c>
      <c r="CF94" s="297">
        <v>584</v>
      </c>
      <c r="CG94" s="297">
        <v>2737</v>
      </c>
      <c r="CH94" s="297">
        <v>3321</v>
      </c>
      <c r="CI94" s="297">
        <v>2450</v>
      </c>
      <c r="CJ94" s="297">
        <v>20897</v>
      </c>
      <c r="CK94" s="297">
        <v>23347</v>
      </c>
      <c r="CL94" s="297">
        <v>67019</v>
      </c>
      <c r="CM94" s="297">
        <v>87859</v>
      </c>
      <c r="CN94" s="297">
        <v>154878</v>
      </c>
      <c r="CO94" s="297">
        <v>67019</v>
      </c>
      <c r="CP94" s="297">
        <v>87859</v>
      </c>
      <c r="CQ94" s="297">
        <v>154878</v>
      </c>
      <c r="CR94" s="297">
        <v>58767</v>
      </c>
      <c r="CS94" s="297">
        <v>73464</v>
      </c>
      <c r="CT94" s="297">
        <v>132231</v>
      </c>
      <c r="CU94" s="297">
        <v>4289</v>
      </c>
      <c r="CV94" s="297">
        <v>6138</v>
      </c>
      <c r="CW94" s="297">
        <v>10427</v>
      </c>
      <c r="CX94" s="297">
        <v>3963</v>
      </c>
      <c r="CY94" s="297">
        <v>8257</v>
      </c>
      <c r="CZ94" s="297">
        <v>12220</v>
      </c>
      <c r="DA94" s="298">
        <v>0.87687073814888317</v>
      </c>
      <c r="DB94" s="298">
        <v>0.83615793487292134</v>
      </c>
      <c r="DC94" s="298">
        <v>0.85377522953550533</v>
      </c>
      <c r="DD94" s="298">
        <v>6.3996777033378596E-2</v>
      </c>
      <c r="DE94" s="298">
        <v>6.9861937877735925E-2</v>
      </c>
      <c r="DF94" s="298">
        <v>6.7323958212270302E-2</v>
      </c>
      <c r="DG94" s="298">
        <v>5.9132484817738251E-2</v>
      </c>
      <c r="DH94" s="298">
        <v>9.3980127249342696E-2</v>
      </c>
      <c r="DI94" s="298">
        <v>7.8900812252224325E-2</v>
      </c>
      <c r="DJ94" s="297">
        <v>1693</v>
      </c>
      <c r="DK94" s="297">
        <v>2274</v>
      </c>
      <c r="DL94" s="297">
        <v>3967</v>
      </c>
      <c r="DM94" s="303">
        <v>2.5261493009445083E-2</v>
      </c>
      <c r="DN94" s="303">
        <v>2.5882379722054656E-2</v>
      </c>
      <c r="DO94" s="303">
        <v>2.561370885471145E-2</v>
      </c>
      <c r="DP94" s="297">
        <v>17854</v>
      </c>
      <c r="DQ94" s="297">
        <v>8662</v>
      </c>
      <c r="DR94" s="297">
        <v>26516</v>
      </c>
      <c r="DS94" s="297">
        <v>290</v>
      </c>
      <c r="DT94" s="297">
        <v>177</v>
      </c>
      <c r="DU94" s="297">
        <v>467</v>
      </c>
      <c r="DV94" s="297">
        <v>669</v>
      </c>
      <c r="DW94" s="297">
        <v>260</v>
      </c>
      <c r="DX94" s="297">
        <v>929</v>
      </c>
      <c r="DY94" s="297">
        <v>422</v>
      </c>
      <c r="DZ94" s="297">
        <v>333</v>
      </c>
      <c r="EA94" s="297">
        <v>755</v>
      </c>
      <c r="EB94" s="297">
        <v>19235</v>
      </c>
      <c r="EC94" s="297">
        <v>9432</v>
      </c>
      <c r="ED94" s="297">
        <v>28667</v>
      </c>
      <c r="EE94" s="298">
        <v>0.28700816186454586</v>
      </c>
      <c r="EF94" s="298">
        <v>0.10735382829306048</v>
      </c>
      <c r="EG94" s="298">
        <v>0.18509407404537764</v>
      </c>
      <c r="EH94" s="297">
        <v>4483</v>
      </c>
      <c r="EI94" s="297">
        <v>7892</v>
      </c>
      <c r="EJ94" s="297">
        <v>12375</v>
      </c>
      <c r="EK94" s="297">
        <v>6050</v>
      </c>
      <c r="EL94" s="297">
        <v>6281</v>
      </c>
      <c r="EM94" s="297">
        <v>12331</v>
      </c>
      <c r="EN94" s="298">
        <v>6.6891478535937576E-2</v>
      </c>
      <c r="EO94" s="298">
        <v>8.9825743520868667E-2</v>
      </c>
      <c r="EP94" s="298">
        <v>7.9901599969007864E-2</v>
      </c>
      <c r="EQ94" s="298">
        <v>9.0272907682895892E-2</v>
      </c>
      <c r="ER94" s="298">
        <v>7.1489545749439443E-2</v>
      </c>
      <c r="ES94" s="298">
        <v>7.9617505391340285E-2</v>
      </c>
      <c r="ET94" s="297">
        <v>12304</v>
      </c>
      <c r="EU94" s="297">
        <v>38690</v>
      </c>
      <c r="EV94" s="297">
        <v>50994</v>
      </c>
      <c r="EW94" s="303">
        <v>0.18358972828600845</v>
      </c>
      <c r="EX94" s="303">
        <v>0.4403646752182474</v>
      </c>
      <c r="EY94" s="303">
        <v>0.32925270212683533</v>
      </c>
      <c r="EZ94" s="297">
        <v>123</v>
      </c>
      <c r="FA94" s="297">
        <v>280</v>
      </c>
      <c r="FB94" s="297">
        <v>403</v>
      </c>
      <c r="FC94" s="303">
        <v>1.8353004371894537E-3</v>
      </c>
      <c r="FD94" s="303">
        <v>3.186924504034874E-3</v>
      </c>
      <c r="FE94" s="303">
        <v>2.6020480636371854E-3</v>
      </c>
      <c r="FF94" s="297">
        <v>3034</v>
      </c>
      <c r="FG94" s="297">
        <v>23634</v>
      </c>
      <c r="FH94" s="297">
        <v>26668</v>
      </c>
      <c r="FI94" s="297">
        <v>12</v>
      </c>
      <c r="FJ94" s="297">
        <v>1318</v>
      </c>
      <c r="FK94" s="297">
        <v>1330</v>
      </c>
      <c r="FL94" s="305">
        <v>73.319999999999993</v>
      </c>
      <c r="FM94" s="305">
        <v>75.239999999999995</v>
      </c>
      <c r="FN94" s="305">
        <v>74.422795403257922</v>
      </c>
      <c r="FO94" s="307">
        <v>910.29</v>
      </c>
      <c r="FP94" s="307">
        <v>729.34</v>
      </c>
      <c r="FQ94" s="307">
        <v>806.66426905353387</v>
      </c>
      <c r="FR94" s="297">
        <v>19506</v>
      </c>
      <c r="FS94" s="297">
        <v>27998</v>
      </c>
      <c r="FT94" s="297">
        <v>15405</v>
      </c>
      <c r="FU94" s="297">
        <v>2172</v>
      </c>
      <c r="FV94" s="297">
        <v>1938</v>
      </c>
      <c r="FW94" s="297">
        <v>10421</v>
      </c>
      <c r="FX94" s="297">
        <v>43464</v>
      </c>
      <c r="FY94" s="297">
        <v>17686</v>
      </c>
      <c r="FZ94" s="297">
        <v>13225</v>
      </c>
      <c r="GA94" s="297">
        <v>3063</v>
      </c>
      <c r="GB94" s="297">
        <v>29927</v>
      </c>
      <c r="GC94" s="297">
        <v>71462</v>
      </c>
      <c r="GD94" s="297">
        <v>33091</v>
      </c>
      <c r="GE94" s="297">
        <v>15397</v>
      </c>
      <c r="GF94" s="297">
        <v>5001</v>
      </c>
      <c r="GG94" s="298">
        <v>0.29105179128306896</v>
      </c>
      <c r="GH94" s="298">
        <v>0.41776212715797012</v>
      </c>
      <c r="GI94" s="298">
        <v>0.22986018890165474</v>
      </c>
      <c r="GJ94" s="298">
        <v>3.2408719915247915E-2</v>
      </c>
      <c r="GK94" s="298">
        <v>2.8917172742058222E-2</v>
      </c>
      <c r="GL94" s="298">
        <v>0.1186105009162408</v>
      </c>
      <c r="GM94" s="298">
        <v>0.49470173801204204</v>
      </c>
      <c r="GN94" s="298">
        <v>0.20129980992271709</v>
      </c>
      <c r="GO94" s="298">
        <v>0.15052527344950431</v>
      </c>
      <c r="GP94" s="298">
        <v>3.4862677699495782E-2</v>
      </c>
      <c r="GQ94" s="298">
        <v>0.19322950967858574</v>
      </c>
      <c r="GR94" s="298">
        <v>0.46140833430183759</v>
      </c>
      <c r="GS94" s="298">
        <v>0.21365849249086377</v>
      </c>
      <c r="GT94" s="298">
        <v>9.9413732098813254E-2</v>
      </c>
      <c r="GU94" s="314">
        <v>3.2289931429899665E-2</v>
      </c>
    </row>
    <row r="95" spans="1:203" s="2" customFormat="1" ht="20.100000000000001" customHeight="1">
      <c r="A95" s="51" t="s">
        <v>143</v>
      </c>
      <c r="B95" s="289" t="s">
        <v>41</v>
      </c>
      <c r="C95" s="21">
        <v>5087</v>
      </c>
      <c r="D95" s="21">
        <v>7804</v>
      </c>
      <c r="E95" s="21">
        <v>12891</v>
      </c>
      <c r="F95" s="21">
        <v>4642</v>
      </c>
      <c r="G95" s="21">
        <v>5364</v>
      </c>
      <c r="H95" s="21">
        <v>10006</v>
      </c>
      <c r="I95" s="292">
        <v>0.83735458853942268</v>
      </c>
      <c r="J95" s="292">
        <v>0.82289336316181949</v>
      </c>
      <c r="K95" s="292">
        <v>0.82960223865680593</v>
      </c>
      <c r="L95" s="292">
        <v>8.1861266695389914E-2</v>
      </c>
      <c r="M95" s="292">
        <v>8.8739746457867266E-2</v>
      </c>
      <c r="N95" s="292">
        <v>8.5548670797521487E-2</v>
      </c>
      <c r="O95" s="292">
        <v>8.0784144765187416E-2</v>
      </c>
      <c r="P95" s="292">
        <v>8.8366890380313201E-2</v>
      </c>
      <c r="Q95" s="292">
        <v>8.4849090545672592E-2</v>
      </c>
      <c r="R95" s="21">
        <v>445</v>
      </c>
      <c r="S95" s="21">
        <v>2440</v>
      </c>
      <c r="T95" s="21">
        <v>2885</v>
      </c>
      <c r="U95" s="21">
        <v>340</v>
      </c>
      <c r="V95" s="21">
        <v>393</v>
      </c>
      <c r="W95" s="21">
        <v>733</v>
      </c>
      <c r="X95" s="21">
        <v>1172</v>
      </c>
      <c r="Y95" s="21">
        <v>491</v>
      </c>
      <c r="Z95" s="21">
        <v>1663</v>
      </c>
      <c r="AA95" s="292">
        <v>0.25247738043946577</v>
      </c>
      <c r="AB95" s="292">
        <v>9.1536167039522748E-2</v>
      </c>
      <c r="AC95" s="292">
        <v>0.16620027983210073</v>
      </c>
      <c r="AD95" s="21">
        <v>1348</v>
      </c>
      <c r="AE95" s="21">
        <v>536</v>
      </c>
      <c r="AF95" s="21">
        <v>1884</v>
      </c>
      <c r="AG95" s="292">
        <v>0.29039207238259374</v>
      </c>
      <c r="AH95" s="292">
        <v>9.9925428784489193E-2</v>
      </c>
      <c r="AI95" s="292">
        <v>0.18828702778333001</v>
      </c>
      <c r="AJ95" s="294">
        <v>62.803400114893002</v>
      </c>
      <c r="AK95" s="294">
        <v>63.287041387024608</v>
      </c>
      <c r="AL95" s="294">
        <v>63.062669731494438</v>
      </c>
      <c r="AM95" s="294">
        <v>77.028502604166675</v>
      </c>
      <c r="AN95" s="294">
        <v>74.818170259812874</v>
      </c>
      <c r="AO95" s="294">
        <v>75.205205198359096</v>
      </c>
      <c r="AP95" s="21">
        <v>642</v>
      </c>
      <c r="AQ95" s="21">
        <v>693</v>
      </c>
      <c r="AR95" s="21">
        <v>1335</v>
      </c>
      <c r="AS95" s="246">
        <v>0.13830245583800085</v>
      </c>
      <c r="AT95" s="246">
        <v>0.12919463087248323</v>
      </c>
      <c r="AU95" s="246">
        <v>0.13341994803118129</v>
      </c>
      <c r="AV95" s="21">
        <v>689</v>
      </c>
      <c r="AW95" s="21">
        <v>841</v>
      </c>
      <c r="AX95" s="21">
        <v>1530</v>
      </c>
      <c r="AY95" s="246">
        <v>0.14842740198190435</v>
      </c>
      <c r="AZ95" s="246">
        <v>0.15678598061148397</v>
      </c>
      <c r="BA95" s="246">
        <v>0.15290825504697181</v>
      </c>
      <c r="BB95" s="246">
        <v>0.27531236535975873</v>
      </c>
      <c r="BC95" s="246">
        <v>0.44630872483221479</v>
      </c>
      <c r="BD95" s="246">
        <v>0.36697981211273234</v>
      </c>
      <c r="BE95" s="246">
        <v>0.31412103746397696</v>
      </c>
      <c r="BF95" s="246">
        <v>0.46583213626103015</v>
      </c>
      <c r="BG95" s="246">
        <v>0.40273282991729592</v>
      </c>
      <c r="BH95" s="246">
        <v>0.16040955631399317</v>
      </c>
      <c r="BI95" s="246">
        <v>0.25254582484725052</v>
      </c>
      <c r="BJ95" s="246">
        <v>0.18761274804570055</v>
      </c>
      <c r="BK95" s="292">
        <v>0.35911245152951315</v>
      </c>
      <c r="BL95" s="292">
        <v>0.22533390779836276</v>
      </c>
      <c r="BM95" s="292">
        <v>0.32679879362343817</v>
      </c>
      <c r="BN95" s="292">
        <v>3.0374838431710471E-2</v>
      </c>
      <c r="BO95" s="292">
        <v>5.838000861697544E-2</v>
      </c>
      <c r="BP95" s="292">
        <v>0.19668158090976884</v>
      </c>
      <c r="BQ95" s="292">
        <v>0.54064131245339297</v>
      </c>
      <c r="BR95" s="292">
        <v>0.30648769574944074</v>
      </c>
      <c r="BS95" s="292">
        <v>9.6756152125279646E-2</v>
      </c>
      <c r="BT95" s="292">
        <v>5.4436987322893364E-2</v>
      </c>
      <c r="BU95" s="292">
        <v>0.27203677793324005</v>
      </c>
      <c r="BV95" s="292">
        <v>0.28982610433739758</v>
      </c>
      <c r="BW95" s="292">
        <v>0.31591045372776333</v>
      </c>
      <c r="BX95" s="292">
        <v>6.5960423745752547E-2</v>
      </c>
      <c r="BY95" s="292">
        <v>5.6266240255846492E-2</v>
      </c>
      <c r="BZ95" s="297">
        <v>92053</v>
      </c>
      <c r="CA95" s="297">
        <v>127942</v>
      </c>
      <c r="CB95" s="297">
        <v>219995</v>
      </c>
      <c r="CC95" s="297">
        <v>88693</v>
      </c>
      <c r="CD95" s="297">
        <v>94824</v>
      </c>
      <c r="CE95" s="297">
        <v>183517</v>
      </c>
      <c r="CF95" s="297">
        <v>638</v>
      </c>
      <c r="CG95" s="297">
        <v>3914</v>
      </c>
      <c r="CH95" s="297">
        <v>4552</v>
      </c>
      <c r="CI95" s="297">
        <v>2722</v>
      </c>
      <c r="CJ95" s="297">
        <v>29204</v>
      </c>
      <c r="CK95" s="297">
        <v>31926</v>
      </c>
      <c r="CL95" s="297">
        <v>91415</v>
      </c>
      <c r="CM95" s="297">
        <v>124028</v>
      </c>
      <c r="CN95" s="297">
        <v>215443</v>
      </c>
      <c r="CO95" s="297">
        <v>91415</v>
      </c>
      <c r="CP95" s="297">
        <v>124027</v>
      </c>
      <c r="CQ95" s="297">
        <v>215442</v>
      </c>
      <c r="CR95" s="297">
        <v>80271</v>
      </c>
      <c r="CS95" s="297">
        <v>103737</v>
      </c>
      <c r="CT95" s="297">
        <v>184008</v>
      </c>
      <c r="CU95" s="297">
        <v>5697</v>
      </c>
      <c r="CV95" s="297">
        <v>8861</v>
      </c>
      <c r="CW95" s="297">
        <v>14558</v>
      </c>
      <c r="CX95" s="297">
        <v>5447</v>
      </c>
      <c r="CY95" s="297">
        <v>11429</v>
      </c>
      <c r="CZ95" s="297">
        <v>16876</v>
      </c>
      <c r="DA95" s="298">
        <v>0.87809440463818844</v>
      </c>
      <c r="DB95" s="298">
        <v>0.83640658888790342</v>
      </c>
      <c r="DC95" s="298">
        <v>0.85409530175174753</v>
      </c>
      <c r="DD95" s="298">
        <v>6.2320188152928953E-2</v>
      </c>
      <c r="DE95" s="298">
        <v>7.1444121038161043E-2</v>
      </c>
      <c r="DF95" s="298">
        <v>6.7572710984859036E-2</v>
      </c>
      <c r="DG95" s="298">
        <v>5.9585407208882571E-2</v>
      </c>
      <c r="DH95" s="298">
        <v>9.2149290073935519E-2</v>
      </c>
      <c r="DI95" s="298">
        <v>7.8331987263393396E-2</v>
      </c>
      <c r="DJ95" s="297">
        <v>2466</v>
      </c>
      <c r="DK95" s="297">
        <v>3380</v>
      </c>
      <c r="DL95" s="297">
        <v>5846</v>
      </c>
      <c r="DM95" s="303">
        <v>2.6975879232073511E-2</v>
      </c>
      <c r="DN95" s="303">
        <v>2.7251910858838328E-2</v>
      </c>
      <c r="DO95" s="303">
        <v>2.7134787391560646E-2</v>
      </c>
      <c r="DP95" s="297">
        <v>21794</v>
      </c>
      <c r="DQ95" s="297">
        <v>10127</v>
      </c>
      <c r="DR95" s="297">
        <v>31921</v>
      </c>
      <c r="DS95" s="297">
        <v>437</v>
      </c>
      <c r="DT95" s="297">
        <v>280</v>
      </c>
      <c r="DU95" s="297">
        <v>717</v>
      </c>
      <c r="DV95" s="297">
        <v>2092</v>
      </c>
      <c r="DW95" s="297">
        <v>128</v>
      </c>
      <c r="DX95" s="297">
        <v>2220</v>
      </c>
      <c r="DY95" s="297">
        <v>479</v>
      </c>
      <c r="DZ95" s="297">
        <v>413</v>
      </c>
      <c r="EA95" s="297">
        <v>892</v>
      </c>
      <c r="EB95" s="297">
        <v>24802</v>
      </c>
      <c r="EC95" s="297">
        <v>10948</v>
      </c>
      <c r="ED95" s="297">
        <v>35750</v>
      </c>
      <c r="EE95" s="298">
        <v>0.27131214789695346</v>
      </c>
      <c r="EF95" s="298">
        <v>8.8270390556971001E-2</v>
      </c>
      <c r="EG95" s="298">
        <v>0.16593716203357733</v>
      </c>
      <c r="EH95" s="297">
        <v>6479</v>
      </c>
      <c r="EI95" s="297">
        <v>11407</v>
      </c>
      <c r="EJ95" s="297">
        <v>17886</v>
      </c>
      <c r="EK95" s="297">
        <v>8993</v>
      </c>
      <c r="EL95" s="297">
        <v>9150</v>
      </c>
      <c r="EM95" s="297">
        <v>18143</v>
      </c>
      <c r="EN95" s="298">
        <v>7.0874582945906039E-2</v>
      </c>
      <c r="EO95" s="298">
        <v>9.1971167800819167E-2</v>
      </c>
      <c r="EP95" s="298">
        <v>8.3019638605106694E-2</v>
      </c>
      <c r="EQ95" s="298">
        <v>9.8375540119236451E-2</v>
      </c>
      <c r="ER95" s="298">
        <v>7.3773664011352269E-2</v>
      </c>
      <c r="ES95" s="298">
        <v>8.4212529532173244E-2</v>
      </c>
      <c r="ET95" s="297">
        <v>16894</v>
      </c>
      <c r="EU95" s="297">
        <v>57937</v>
      </c>
      <c r="EV95" s="297">
        <v>74831</v>
      </c>
      <c r="EW95" s="303">
        <v>0.18480555707487831</v>
      </c>
      <c r="EX95" s="303">
        <v>0.46712839036346632</v>
      </c>
      <c r="EY95" s="303">
        <v>0.34733549012963988</v>
      </c>
      <c r="EZ95" s="297">
        <v>223</v>
      </c>
      <c r="FA95" s="297">
        <v>580</v>
      </c>
      <c r="FB95" s="297">
        <v>803</v>
      </c>
      <c r="FC95" s="303">
        <v>2.4394246020893726E-3</v>
      </c>
      <c r="FD95" s="303">
        <v>4.6763634018124941E-3</v>
      </c>
      <c r="FE95" s="303">
        <v>3.7272039472157369E-3</v>
      </c>
      <c r="FF95" s="297">
        <v>3360</v>
      </c>
      <c r="FG95" s="297">
        <v>33118</v>
      </c>
      <c r="FH95" s="297">
        <v>36478</v>
      </c>
      <c r="FI95" s="297">
        <v>31</v>
      </c>
      <c r="FJ95" s="297">
        <v>2197</v>
      </c>
      <c r="FK95" s="297">
        <v>2228</v>
      </c>
      <c r="FL95" s="305">
        <v>72.98</v>
      </c>
      <c r="FM95" s="305">
        <v>75.23</v>
      </c>
      <c r="FN95" s="305">
        <v>74.288555194436228</v>
      </c>
      <c r="FO95" s="307">
        <v>878.86</v>
      </c>
      <c r="FP95" s="307">
        <v>717.68</v>
      </c>
      <c r="FQ95" s="307">
        <v>785.12186749698856</v>
      </c>
      <c r="FR95" s="297">
        <v>25230</v>
      </c>
      <c r="FS95" s="297">
        <v>37937</v>
      </c>
      <c r="FT95" s="297">
        <v>22087</v>
      </c>
      <c r="FU95" s="297">
        <v>3367</v>
      </c>
      <c r="FV95" s="297">
        <v>2794</v>
      </c>
      <c r="FW95" s="297">
        <v>13008</v>
      </c>
      <c r="FX95" s="297">
        <v>56522</v>
      </c>
      <c r="FY95" s="297">
        <v>25723</v>
      </c>
      <c r="FZ95" s="297">
        <v>23869</v>
      </c>
      <c r="GA95" s="297">
        <v>4906</v>
      </c>
      <c r="GB95" s="297">
        <v>38238</v>
      </c>
      <c r="GC95" s="297">
        <v>94459</v>
      </c>
      <c r="GD95" s="297">
        <v>47810</v>
      </c>
      <c r="GE95" s="297">
        <v>27236</v>
      </c>
      <c r="GF95" s="297">
        <v>7700</v>
      </c>
      <c r="GG95" s="298">
        <v>0.27599409287316085</v>
      </c>
      <c r="GH95" s="298">
        <v>0.41499753869715034</v>
      </c>
      <c r="GI95" s="298">
        <v>0.24161242684460973</v>
      </c>
      <c r="GJ95" s="298">
        <v>3.683202975441667E-2</v>
      </c>
      <c r="GK95" s="298">
        <v>3.0563911830662364E-2</v>
      </c>
      <c r="GL95" s="298">
        <v>0.10487954332892573</v>
      </c>
      <c r="GM95" s="298">
        <v>0.45571967620214793</v>
      </c>
      <c r="GN95" s="298">
        <v>0.20739671687038411</v>
      </c>
      <c r="GO95" s="298">
        <v>0.19244847937562487</v>
      </c>
      <c r="GP95" s="298">
        <v>3.9555584222917405E-2</v>
      </c>
      <c r="GQ95" s="298">
        <v>0.17748546019132672</v>
      </c>
      <c r="GR95" s="298">
        <v>0.43844079408474629</v>
      </c>
      <c r="GS95" s="298">
        <v>0.22191484522588342</v>
      </c>
      <c r="GT95" s="298">
        <v>0.12641858867542691</v>
      </c>
      <c r="GU95" s="314">
        <v>3.5740311822616652E-2</v>
      </c>
    </row>
    <row r="96" spans="1:203" s="2" customFormat="1" ht="20.100000000000001" customHeight="1">
      <c r="A96" s="51" t="s">
        <v>149</v>
      </c>
      <c r="B96" s="289" t="s">
        <v>55</v>
      </c>
      <c r="C96" s="21">
        <v>5025</v>
      </c>
      <c r="D96" s="21">
        <v>7086</v>
      </c>
      <c r="E96" s="21">
        <v>12111</v>
      </c>
      <c r="F96" s="21">
        <v>4554</v>
      </c>
      <c r="G96" s="21">
        <v>4793</v>
      </c>
      <c r="H96" s="21">
        <v>9347</v>
      </c>
      <c r="I96" s="292">
        <v>0.85836627140974964</v>
      </c>
      <c r="J96" s="292">
        <v>0.83016899645316089</v>
      </c>
      <c r="K96" s="292">
        <v>0.84390713597945866</v>
      </c>
      <c r="L96" s="292">
        <v>8.1466842336407552E-2</v>
      </c>
      <c r="M96" s="292">
        <v>0.10473607344043397</v>
      </c>
      <c r="N96" s="292">
        <v>9.3398951535251948E-2</v>
      </c>
      <c r="O96" s="292">
        <v>6.0166886253842776E-2</v>
      </c>
      <c r="P96" s="292">
        <v>6.5094930106405172E-2</v>
      </c>
      <c r="Q96" s="292">
        <v>6.2693912485289396E-2</v>
      </c>
      <c r="R96" s="21">
        <v>471</v>
      </c>
      <c r="S96" s="21">
        <v>2293</v>
      </c>
      <c r="T96" s="21">
        <v>2764</v>
      </c>
      <c r="U96" s="21">
        <v>260</v>
      </c>
      <c r="V96" s="21">
        <v>347</v>
      </c>
      <c r="W96" s="21">
        <v>607</v>
      </c>
      <c r="X96" s="21">
        <v>1510</v>
      </c>
      <c r="Y96" s="21">
        <v>688</v>
      </c>
      <c r="Z96" s="21">
        <v>2198</v>
      </c>
      <c r="AA96" s="292">
        <v>0.33157663592446202</v>
      </c>
      <c r="AB96" s="292">
        <v>0.1435426663884832</v>
      </c>
      <c r="AC96" s="292">
        <v>0.23515566491922543</v>
      </c>
      <c r="AD96" s="21">
        <v>1572</v>
      </c>
      <c r="AE96" s="21">
        <v>721</v>
      </c>
      <c r="AF96" s="21">
        <v>2293</v>
      </c>
      <c r="AG96" s="292">
        <v>0.34519104084321478</v>
      </c>
      <c r="AH96" s="292">
        <v>0.15042770707281453</v>
      </c>
      <c r="AI96" s="292">
        <v>0.24531935380335937</v>
      </c>
      <c r="AJ96" s="294">
        <v>62.649249011857705</v>
      </c>
      <c r="AK96" s="294">
        <v>62.93110438834411</v>
      </c>
      <c r="AL96" s="294">
        <v>62.793780179023578</v>
      </c>
      <c r="AM96" s="294">
        <v>75.5410174639334</v>
      </c>
      <c r="AN96" s="294">
        <v>74.513035324342454</v>
      </c>
      <c r="AO96" s="294">
        <v>74.661777631290505</v>
      </c>
      <c r="AP96" s="21">
        <v>556</v>
      </c>
      <c r="AQ96" s="21">
        <v>562</v>
      </c>
      <c r="AR96" s="21">
        <v>1118</v>
      </c>
      <c r="AS96" s="246">
        <v>0.12209046991655688</v>
      </c>
      <c r="AT96" s="246">
        <v>0.11725432923012727</v>
      </c>
      <c r="AU96" s="246">
        <v>0.11961057023643949</v>
      </c>
      <c r="AV96" s="21">
        <v>741</v>
      </c>
      <c r="AW96" s="21">
        <v>852</v>
      </c>
      <c r="AX96" s="21">
        <v>1593</v>
      </c>
      <c r="AY96" s="246">
        <v>0.16271409749670621</v>
      </c>
      <c r="AZ96" s="246">
        <v>0.1777592322136449</v>
      </c>
      <c r="BA96" s="246">
        <v>0.17042901465710925</v>
      </c>
      <c r="BB96" s="246">
        <v>0.24879227053140096</v>
      </c>
      <c r="BC96" s="246">
        <v>0.40225328604214478</v>
      </c>
      <c r="BD96" s="246">
        <v>0.3274847544666738</v>
      </c>
      <c r="BE96" s="246">
        <v>0.30946123521681995</v>
      </c>
      <c r="BF96" s="246">
        <v>0.42923264311814863</v>
      </c>
      <c r="BG96" s="246">
        <v>0.37823471814239756</v>
      </c>
      <c r="BH96" s="246">
        <v>0.12649006622516556</v>
      </c>
      <c r="BI96" s="246">
        <v>0.24127906976744187</v>
      </c>
      <c r="BJ96" s="246">
        <v>0.16242038216560509</v>
      </c>
      <c r="BK96" s="292">
        <v>0.41787439613526572</v>
      </c>
      <c r="BL96" s="292">
        <v>0.1888449714536671</v>
      </c>
      <c r="BM96" s="292">
        <v>0.30324989020641197</v>
      </c>
      <c r="BN96" s="292">
        <v>2.9205094422485728E-2</v>
      </c>
      <c r="BO96" s="292">
        <v>6.082564778216952E-2</v>
      </c>
      <c r="BP96" s="292">
        <v>0.24723555184644272</v>
      </c>
      <c r="BQ96" s="292">
        <v>0.51491758814938449</v>
      </c>
      <c r="BR96" s="292">
        <v>0.31337366993532234</v>
      </c>
      <c r="BS96" s="292">
        <v>5.6958063843104527E-2</v>
      </c>
      <c r="BT96" s="292">
        <v>4.6943459211349882E-2</v>
      </c>
      <c r="BU96" s="292">
        <v>0.33037338183374343</v>
      </c>
      <c r="BV96" s="292">
        <v>0.26404193858992192</v>
      </c>
      <c r="BW96" s="292">
        <v>0.30844121108377021</v>
      </c>
      <c r="BX96" s="292">
        <v>4.3436396704825075E-2</v>
      </c>
      <c r="BY96" s="292">
        <v>5.3707071787739383E-2</v>
      </c>
      <c r="BZ96" s="297">
        <v>91995</v>
      </c>
      <c r="CA96" s="297">
        <v>118963</v>
      </c>
      <c r="CB96" s="297">
        <v>210958</v>
      </c>
      <c r="CC96" s="297">
        <v>88388</v>
      </c>
      <c r="CD96" s="297">
        <v>89631</v>
      </c>
      <c r="CE96" s="297">
        <v>178019</v>
      </c>
      <c r="CF96" s="297">
        <v>623</v>
      </c>
      <c r="CG96" s="297">
        <v>3308</v>
      </c>
      <c r="CH96" s="297">
        <v>3931</v>
      </c>
      <c r="CI96" s="297">
        <v>2984</v>
      </c>
      <c r="CJ96" s="297">
        <v>26024</v>
      </c>
      <c r="CK96" s="297">
        <v>29008</v>
      </c>
      <c r="CL96" s="297">
        <v>91372</v>
      </c>
      <c r="CM96" s="297">
        <v>115655</v>
      </c>
      <c r="CN96" s="297">
        <v>207027</v>
      </c>
      <c r="CO96" s="297">
        <v>91372</v>
      </c>
      <c r="CP96" s="297">
        <v>115654</v>
      </c>
      <c r="CQ96" s="297">
        <v>207026</v>
      </c>
      <c r="CR96" s="297">
        <v>81035</v>
      </c>
      <c r="CS96" s="297">
        <v>95609</v>
      </c>
      <c r="CT96" s="297">
        <v>176644</v>
      </c>
      <c r="CU96" s="297">
        <v>5737</v>
      </c>
      <c r="CV96" s="297">
        <v>9320</v>
      </c>
      <c r="CW96" s="297">
        <v>15057</v>
      </c>
      <c r="CX96" s="297">
        <v>4600</v>
      </c>
      <c r="CY96" s="297">
        <v>10725</v>
      </c>
      <c r="CZ96" s="297">
        <v>15325</v>
      </c>
      <c r="DA96" s="298">
        <v>0.88686906273256583</v>
      </c>
      <c r="DB96" s="298">
        <v>0.82668130803949713</v>
      </c>
      <c r="DC96" s="298">
        <v>0.85324548607421291</v>
      </c>
      <c r="DD96" s="298">
        <v>6.2787287133914113E-2</v>
      </c>
      <c r="DE96" s="298">
        <v>8.0585193767617205E-2</v>
      </c>
      <c r="DF96" s="298">
        <v>7.2729995266295061E-2</v>
      </c>
      <c r="DG96" s="298">
        <v>5.0343650133520115E-2</v>
      </c>
      <c r="DH96" s="298">
        <v>9.2733498192885677E-2</v>
      </c>
      <c r="DI96" s="298">
        <v>7.4024518659492042E-2</v>
      </c>
      <c r="DJ96" s="297">
        <v>2308</v>
      </c>
      <c r="DK96" s="297">
        <v>3118</v>
      </c>
      <c r="DL96" s="297">
        <v>5426</v>
      </c>
      <c r="DM96" s="303">
        <v>2.5259379240905312E-2</v>
      </c>
      <c r="DN96" s="303">
        <v>2.6959491591370888E-2</v>
      </c>
      <c r="DO96" s="303">
        <v>2.6209141802760027E-2</v>
      </c>
      <c r="DP96" s="297">
        <v>28674</v>
      </c>
      <c r="DQ96" s="297">
        <v>14479</v>
      </c>
      <c r="DR96" s="297">
        <v>43153</v>
      </c>
      <c r="DS96" s="297">
        <v>576</v>
      </c>
      <c r="DT96" s="297">
        <v>358</v>
      </c>
      <c r="DU96" s="297">
        <v>934</v>
      </c>
      <c r="DV96" s="297">
        <v>296</v>
      </c>
      <c r="DW96" s="297">
        <v>54</v>
      </c>
      <c r="DX96" s="297">
        <v>350</v>
      </c>
      <c r="DY96" s="297">
        <v>397</v>
      </c>
      <c r="DZ96" s="297">
        <v>319</v>
      </c>
      <c r="EA96" s="297">
        <v>716</v>
      </c>
      <c r="EB96" s="297">
        <v>29943</v>
      </c>
      <c r="EC96" s="297">
        <v>15210</v>
      </c>
      <c r="ED96" s="297">
        <v>45153</v>
      </c>
      <c r="EE96" s="298">
        <v>0.32770432955391149</v>
      </c>
      <c r="EF96" s="298">
        <v>0.13151182395918898</v>
      </c>
      <c r="EG96" s="298">
        <v>0.21810198669738728</v>
      </c>
      <c r="EH96" s="297">
        <v>5086</v>
      </c>
      <c r="EI96" s="297">
        <v>8163</v>
      </c>
      <c r="EJ96" s="297">
        <v>13249</v>
      </c>
      <c r="EK96" s="297">
        <v>8939</v>
      </c>
      <c r="EL96" s="297">
        <v>9227</v>
      </c>
      <c r="EM96" s="297">
        <v>18166</v>
      </c>
      <c r="EN96" s="298">
        <v>5.5662566212844197E-2</v>
      </c>
      <c r="EO96" s="298">
        <v>7.0580606113008523E-2</v>
      </c>
      <c r="EP96" s="298">
        <v>6.3996483550454772E-2</v>
      </c>
      <c r="EQ96" s="298">
        <v>9.7830845335551378E-2</v>
      </c>
      <c r="ER96" s="298">
        <v>7.9780381306471831E-2</v>
      </c>
      <c r="ES96" s="298">
        <v>8.7747008844257027E-2</v>
      </c>
      <c r="ET96" s="297">
        <v>15298</v>
      </c>
      <c r="EU96" s="297">
        <v>51135</v>
      </c>
      <c r="EV96" s="297">
        <v>66433</v>
      </c>
      <c r="EW96" s="303">
        <v>0.16742546950925885</v>
      </c>
      <c r="EX96" s="303">
        <v>0.44213393281743113</v>
      </c>
      <c r="EY96" s="303">
        <v>0.32089051186560208</v>
      </c>
      <c r="EZ96" s="297">
        <v>273</v>
      </c>
      <c r="FA96" s="297">
        <v>490</v>
      </c>
      <c r="FB96" s="297">
        <v>763</v>
      </c>
      <c r="FC96" s="303">
        <v>2.9877861927067374E-3</v>
      </c>
      <c r="FD96" s="303">
        <v>4.2367385759370544E-3</v>
      </c>
      <c r="FE96" s="303">
        <v>3.6855096195182271E-3</v>
      </c>
      <c r="FF96" s="297">
        <v>3607</v>
      </c>
      <c r="FG96" s="297">
        <v>29332</v>
      </c>
      <c r="FH96" s="297">
        <v>32939</v>
      </c>
      <c r="FI96" s="297">
        <v>25</v>
      </c>
      <c r="FJ96" s="297">
        <v>1497</v>
      </c>
      <c r="FK96" s="297">
        <v>1522</v>
      </c>
      <c r="FL96" s="305">
        <v>73.2</v>
      </c>
      <c r="FM96" s="305">
        <v>75.11</v>
      </c>
      <c r="FN96" s="305">
        <v>74.279472880857796</v>
      </c>
      <c r="FO96" s="307">
        <v>954.56</v>
      </c>
      <c r="FP96" s="307">
        <v>749.19</v>
      </c>
      <c r="FQ96" s="307">
        <v>838.74783563552933</v>
      </c>
      <c r="FR96" s="297">
        <v>30525</v>
      </c>
      <c r="FS96" s="297">
        <v>35715</v>
      </c>
      <c r="FT96" s="297">
        <v>19733</v>
      </c>
      <c r="FU96" s="297">
        <v>2785</v>
      </c>
      <c r="FV96" s="297">
        <v>2614</v>
      </c>
      <c r="FW96" s="297">
        <v>16788</v>
      </c>
      <c r="FX96" s="297">
        <v>57241</v>
      </c>
      <c r="FY96" s="297">
        <v>23442</v>
      </c>
      <c r="FZ96" s="297">
        <v>14593</v>
      </c>
      <c r="GA96" s="297">
        <v>3591</v>
      </c>
      <c r="GB96" s="297">
        <v>47313</v>
      </c>
      <c r="GC96" s="297">
        <v>92956</v>
      </c>
      <c r="GD96" s="297">
        <v>43175</v>
      </c>
      <c r="GE96" s="297">
        <v>17378</v>
      </c>
      <c r="GF96" s="297">
        <v>6205</v>
      </c>
      <c r="GG96" s="298">
        <v>0.33407389572297858</v>
      </c>
      <c r="GH96" s="298">
        <v>0.39087466619971106</v>
      </c>
      <c r="GI96" s="298">
        <v>0.21596331480103315</v>
      </c>
      <c r="GJ96" s="298">
        <v>3.0479796874315984E-2</v>
      </c>
      <c r="GK96" s="298">
        <v>2.8608326401961214E-2</v>
      </c>
      <c r="GL96" s="298">
        <v>0.14515585145475768</v>
      </c>
      <c r="GM96" s="298">
        <v>0.49492888331676105</v>
      </c>
      <c r="GN96" s="298">
        <v>0.20268903203493147</v>
      </c>
      <c r="GO96" s="298">
        <v>0.12617699191561108</v>
      </c>
      <c r="GP96" s="298">
        <v>3.1049241277938698E-2</v>
      </c>
      <c r="GQ96" s="298">
        <v>0.22853540842498804</v>
      </c>
      <c r="GR96" s="298">
        <v>0.4490042361624329</v>
      </c>
      <c r="GS96" s="298">
        <v>0.20854767735609364</v>
      </c>
      <c r="GT96" s="298">
        <v>8.3940742028817503E-2</v>
      </c>
      <c r="GU96" s="314">
        <v>2.997193602766789E-2</v>
      </c>
    </row>
    <row r="97" spans="1:203" s="2" customFormat="1" ht="20.100000000000001" customHeight="1">
      <c r="A97" s="51" t="s">
        <v>170</v>
      </c>
      <c r="B97" s="289" t="s">
        <v>86</v>
      </c>
      <c r="C97" s="21">
        <v>4560</v>
      </c>
      <c r="D97" s="21">
        <v>6960</v>
      </c>
      <c r="E97" s="21">
        <v>11520</v>
      </c>
      <c r="F97" s="21">
        <v>4161</v>
      </c>
      <c r="G97" s="21">
        <v>4629</v>
      </c>
      <c r="H97" s="21">
        <v>8790</v>
      </c>
      <c r="I97" s="292">
        <v>0.84306657053592882</v>
      </c>
      <c r="J97" s="292">
        <v>0.81162238064376757</v>
      </c>
      <c r="K97" s="292">
        <v>0.82650739476678048</v>
      </c>
      <c r="L97" s="292">
        <v>9.1324200913242004E-2</v>
      </c>
      <c r="M97" s="292">
        <v>0.11341542449773169</v>
      </c>
      <c r="N97" s="292">
        <v>0.10295790671217292</v>
      </c>
      <c r="O97" s="292">
        <v>6.5609228550829124E-2</v>
      </c>
      <c r="P97" s="292">
        <v>7.4962194858500752E-2</v>
      </c>
      <c r="Q97" s="292">
        <v>7.0534698521046643E-2</v>
      </c>
      <c r="R97" s="21">
        <v>399</v>
      </c>
      <c r="S97" s="21">
        <v>2331</v>
      </c>
      <c r="T97" s="21">
        <v>2730</v>
      </c>
      <c r="U97" s="21">
        <v>291</v>
      </c>
      <c r="V97" s="21">
        <v>360</v>
      </c>
      <c r="W97" s="21">
        <v>651</v>
      </c>
      <c r="X97" s="21">
        <v>1176</v>
      </c>
      <c r="Y97" s="21">
        <v>539</v>
      </c>
      <c r="Z97" s="21">
        <v>1715</v>
      </c>
      <c r="AA97" s="292">
        <v>0.28262436914203315</v>
      </c>
      <c r="AB97" s="292">
        <v>0.1164398358176712</v>
      </c>
      <c r="AC97" s="292">
        <v>0.19510807736063709</v>
      </c>
      <c r="AD97" s="21">
        <v>1312</v>
      </c>
      <c r="AE97" s="21">
        <v>586</v>
      </c>
      <c r="AF97" s="21">
        <v>1898</v>
      </c>
      <c r="AG97" s="292">
        <v>0.31530881999519345</v>
      </c>
      <c r="AH97" s="292">
        <v>0.12659321667746815</v>
      </c>
      <c r="AI97" s="292">
        <v>0.21592718998862342</v>
      </c>
      <c r="AJ97" s="294">
        <v>62.736425538732675</v>
      </c>
      <c r="AK97" s="294">
        <v>63.213456470079933</v>
      </c>
      <c r="AL97" s="294">
        <v>62.987640121350019</v>
      </c>
      <c r="AM97" s="294">
        <v>76.018608695652162</v>
      </c>
      <c r="AN97" s="294">
        <v>73.462999331997523</v>
      </c>
      <c r="AO97" s="294">
        <v>73.941655808903519</v>
      </c>
      <c r="AP97" s="21">
        <v>527</v>
      </c>
      <c r="AQ97" s="21">
        <v>632</v>
      </c>
      <c r="AR97" s="21">
        <v>1159</v>
      </c>
      <c r="AS97" s="246">
        <v>0.12665224705599615</v>
      </c>
      <c r="AT97" s="246">
        <v>0.13653056815726938</v>
      </c>
      <c r="AU97" s="246">
        <v>0.13185437997724686</v>
      </c>
      <c r="AV97" s="21">
        <v>578</v>
      </c>
      <c r="AW97" s="21">
        <v>717</v>
      </c>
      <c r="AX97" s="21">
        <v>1295</v>
      </c>
      <c r="AY97" s="246">
        <v>0.13890891612593126</v>
      </c>
      <c r="AZ97" s="246">
        <v>0.15489306545690215</v>
      </c>
      <c r="BA97" s="246">
        <v>0.14732650739476677</v>
      </c>
      <c r="BB97" s="246">
        <v>0.24849795722182166</v>
      </c>
      <c r="BC97" s="246">
        <v>0.42233743789155326</v>
      </c>
      <c r="BD97" s="246">
        <v>0.34004550625711033</v>
      </c>
      <c r="BE97" s="246">
        <v>0.29614740368509213</v>
      </c>
      <c r="BF97" s="246">
        <v>0.44400977995110025</v>
      </c>
      <c r="BG97" s="246">
        <v>0.38162544169611307</v>
      </c>
      <c r="BH97" s="246">
        <v>0.12755102040816327</v>
      </c>
      <c r="BI97" s="246">
        <v>0.25788497217068646</v>
      </c>
      <c r="BJ97" s="246">
        <v>0.16851311953352768</v>
      </c>
      <c r="BK97" s="292">
        <v>0.37130497476568131</v>
      </c>
      <c r="BL97" s="292">
        <v>0.22927180966113914</v>
      </c>
      <c r="BM97" s="292">
        <v>0.30689738043739484</v>
      </c>
      <c r="BN97" s="292">
        <v>3.6049026676279738E-2</v>
      </c>
      <c r="BO97" s="292">
        <v>5.6476808459504924E-2</v>
      </c>
      <c r="BP97" s="292">
        <v>0.2162454093756751</v>
      </c>
      <c r="BQ97" s="292">
        <v>0.53985742060920283</v>
      </c>
      <c r="BR97" s="292">
        <v>0.31194642471376105</v>
      </c>
      <c r="BS97" s="292">
        <v>7.6690429898466195E-2</v>
      </c>
      <c r="BT97" s="292">
        <v>6.0488226398790236E-2</v>
      </c>
      <c r="BU97" s="292">
        <v>0.2899886234357224</v>
      </c>
      <c r="BV97" s="292">
        <v>0.28430034129692833</v>
      </c>
      <c r="BW97" s="292">
        <v>0.30932878270762232</v>
      </c>
      <c r="BX97" s="292">
        <v>5.7451649601820247E-2</v>
      </c>
      <c r="BY97" s="292">
        <v>5.8930602957906711E-2</v>
      </c>
      <c r="BZ97" s="297">
        <v>88084</v>
      </c>
      <c r="CA97" s="297">
        <v>115241</v>
      </c>
      <c r="CB97" s="297">
        <v>203325</v>
      </c>
      <c r="CC97" s="297">
        <v>84904</v>
      </c>
      <c r="CD97" s="297">
        <v>85885</v>
      </c>
      <c r="CE97" s="297">
        <v>170789</v>
      </c>
      <c r="CF97" s="297">
        <v>502</v>
      </c>
      <c r="CG97" s="297">
        <v>3415</v>
      </c>
      <c r="CH97" s="297">
        <v>3917</v>
      </c>
      <c r="CI97" s="297">
        <v>2678</v>
      </c>
      <c r="CJ97" s="297">
        <v>25941</v>
      </c>
      <c r="CK97" s="297">
        <v>28619</v>
      </c>
      <c r="CL97" s="297">
        <v>87582</v>
      </c>
      <c r="CM97" s="297">
        <v>111826</v>
      </c>
      <c r="CN97" s="297">
        <v>199408</v>
      </c>
      <c r="CO97" s="297">
        <v>87582</v>
      </c>
      <c r="CP97" s="297">
        <v>111825</v>
      </c>
      <c r="CQ97" s="297">
        <v>199407</v>
      </c>
      <c r="CR97" s="297">
        <v>77255</v>
      </c>
      <c r="CS97" s="297">
        <v>92034</v>
      </c>
      <c r="CT97" s="297">
        <v>169289</v>
      </c>
      <c r="CU97" s="297">
        <v>5509</v>
      </c>
      <c r="CV97" s="297">
        <v>8378</v>
      </c>
      <c r="CW97" s="297">
        <v>13887</v>
      </c>
      <c r="CX97" s="297">
        <v>4818</v>
      </c>
      <c r="CY97" s="297">
        <v>11413</v>
      </c>
      <c r="CZ97" s="297">
        <v>16231</v>
      </c>
      <c r="DA97" s="298">
        <v>0.88208764357973102</v>
      </c>
      <c r="DB97" s="298">
        <v>0.8230181086519115</v>
      </c>
      <c r="DC97" s="298">
        <v>0.84896217284247799</v>
      </c>
      <c r="DD97" s="298">
        <v>6.2901052727729445E-2</v>
      </c>
      <c r="DE97" s="298">
        <v>7.4920634920634915E-2</v>
      </c>
      <c r="DF97" s="298">
        <v>6.9641487008981637E-2</v>
      </c>
      <c r="DG97" s="298">
        <v>5.5011303692539565E-2</v>
      </c>
      <c r="DH97" s="298">
        <v>0.10206125642745362</v>
      </c>
      <c r="DI97" s="298">
        <v>8.1396340148540428E-2</v>
      </c>
      <c r="DJ97" s="297">
        <v>2102</v>
      </c>
      <c r="DK97" s="297">
        <v>2995</v>
      </c>
      <c r="DL97" s="297">
        <v>5097</v>
      </c>
      <c r="DM97" s="303">
        <v>2.4000365371880068E-2</v>
      </c>
      <c r="DN97" s="303">
        <v>2.6782680235365657E-2</v>
      </c>
      <c r="DO97" s="303">
        <v>2.5560659552274732E-2</v>
      </c>
      <c r="DP97" s="297">
        <v>23341</v>
      </c>
      <c r="DQ97" s="297">
        <v>11427</v>
      </c>
      <c r="DR97" s="297">
        <v>34768</v>
      </c>
      <c r="DS97" s="297">
        <v>426</v>
      </c>
      <c r="DT97" s="297">
        <v>272</v>
      </c>
      <c r="DU97" s="297">
        <v>698</v>
      </c>
      <c r="DV97" s="297">
        <v>1510</v>
      </c>
      <c r="DW97" s="297">
        <v>85</v>
      </c>
      <c r="DX97" s="297">
        <v>1595</v>
      </c>
      <c r="DY97" s="297">
        <v>533</v>
      </c>
      <c r="DZ97" s="297">
        <v>505</v>
      </c>
      <c r="EA97" s="297">
        <v>1038</v>
      </c>
      <c r="EB97" s="297">
        <v>25810</v>
      </c>
      <c r="EC97" s="297">
        <v>12289</v>
      </c>
      <c r="ED97" s="297">
        <v>38099</v>
      </c>
      <c r="EE97" s="298">
        <v>0.29469525701628191</v>
      </c>
      <c r="EF97" s="298">
        <v>0.10989394237476079</v>
      </c>
      <c r="EG97" s="298">
        <v>0.19106053919602023</v>
      </c>
      <c r="EH97" s="297">
        <v>5772</v>
      </c>
      <c r="EI97" s="297">
        <v>10045</v>
      </c>
      <c r="EJ97" s="297">
        <v>15817</v>
      </c>
      <c r="EK97" s="297">
        <v>8081</v>
      </c>
      <c r="EL97" s="297">
        <v>8107</v>
      </c>
      <c r="EM97" s="297">
        <v>16188</v>
      </c>
      <c r="EN97" s="298">
        <v>6.5903952867027465E-2</v>
      </c>
      <c r="EO97" s="298">
        <v>8.9827052742653762E-2</v>
      </c>
      <c r="EP97" s="298">
        <v>7.9319786568241998E-2</v>
      </c>
      <c r="EQ97" s="298">
        <v>9.2267817588088871E-2</v>
      </c>
      <c r="ER97" s="298">
        <v>7.249655715128861E-2</v>
      </c>
      <c r="ES97" s="298">
        <v>8.1180293669261008E-2</v>
      </c>
      <c r="ET97" s="297">
        <v>15165</v>
      </c>
      <c r="EU97" s="297">
        <v>49367</v>
      </c>
      <c r="EV97" s="297">
        <v>64532</v>
      </c>
      <c r="EW97" s="303">
        <v>0.17315201753785026</v>
      </c>
      <c r="EX97" s="303">
        <v>0.44146262944216907</v>
      </c>
      <c r="EY97" s="303">
        <v>0.32361790901067161</v>
      </c>
      <c r="EZ97" s="297">
        <v>138</v>
      </c>
      <c r="FA97" s="297">
        <v>346</v>
      </c>
      <c r="FB97" s="297">
        <v>484</v>
      </c>
      <c r="FC97" s="303">
        <v>1.5756662327875591E-3</v>
      </c>
      <c r="FD97" s="303">
        <v>3.0940926081591043E-3</v>
      </c>
      <c r="FE97" s="303">
        <v>2.4271844660194173E-3</v>
      </c>
      <c r="FF97" s="297">
        <v>3180</v>
      </c>
      <c r="FG97" s="297">
        <v>29356</v>
      </c>
      <c r="FH97" s="297">
        <v>32536</v>
      </c>
      <c r="FI97" s="297">
        <v>25</v>
      </c>
      <c r="FJ97" s="297">
        <v>1854</v>
      </c>
      <c r="FK97" s="297">
        <v>1879</v>
      </c>
      <c r="FL97" s="305">
        <v>73.17</v>
      </c>
      <c r="FM97" s="305">
        <v>75.069999999999993</v>
      </c>
      <c r="FN97" s="305">
        <v>74.245267183081282</v>
      </c>
      <c r="FO97" s="307">
        <v>924.84</v>
      </c>
      <c r="FP97" s="307">
        <v>737.37</v>
      </c>
      <c r="FQ97" s="307">
        <v>818.58411852944801</v>
      </c>
      <c r="FR97" s="297">
        <v>26121</v>
      </c>
      <c r="FS97" s="297">
        <v>36278</v>
      </c>
      <c r="FT97" s="297">
        <v>19647</v>
      </c>
      <c r="FU97" s="297">
        <v>3006</v>
      </c>
      <c r="FV97" s="297">
        <v>2530</v>
      </c>
      <c r="FW97" s="297">
        <v>13594</v>
      </c>
      <c r="FX97" s="297">
        <v>53021</v>
      </c>
      <c r="FY97" s="297">
        <v>23128</v>
      </c>
      <c r="FZ97" s="297">
        <v>17938</v>
      </c>
      <c r="GA97" s="297">
        <v>4145</v>
      </c>
      <c r="GB97" s="297">
        <v>39715</v>
      </c>
      <c r="GC97" s="297">
        <v>89299</v>
      </c>
      <c r="GD97" s="297">
        <v>42775</v>
      </c>
      <c r="GE97" s="297">
        <v>20944</v>
      </c>
      <c r="GF97" s="297">
        <v>6675</v>
      </c>
      <c r="GG97" s="298">
        <v>0.29824621497567994</v>
      </c>
      <c r="GH97" s="298">
        <v>0.41421753328309469</v>
      </c>
      <c r="GI97" s="298">
        <v>0.22432691648968967</v>
      </c>
      <c r="GJ97" s="298">
        <v>3.432212098376379E-2</v>
      </c>
      <c r="GK97" s="298">
        <v>2.8887214267771917E-2</v>
      </c>
      <c r="GL97" s="298">
        <v>0.12156385813674817</v>
      </c>
      <c r="GM97" s="298">
        <v>0.47413839357573373</v>
      </c>
      <c r="GN97" s="298">
        <v>0.20682131168064671</v>
      </c>
      <c r="GO97" s="298">
        <v>0.16040992255826014</v>
      </c>
      <c r="GP97" s="298">
        <v>3.7066514048611235E-2</v>
      </c>
      <c r="GQ97" s="298">
        <v>0.19916452699991977</v>
      </c>
      <c r="GR97" s="298">
        <v>0.4478205488245206</v>
      </c>
      <c r="GS97" s="298">
        <v>0.21450994945037311</v>
      </c>
      <c r="GT97" s="298">
        <v>0.10503089143865843</v>
      </c>
      <c r="GU97" s="314">
        <v>3.3474083286528122E-2</v>
      </c>
    </row>
    <row r="98" spans="1:203" s="2" customFormat="1" ht="20.100000000000001" customHeight="1">
      <c r="A98" s="51" t="s">
        <v>126</v>
      </c>
      <c r="B98" s="289" t="s">
        <v>9</v>
      </c>
      <c r="C98" s="21">
        <v>18764</v>
      </c>
      <c r="D98" s="21">
        <v>28451</v>
      </c>
      <c r="E98" s="21">
        <v>47215</v>
      </c>
      <c r="F98" s="21">
        <v>17136</v>
      </c>
      <c r="G98" s="21">
        <v>18921</v>
      </c>
      <c r="H98" s="21">
        <v>36057</v>
      </c>
      <c r="I98" s="292">
        <v>0.83543417366946782</v>
      </c>
      <c r="J98" s="292">
        <v>0.79414407272342902</v>
      </c>
      <c r="K98" s="292">
        <v>0.81376709099481381</v>
      </c>
      <c r="L98" s="292">
        <v>8.9927637721755369E-2</v>
      </c>
      <c r="M98" s="292">
        <v>0.10908514349135881</v>
      </c>
      <c r="N98" s="292">
        <v>9.9980586293923507E-2</v>
      </c>
      <c r="O98" s="292">
        <v>7.4638188608776843E-2</v>
      </c>
      <c r="P98" s="292">
        <v>9.67707837852122E-2</v>
      </c>
      <c r="Q98" s="292">
        <v>8.6252322711262722E-2</v>
      </c>
      <c r="R98" s="21">
        <v>1628</v>
      </c>
      <c r="S98" s="21">
        <v>9530</v>
      </c>
      <c r="T98" s="21">
        <v>11158</v>
      </c>
      <c r="U98" s="21">
        <v>1434</v>
      </c>
      <c r="V98" s="21">
        <v>2147</v>
      </c>
      <c r="W98" s="21">
        <v>3581</v>
      </c>
      <c r="X98" s="21">
        <v>6040</v>
      </c>
      <c r="Y98" s="21">
        <v>2444</v>
      </c>
      <c r="Z98" s="21">
        <v>8484</v>
      </c>
      <c r="AA98" s="292">
        <v>0.35247432306255838</v>
      </c>
      <c r="AB98" s="292">
        <v>0.12916864859151209</v>
      </c>
      <c r="AC98" s="292">
        <v>0.23529411764705882</v>
      </c>
      <c r="AD98" s="21">
        <v>6487</v>
      </c>
      <c r="AE98" s="21">
        <v>2627</v>
      </c>
      <c r="AF98" s="21">
        <v>9114</v>
      </c>
      <c r="AG98" s="292">
        <v>0.37855975723622781</v>
      </c>
      <c r="AH98" s="292">
        <v>0.13884044183711219</v>
      </c>
      <c r="AI98" s="292">
        <v>0.25276645311589985</v>
      </c>
      <c r="AJ98" s="294">
        <v>62.33838507625272</v>
      </c>
      <c r="AK98" s="294">
        <v>62.984600179694525</v>
      </c>
      <c r="AL98" s="294">
        <v>62.677488051326137</v>
      </c>
      <c r="AM98" s="294">
        <v>75.052966321243588</v>
      </c>
      <c r="AN98" s="294">
        <v>73.789181556663607</v>
      </c>
      <c r="AO98" s="294">
        <v>73.988883089414756</v>
      </c>
      <c r="AP98" s="21">
        <v>1741</v>
      </c>
      <c r="AQ98" s="21">
        <v>2472</v>
      </c>
      <c r="AR98" s="21">
        <v>4213</v>
      </c>
      <c r="AS98" s="246">
        <v>0.10159897292250233</v>
      </c>
      <c r="AT98" s="246">
        <v>0.1306484858094181</v>
      </c>
      <c r="AU98" s="246">
        <v>0.11684277671464625</v>
      </c>
      <c r="AV98" s="21">
        <v>2337</v>
      </c>
      <c r="AW98" s="21">
        <v>3150</v>
      </c>
      <c r="AX98" s="21">
        <v>5487</v>
      </c>
      <c r="AY98" s="246">
        <v>0.13637955182072828</v>
      </c>
      <c r="AZ98" s="246">
        <v>0.16648168701442842</v>
      </c>
      <c r="BA98" s="246">
        <v>0.15217572177385805</v>
      </c>
      <c r="BB98" s="246">
        <v>0.22356442577030813</v>
      </c>
      <c r="BC98" s="246">
        <v>0.41461867765974314</v>
      </c>
      <c r="BD98" s="246">
        <v>0.32382061735585321</v>
      </c>
      <c r="BE98" s="246">
        <v>0.29172674837779378</v>
      </c>
      <c r="BF98" s="246">
        <v>0.44334526916307582</v>
      </c>
      <c r="BG98" s="246">
        <v>0.38233054074638234</v>
      </c>
      <c r="BH98" s="246">
        <v>9.8344370860927149E-2</v>
      </c>
      <c r="BI98" s="246">
        <v>0.220949263502455</v>
      </c>
      <c r="BJ98" s="246">
        <v>0.13366336633663367</v>
      </c>
      <c r="BK98" s="292">
        <v>0.42536181139122314</v>
      </c>
      <c r="BL98" s="292">
        <v>0.23056722689075632</v>
      </c>
      <c r="BM98" s="292">
        <v>0.27439309056956118</v>
      </c>
      <c r="BN98" s="292">
        <v>2.4684873949579831E-2</v>
      </c>
      <c r="BO98" s="292">
        <v>4.4992997198879552E-2</v>
      </c>
      <c r="BP98" s="292">
        <v>0.21388932931663232</v>
      </c>
      <c r="BQ98" s="292">
        <v>0.57290840864647741</v>
      </c>
      <c r="BR98" s="292">
        <v>0.31124147772316474</v>
      </c>
      <c r="BS98" s="292">
        <v>6.099043390941282E-2</v>
      </c>
      <c r="BT98" s="292">
        <v>4.9785952116695738E-2</v>
      </c>
      <c r="BU98" s="292">
        <v>0.31439110297584383</v>
      </c>
      <c r="BV98" s="292">
        <v>0.30063510552735945</v>
      </c>
      <c r="BW98" s="292">
        <v>0.29372937293729373</v>
      </c>
      <c r="BX98" s="292">
        <v>4.373630640374962E-2</v>
      </c>
      <c r="BY98" s="292">
        <v>4.7508112155753388E-2</v>
      </c>
      <c r="BZ98" s="297">
        <v>341863</v>
      </c>
      <c r="CA98" s="297">
        <v>436548</v>
      </c>
      <c r="CB98" s="297">
        <v>778411</v>
      </c>
      <c r="CC98" s="297">
        <v>328771</v>
      </c>
      <c r="CD98" s="297">
        <v>309521</v>
      </c>
      <c r="CE98" s="297">
        <v>638292</v>
      </c>
      <c r="CF98" s="297">
        <v>1805</v>
      </c>
      <c r="CG98" s="297">
        <v>13965</v>
      </c>
      <c r="CH98" s="297">
        <v>15770</v>
      </c>
      <c r="CI98" s="297">
        <v>11287</v>
      </c>
      <c r="CJ98" s="297">
        <v>113062</v>
      </c>
      <c r="CK98" s="297">
        <v>124349</v>
      </c>
      <c r="CL98" s="297">
        <v>340058</v>
      </c>
      <c r="CM98" s="297">
        <v>422583</v>
      </c>
      <c r="CN98" s="297">
        <v>762641</v>
      </c>
      <c r="CO98" s="297">
        <v>340057</v>
      </c>
      <c r="CP98" s="297">
        <v>422580</v>
      </c>
      <c r="CQ98" s="297">
        <v>762637</v>
      </c>
      <c r="CR98" s="297">
        <v>305346</v>
      </c>
      <c r="CS98" s="297">
        <v>355987</v>
      </c>
      <c r="CT98" s="297">
        <v>661333</v>
      </c>
      <c r="CU98" s="297">
        <v>18370</v>
      </c>
      <c r="CV98" s="297">
        <v>27980</v>
      </c>
      <c r="CW98" s="297">
        <v>46350</v>
      </c>
      <c r="CX98" s="297">
        <v>16341</v>
      </c>
      <c r="CY98" s="297">
        <v>38613</v>
      </c>
      <c r="CZ98" s="297">
        <v>54954</v>
      </c>
      <c r="DA98" s="298">
        <v>0.89792593594603254</v>
      </c>
      <c r="DB98" s="298">
        <v>0.84241327085995554</v>
      </c>
      <c r="DC98" s="298">
        <v>0.86716616162079729</v>
      </c>
      <c r="DD98" s="298">
        <v>5.4020355411004625E-2</v>
      </c>
      <c r="DE98" s="298">
        <v>6.6212314827961569E-2</v>
      </c>
      <c r="DF98" s="298">
        <v>6.077596549865795E-2</v>
      </c>
      <c r="DG98" s="298">
        <v>4.8053708642962795E-2</v>
      </c>
      <c r="DH98" s="298">
        <v>9.1374414312082916E-2</v>
      </c>
      <c r="DI98" s="298">
        <v>7.2057872880544743E-2</v>
      </c>
      <c r="DJ98" s="297">
        <v>10105</v>
      </c>
      <c r="DK98" s="297">
        <v>14322</v>
      </c>
      <c r="DL98" s="297">
        <v>24427</v>
      </c>
      <c r="DM98" s="303">
        <v>2.9558624361220722E-2</v>
      </c>
      <c r="DN98" s="303">
        <v>3.2807388878198958E-2</v>
      </c>
      <c r="DO98" s="303">
        <v>3.1380594570220618E-2</v>
      </c>
      <c r="DP98" s="297">
        <v>111971</v>
      </c>
      <c r="DQ98" s="297">
        <v>51815</v>
      </c>
      <c r="DR98" s="297">
        <v>163786</v>
      </c>
      <c r="DS98" s="297">
        <v>1442</v>
      </c>
      <c r="DT98" s="297">
        <v>823</v>
      </c>
      <c r="DU98" s="297">
        <v>2265</v>
      </c>
      <c r="DV98" s="297">
        <v>5755</v>
      </c>
      <c r="DW98" s="297">
        <v>2030</v>
      </c>
      <c r="DX98" s="297">
        <v>7785</v>
      </c>
      <c r="DY98" s="297">
        <v>1677</v>
      </c>
      <c r="DZ98" s="297">
        <v>1273</v>
      </c>
      <c r="EA98" s="297">
        <v>2950</v>
      </c>
      <c r="EB98" s="297">
        <v>120845</v>
      </c>
      <c r="EC98" s="297">
        <v>55941</v>
      </c>
      <c r="ED98" s="297">
        <v>176786</v>
      </c>
      <c r="EE98" s="298">
        <v>0.35536584935511001</v>
      </c>
      <c r="EF98" s="298">
        <v>0.13237872796586705</v>
      </c>
      <c r="EG98" s="298">
        <v>0.2318076263930211</v>
      </c>
      <c r="EH98" s="297">
        <v>16727</v>
      </c>
      <c r="EI98" s="297">
        <v>43560</v>
      </c>
      <c r="EJ98" s="297">
        <v>60287</v>
      </c>
      <c r="EK98" s="297">
        <v>30346</v>
      </c>
      <c r="EL98" s="297">
        <v>33581</v>
      </c>
      <c r="EM98" s="297">
        <v>63927</v>
      </c>
      <c r="EN98" s="298">
        <v>4.9188667815490299E-2</v>
      </c>
      <c r="EO98" s="298">
        <v>0.10308034161336353</v>
      </c>
      <c r="EP98" s="298">
        <v>7.9050300206781429E-2</v>
      </c>
      <c r="EQ98" s="298">
        <v>8.9237718271588967E-2</v>
      </c>
      <c r="ER98" s="298">
        <v>7.9466045723562001E-2</v>
      </c>
      <c r="ES98" s="298">
        <v>8.3823188105543761E-2</v>
      </c>
      <c r="ET98" s="297">
        <v>49589</v>
      </c>
      <c r="EU98" s="297">
        <v>179720</v>
      </c>
      <c r="EV98" s="297">
        <v>229309</v>
      </c>
      <c r="EW98" s="303">
        <v>0.14582512394944391</v>
      </c>
      <c r="EX98" s="303">
        <v>0.42528923312106737</v>
      </c>
      <c r="EY98" s="303">
        <v>0.30067751405969517</v>
      </c>
      <c r="EZ98" s="297">
        <v>366</v>
      </c>
      <c r="FA98" s="297">
        <v>890</v>
      </c>
      <c r="FB98" s="297">
        <v>1256</v>
      </c>
      <c r="FC98" s="303">
        <v>1.0762869863376247E-3</v>
      </c>
      <c r="FD98" s="303">
        <v>2.1060951339736808E-3</v>
      </c>
      <c r="FE98" s="303">
        <v>1.646908571660847E-3</v>
      </c>
      <c r="FF98" s="297">
        <v>13092</v>
      </c>
      <c r="FG98" s="297">
        <v>127027</v>
      </c>
      <c r="FH98" s="297">
        <v>140119</v>
      </c>
      <c r="FI98" s="297">
        <v>75</v>
      </c>
      <c r="FJ98" s="297">
        <v>7100</v>
      </c>
      <c r="FK98" s="297">
        <v>7175</v>
      </c>
      <c r="FL98" s="305">
        <v>73.098064517072629</v>
      </c>
      <c r="FM98" s="305">
        <v>74.976664330153838</v>
      </c>
      <c r="FN98" s="305">
        <v>74.15161976128293</v>
      </c>
      <c r="FO98" s="307">
        <v>1018.0981876073163</v>
      </c>
      <c r="FP98" s="307">
        <v>781.38541051614027</v>
      </c>
      <c r="FQ98" s="307">
        <v>885.34506693764604</v>
      </c>
      <c r="FR98" s="297">
        <v>121495</v>
      </c>
      <c r="FS98" s="297">
        <v>133477</v>
      </c>
      <c r="FT98" s="297">
        <v>66420</v>
      </c>
      <c r="FU98" s="297">
        <v>9388</v>
      </c>
      <c r="FV98" s="297">
        <v>9278</v>
      </c>
      <c r="FW98" s="297">
        <v>59032</v>
      </c>
      <c r="FX98" s="297">
        <v>201734</v>
      </c>
      <c r="FY98" s="297">
        <v>87835</v>
      </c>
      <c r="FZ98" s="297">
        <v>57912</v>
      </c>
      <c r="GA98" s="297">
        <v>16070</v>
      </c>
      <c r="GB98" s="297">
        <v>180527</v>
      </c>
      <c r="GC98" s="297">
        <v>335211</v>
      </c>
      <c r="GD98" s="297">
        <v>154255</v>
      </c>
      <c r="GE98" s="297">
        <v>67300</v>
      </c>
      <c r="GF98" s="297">
        <v>25348</v>
      </c>
      <c r="GG98" s="298">
        <v>0.35727728799204844</v>
      </c>
      <c r="GH98" s="298">
        <v>0.39251245375788835</v>
      </c>
      <c r="GI98" s="298">
        <v>0.19531962194684435</v>
      </c>
      <c r="GJ98" s="298">
        <v>2.7607055267042682E-2</v>
      </c>
      <c r="GK98" s="298">
        <v>2.7283581036176181E-2</v>
      </c>
      <c r="GL98" s="298">
        <v>0.13969326735812845</v>
      </c>
      <c r="GM98" s="298">
        <v>0.47738314130005227</v>
      </c>
      <c r="GN98" s="298">
        <v>0.20785265853098681</v>
      </c>
      <c r="GO98" s="298">
        <v>0.13704290044795933</v>
      </c>
      <c r="GP98" s="298">
        <v>3.8028032362873089E-2</v>
      </c>
      <c r="GQ98" s="298">
        <v>0.23671294881864469</v>
      </c>
      <c r="GR98" s="298">
        <v>0.43953970478901605</v>
      </c>
      <c r="GS98" s="298">
        <v>0.20226423703944582</v>
      </c>
      <c r="GT98" s="298">
        <v>8.8245976809534235E-2</v>
      </c>
      <c r="GU98" s="314">
        <v>3.3237132543359194E-2</v>
      </c>
    </row>
    <row r="99" spans="1:203" s="2" customFormat="1" ht="20.100000000000001" customHeight="1">
      <c r="A99" s="51" t="s">
        <v>126</v>
      </c>
      <c r="B99" s="289" t="s">
        <v>27</v>
      </c>
      <c r="C99" s="21">
        <v>3860</v>
      </c>
      <c r="D99" s="21">
        <v>5875</v>
      </c>
      <c r="E99" s="21">
        <v>9735</v>
      </c>
      <c r="F99" s="21">
        <v>3508</v>
      </c>
      <c r="G99" s="21">
        <v>3945</v>
      </c>
      <c r="H99" s="21">
        <v>7453</v>
      </c>
      <c r="I99" s="292">
        <v>0.84549600912200684</v>
      </c>
      <c r="J99" s="292">
        <v>0.80735107731305455</v>
      </c>
      <c r="K99" s="292">
        <v>0.82530524620958001</v>
      </c>
      <c r="L99" s="292">
        <v>8.8939566704675024E-2</v>
      </c>
      <c r="M99" s="292">
        <v>0.11584283903675539</v>
      </c>
      <c r="N99" s="292">
        <v>0.10317992754595465</v>
      </c>
      <c r="O99" s="292">
        <v>6.5564424173318134E-2</v>
      </c>
      <c r="P99" s="292">
        <v>7.6806083650190107E-2</v>
      </c>
      <c r="Q99" s="292">
        <v>7.1514826244465313E-2</v>
      </c>
      <c r="R99" s="21">
        <v>352</v>
      </c>
      <c r="S99" s="21">
        <v>1930</v>
      </c>
      <c r="T99" s="21">
        <v>2282</v>
      </c>
      <c r="U99" s="21">
        <v>251</v>
      </c>
      <c r="V99" s="21">
        <v>429</v>
      </c>
      <c r="W99" s="21">
        <v>680</v>
      </c>
      <c r="X99" s="21">
        <v>1082</v>
      </c>
      <c r="Y99" s="21">
        <v>467</v>
      </c>
      <c r="Z99" s="21">
        <v>1549</v>
      </c>
      <c r="AA99" s="292">
        <v>0.30843785632839227</v>
      </c>
      <c r="AB99" s="292">
        <v>0.11837769328263625</v>
      </c>
      <c r="AC99" s="292">
        <v>0.20783577083053803</v>
      </c>
      <c r="AD99" s="21">
        <v>1145</v>
      </c>
      <c r="AE99" s="21">
        <v>490</v>
      </c>
      <c r="AF99" s="21">
        <v>1635</v>
      </c>
      <c r="AG99" s="292">
        <v>0.32639680729760545</v>
      </c>
      <c r="AH99" s="292">
        <v>0.12420785804816223</v>
      </c>
      <c r="AI99" s="292">
        <v>0.21937474842345364</v>
      </c>
      <c r="AJ99" s="294">
        <v>62.513802736602059</v>
      </c>
      <c r="AK99" s="294">
        <v>63.085416983523444</v>
      </c>
      <c r="AL99" s="294">
        <v>62.816367905541398</v>
      </c>
      <c r="AM99" s="294">
        <v>75.539182004090435</v>
      </c>
      <c r="AN99" s="294">
        <v>74.422234082821873</v>
      </c>
      <c r="AO99" s="294">
        <v>74.5662993735572</v>
      </c>
      <c r="AP99" s="21">
        <v>424</v>
      </c>
      <c r="AQ99" s="21">
        <v>478</v>
      </c>
      <c r="AR99" s="21">
        <v>902</v>
      </c>
      <c r="AS99" s="246">
        <v>0.12086659064994298</v>
      </c>
      <c r="AT99" s="246">
        <v>0.1211660329531052</v>
      </c>
      <c r="AU99" s="246">
        <v>0.12102509056755668</v>
      </c>
      <c r="AV99" s="21">
        <v>579</v>
      </c>
      <c r="AW99" s="21">
        <v>718</v>
      </c>
      <c r="AX99" s="21">
        <v>1297</v>
      </c>
      <c r="AY99" s="246">
        <v>0.16505131128848347</v>
      </c>
      <c r="AZ99" s="246">
        <v>0.18200253485424589</v>
      </c>
      <c r="BA99" s="246">
        <v>0.17402388300013416</v>
      </c>
      <c r="BB99" s="246">
        <v>0.23061573546180159</v>
      </c>
      <c r="BC99" s="246">
        <v>0.40380228136882129</v>
      </c>
      <c r="BD99" s="246">
        <v>0.32228632765329396</v>
      </c>
      <c r="BE99" s="246">
        <v>0.28606760098928274</v>
      </c>
      <c r="BF99" s="246">
        <v>0.42898217366302471</v>
      </c>
      <c r="BG99" s="246">
        <v>0.37025745257452575</v>
      </c>
      <c r="BH99" s="246">
        <v>0.10628465804066543</v>
      </c>
      <c r="BI99" s="246">
        <v>0.21627408993576017</v>
      </c>
      <c r="BJ99" s="246">
        <v>0.13944480309877341</v>
      </c>
      <c r="BK99" s="292">
        <v>0.37286202964652221</v>
      </c>
      <c r="BL99" s="292">
        <v>0.23090079817559864</v>
      </c>
      <c r="BM99" s="292">
        <v>0.31727480045610035</v>
      </c>
      <c r="BN99" s="292">
        <v>2.2805017103762829E-2</v>
      </c>
      <c r="BO99" s="292">
        <v>5.6157354618015964E-2</v>
      </c>
      <c r="BP99" s="292">
        <v>0.20659062103929024</v>
      </c>
      <c r="BQ99" s="292">
        <v>0.55183776932826367</v>
      </c>
      <c r="BR99" s="292">
        <v>0.33003802281368821</v>
      </c>
      <c r="BS99" s="292">
        <v>6.185044359949303E-2</v>
      </c>
      <c r="BT99" s="292">
        <v>5.5006337135614702E-2</v>
      </c>
      <c r="BU99" s="292">
        <v>0.28485173755534682</v>
      </c>
      <c r="BV99" s="292">
        <v>0.29209714209043336</v>
      </c>
      <c r="BW99" s="292">
        <v>0.32403059170803705</v>
      </c>
      <c r="BX99" s="292">
        <v>4.3472427210519256E-2</v>
      </c>
      <c r="BY99" s="292">
        <v>5.5548101435663494E-2</v>
      </c>
      <c r="BZ99" s="297">
        <v>71713</v>
      </c>
      <c r="CA99" s="297">
        <v>93366</v>
      </c>
      <c r="CB99" s="297">
        <v>165079</v>
      </c>
      <c r="CC99" s="297">
        <v>68949</v>
      </c>
      <c r="CD99" s="297">
        <v>68153</v>
      </c>
      <c r="CE99" s="297">
        <v>137102</v>
      </c>
      <c r="CF99" s="297">
        <v>349</v>
      </c>
      <c r="CG99" s="297">
        <v>2588</v>
      </c>
      <c r="CH99" s="297">
        <v>2937</v>
      </c>
      <c r="CI99" s="297">
        <v>2415</v>
      </c>
      <c r="CJ99" s="297">
        <v>22625</v>
      </c>
      <c r="CK99" s="297">
        <v>25040</v>
      </c>
      <c r="CL99" s="297">
        <v>71364</v>
      </c>
      <c r="CM99" s="297">
        <v>90778</v>
      </c>
      <c r="CN99" s="297">
        <v>162142</v>
      </c>
      <c r="CO99" s="297">
        <v>71364</v>
      </c>
      <c r="CP99" s="297">
        <v>90777</v>
      </c>
      <c r="CQ99" s="297">
        <v>162141</v>
      </c>
      <c r="CR99" s="297">
        <v>64416</v>
      </c>
      <c r="CS99" s="297">
        <v>78632</v>
      </c>
      <c r="CT99" s="297">
        <v>143048</v>
      </c>
      <c r="CU99" s="297">
        <v>3563</v>
      </c>
      <c r="CV99" s="297">
        <v>5114</v>
      </c>
      <c r="CW99" s="297">
        <v>8677</v>
      </c>
      <c r="CX99" s="297">
        <v>3385</v>
      </c>
      <c r="CY99" s="297">
        <v>7031</v>
      </c>
      <c r="CZ99" s="297">
        <v>10416</v>
      </c>
      <c r="DA99" s="298">
        <v>0.90263998654783928</v>
      </c>
      <c r="DB99" s="298">
        <v>0.86621060400762306</v>
      </c>
      <c r="DC99" s="298">
        <v>0.88224446623617714</v>
      </c>
      <c r="DD99" s="298">
        <v>4.9927134129252843E-2</v>
      </c>
      <c r="DE99" s="298">
        <v>5.6335855998766206E-2</v>
      </c>
      <c r="DF99" s="298">
        <v>5.3515150393793058E-2</v>
      </c>
      <c r="DG99" s="298">
        <v>4.7432879322907906E-2</v>
      </c>
      <c r="DH99" s="298">
        <v>7.7453539993610723E-2</v>
      </c>
      <c r="DI99" s="298">
        <v>6.4240383370029783E-2</v>
      </c>
      <c r="DJ99" s="297">
        <v>2215</v>
      </c>
      <c r="DK99" s="297">
        <v>3034</v>
      </c>
      <c r="DL99" s="297">
        <v>5249</v>
      </c>
      <c r="DM99" s="303">
        <v>3.1038058404797939E-2</v>
      </c>
      <c r="DN99" s="303">
        <v>3.3422194804908677E-2</v>
      </c>
      <c r="DO99" s="303">
        <v>3.2372858358722605E-2</v>
      </c>
      <c r="DP99" s="297">
        <v>21897</v>
      </c>
      <c r="DQ99" s="297">
        <v>10480</v>
      </c>
      <c r="DR99" s="297">
        <v>32377</v>
      </c>
      <c r="DS99" s="297">
        <v>368</v>
      </c>
      <c r="DT99" s="297">
        <v>232</v>
      </c>
      <c r="DU99" s="297">
        <v>600</v>
      </c>
      <c r="DV99" s="297">
        <v>823</v>
      </c>
      <c r="DW99" s="297">
        <v>825</v>
      </c>
      <c r="DX99" s="297">
        <v>1648</v>
      </c>
      <c r="DY99" s="297">
        <v>323</v>
      </c>
      <c r="DZ99" s="297">
        <v>217</v>
      </c>
      <c r="EA99" s="297">
        <v>540</v>
      </c>
      <c r="EB99" s="297">
        <v>23411</v>
      </c>
      <c r="EC99" s="297">
        <v>11754</v>
      </c>
      <c r="ED99" s="297">
        <v>35165</v>
      </c>
      <c r="EE99" s="298">
        <v>0.32805055770416458</v>
      </c>
      <c r="EF99" s="298">
        <v>0.12948071118552953</v>
      </c>
      <c r="EG99" s="298">
        <v>0.21687779847294347</v>
      </c>
      <c r="EH99" s="297">
        <v>4223</v>
      </c>
      <c r="EI99" s="297">
        <v>8599</v>
      </c>
      <c r="EJ99" s="297">
        <v>12822</v>
      </c>
      <c r="EK99" s="297">
        <v>7194</v>
      </c>
      <c r="EL99" s="297">
        <v>8367</v>
      </c>
      <c r="EM99" s="297">
        <v>15561</v>
      </c>
      <c r="EN99" s="298">
        <v>5.9175494647161035E-2</v>
      </c>
      <c r="EO99" s="298">
        <v>9.4725594306990679E-2</v>
      </c>
      <c r="EP99" s="298">
        <v>7.9078832134795427E-2</v>
      </c>
      <c r="EQ99" s="298">
        <v>0.10080712964519926</v>
      </c>
      <c r="ER99" s="298">
        <v>9.2169909008790671E-2</v>
      </c>
      <c r="ES99" s="298">
        <v>9.5971432448101052E-2</v>
      </c>
      <c r="ET99" s="297">
        <v>10814</v>
      </c>
      <c r="EU99" s="297">
        <v>36834</v>
      </c>
      <c r="EV99" s="297">
        <v>47648</v>
      </c>
      <c r="EW99" s="303">
        <v>0.15153298581918054</v>
      </c>
      <c r="EX99" s="303">
        <v>0.40575910462887482</v>
      </c>
      <c r="EY99" s="303">
        <v>0.29386587065658498</v>
      </c>
      <c r="EZ99" s="297">
        <v>100</v>
      </c>
      <c r="FA99" s="297">
        <v>198</v>
      </c>
      <c r="FB99" s="297">
        <v>298</v>
      </c>
      <c r="FC99" s="303">
        <v>1.4012667451376044E-3</v>
      </c>
      <c r="FD99" s="303">
        <v>2.1811452113948315E-3</v>
      </c>
      <c r="FE99" s="303">
        <v>1.8378951783005019E-3</v>
      </c>
      <c r="FF99" s="297">
        <v>2764</v>
      </c>
      <c r="FG99" s="297">
        <v>25213</v>
      </c>
      <c r="FH99" s="297">
        <v>27977</v>
      </c>
      <c r="FI99" s="297">
        <v>23</v>
      </c>
      <c r="FJ99" s="297">
        <v>1340</v>
      </c>
      <c r="FK99" s="297">
        <v>1363</v>
      </c>
      <c r="FL99" s="305">
        <v>73.25</v>
      </c>
      <c r="FM99" s="305">
        <v>75.099999999999994</v>
      </c>
      <c r="FN99" s="305">
        <v>74.294390806825831</v>
      </c>
      <c r="FO99" s="307">
        <v>994.01</v>
      </c>
      <c r="FP99" s="307">
        <v>783.65</v>
      </c>
      <c r="FQ99" s="307">
        <v>875.03147171960086</v>
      </c>
      <c r="FR99" s="297">
        <v>23597</v>
      </c>
      <c r="FS99" s="297">
        <v>27902</v>
      </c>
      <c r="FT99" s="297">
        <v>15506</v>
      </c>
      <c r="FU99" s="297">
        <v>2149</v>
      </c>
      <c r="FV99" s="297">
        <v>2210</v>
      </c>
      <c r="FW99" s="297">
        <v>12454</v>
      </c>
      <c r="FX99" s="297">
        <v>40989</v>
      </c>
      <c r="FY99" s="297">
        <v>20464</v>
      </c>
      <c r="FZ99" s="297">
        <v>12972</v>
      </c>
      <c r="GA99" s="297">
        <v>3899</v>
      </c>
      <c r="GB99" s="297">
        <v>36051</v>
      </c>
      <c r="GC99" s="297">
        <v>68891</v>
      </c>
      <c r="GD99" s="297">
        <v>35970</v>
      </c>
      <c r="GE99" s="297">
        <v>15121</v>
      </c>
      <c r="GF99" s="297">
        <v>6109</v>
      </c>
      <c r="GG99" s="298">
        <v>0.33065691385012053</v>
      </c>
      <c r="GH99" s="298">
        <v>0.39098144722829437</v>
      </c>
      <c r="GI99" s="298">
        <v>0.21728042150103694</v>
      </c>
      <c r="GJ99" s="298">
        <v>3.0113222353007119E-2</v>
      </c>
      <c r="GK99" s="298">
        <v>3.0967995067541058E-2</v>
      </c>
      <c r="GL99" s="298">
        <v>0.13719183061975368</v>
      </c>
      <c r="GM99" s="298">
        <v>0.45153010641344821</v>
      </c>
      <c r="GN99" s="298">
        <v>0.22542906871709004</v>
      </c>
      <c r="GO99" s="298">
        <v>0.14289805900107955</v>
      </c>
      <c r="GP99" s="298">
        <v>4.2950935248628523E-2</v>
      </c>
      <c r="GQ99" s="298">
        <v>0.22234214453997114</v>
      </c>
      <c r="GR99" s="298">
        <v>0.42488066016208015</v>
      </c>
      <c r="GS99" s="298">
        <v>0.22184258242774851</v>
      </c>
      <c r="GT99" s="298">
        <v>9.3257761715039897E-2</v>
      </c>
      <c r="GU99" s="314">
        <v>3.7676851155160292E-2</v>
      </c>
    </row>
    <row r="100" spans="1:203" s="2" customFormat="1" ht="20.100000000000001" customHeight="1">
      <c r="A100" s="51" t="s">
        <v>141</v>
      </c>
      <c r="B100" s="289" t="s">
        <v>94</v>
      </c>
      <c r="C100" s="21">
        <v>3441</v>
      </c>
      <c r="D100" s="21">
        <v>5037</v>
      </c>
      <c r="E100" s="21">
        <v>8478</v>
      </c>
      <c r="F100" s="21">
        <v>3205</v>
      </c>
      <c r="G100" s="21">
        <v>3418</v>
      </c>
      <c r="H100" s="21">
        <v>6623</v>
      </c>
      <c r="I100" s="292">
        <v>0.84024960998439935</v>
      </c>
      <c r="J100" s="292">
        <v>0.78759508484493856</v>
      </c>
      <c r="K100" s="292">
        <v>0.81307564547788014</v>
      </c>
      <c r="L100" s="292">
        <v>9.1107644305772228E-2</v>
      </c>
      <c r="M100" s="292">
        <v>0.11644236395552955</v>
      </c>
      <c r="N100" s="292">
        <v>0.10418239468518799</v>
      </c>
      <c r="O100" s="292">
        <v>6.8642745709828396E-2</v>
      </c>
      <c r="P100" s="292">
        <v>9.5962551199531884E-2</v>
      </c>
      <c r="Q100" s="292">
        <v>8.2741959836931903E-2</v>
      </c>
      <c r="R100" s="21">
        <v>236</v>
      </c>
      <c r="S100" s="21">
        <v>1619</v>
      </c>
      <c r="T100" s="21">
        <v>1855</v>
      </c>
      <c r="U100" s="21">
        <v>250</v>
      </c>
      <c r="V100" s="21">
        <v>330</v>
      </c>
      <c r="W100" s="21">
        <v>580</v>
      </c>
      <c r="X100" s="21">
        <v>1219</v>
      </c>
      <c r="Y100" s="21">
        <v>540</v>
      </c>
      <c r="Z100" s="21">
        <v>1759</v>
      </c>
      <c r="AA100" s="292">
        <v>0.38034321372854912</v>
      </c>
      <c r="AB100" s="292">
        <v>0.15798712697483908</v>
      </c>
      <c r="AC100" s="292">
        <v>0.26558961195832703</v>
      </c>
      <c r="AD100" s="21">
        <v>1268</v>
      </c>
      <c r="AE100" s="21">
        <v>579</v>
      </c>
      <c r="AF100" s="21">
        <v>1847</v>
      </c>
      <c r="AG100" s="292">
        <v>0.39563182527301094</v>
      </c>
      <c r="AH100" s="292">
        <v>0.16939730836746636</v>
      </c>
      <c r="AI100" s="292">
        <v>0.27887664200513362</v>
      </c>
      <c r="AJ100" s="294">
        <v>62.287328133125321</v>
      </c>
      <c r="AK100" s="294">
        <v>62.941075677784276</v>
      </c>
      <c r="AL100" s="294">
        <v>62.624714379183651</v>
      </c>
      <c r="AM100" s="294">
        <v>77.03005973715652</v>
      </c>
      <c r="AN100" s="294">
        <v>74.304365423533511</v>
      </c>
      <c r="AO100" s="294">
        <v>74.83541899441397</v>
      </c>
      <c r="AP100" s="21">
        <v>331</v>
      </c>
      <c r="AQ100" s="21">
        <v>392</v>
      </c>
      <c r="AR100" s="21">
        <v>723</v>
      </c>
      <c r="AS100" s="246">
        <v>0.1032761310452418</v>
      </c>
      <c r="AT100" s="246">
        <v>0.1146869514335869</v>
      </c>
      <c r="AU100" s="246">
        <v>0.10916503095274045</v>
      </c>
      <c r="AV100" s="21">
        <v>438</v>
      </c>
      <c r="AW100" s="21">
        <v>560</v>
      </c>
      <c r="AX100" s="21">
        <v>998</v>
      </c>
      <c r="AY100" s="246">
        <v>0.13666146645865834</v>
      </c>
      <c r="AZ100" s="246">
        <v>0.16383850204798128</v>
      </c>
      <c r="BA100" s="246">
        <v>0.15068699984901102</v>
      </c>
      <c r="BB100" s="246">
        <v>0.18595943837753509</v>
      </c>
      <c r="BC100" s="246">
        <v>0.36220011702750149</v>
      </c>
      <c r="BD100" s="246">
        <v>0.27691378529367355</v>
      </c>
      <c r="BE100" s="246">
        <v>0.24924471299093656</v>
      </c>
      <c r="BF100" s="246">
        <v>0.39645587213342598</v>
      </c>
      <c r="BG100" s="246">
        <v>0.33634868421052633</v>
      </c>
      <c r="BH100" s="246">
        <v>8.2854799015586553E-2</v>
      </c>
      <c r="BI100" s="246">
        <v>0.17962962962962964</v>
      </c>
      <c r="BJ100" s="246">
        <v>0.11256395679363275</v>
      </c>
      <c r="BK100" s="292">
        <v>0.44056162246489861</v>
      </c>
      <c r="BL100" s="292">
        <v>0.2265210608424337</v>
      </c>
      <c r="BM100" s="292">
        <v>0.26552262090483619</v>
      </c>
      <c r="BN100" s="292">
        <v>2.3400936037441498E-2</v>
      </c>
      <c r="BO100" s="292">
        <v>4.3993759750390014E-2</v>
      </c>
      <c r="BP100" s="292">
        <v>0.24166179052077238</v>
      </c>
      <c r="BQ100" s="292">
        <v>0.56524283206553538</v>
      </c>
      <c r="BR100" s="292">
        <v>0.29695728496196605</v>
      </c>
      <c r="BS100" s="292">
        <v>5.4125219426565244E-2</v>
      </c>
      <c r="BT100" s="292">
        <v>5.4417788180222353E-2</v>
      </c>
      <c r="BU100" s="292">
        <v>0.33791333232674015</v>
      </c>
      <c r="BV100" s="292">
        <v>0.29171070511852637</v>
      </c>
      <c r="BW100" s="292">
        <v>0.28174543258342138</v>
      </c>
      <c r="BX100" s="292">
        <v>3.9257134229201268E-2</v>
      </c>
      <c r="BY100" s="292">
        <v>4.9373395742110825E-2</v>
      </c>
      <c r="BZ100" s="297">
        <v>60172</v>
      </c>
      <c r="CA100" s="297">
        <v>73383</v>
      </c>
      <c r="CB100" s="297">
        <v>133555</v>
      </c>
      <c r="CC100" s="297">
        <v>58093</v>
      </c>
      <c r="CD100" s="297">
        <v>52234</v>
      </c>
      <c r="CE100" s="297">
        <v>110327</v>
      </c>
      <c r="CF100" s="297">
        <v>234</v>
      </c>
      <c r="CG100" s="297">
        <v>2200</v>
      </c>
      <c r="CH100" s="297">
        <v>2434</v>
      </c>
      <c r="CI100" s="297">
        <v>1845</v>
      </c>
      <c r="CJ100" s="297">
        <v>18949</v>
      </c>
      <c r="CK100" s="297">
        <v>20794</v>
      </c>
      <c r="CL100" s="297">
        <v>59938</v>
      </c>
      <c r="CM100" s="297">
        <v>71183</v>
      </c>
      <c r="CN100" s="297">
        <v>131121</v>
      </c>
      <c r="CO100" s="297">
        <v>59938</v>
      </c>
      <c r="CP100" s="297">
        <v>71182</v>
      </c>
      <c r="CQ100" s="297">
        <v>131120</v>
      </c>
      <c r="CR100" s="297">
        <v>54220</v>
      </c>
      <c r="CS100" s="297">
        <v>60920</v>
      </c>
      <c r="CT100" s="297">
        <v>115140</v>
      </c>
      <c r="CU100" s="297">
        <v>3168</v>
      </c>
      <c r="CV100" s="297">
        <v>5113</v>
      </c>
      <c r="CW100" s="297">
        <v>8281</v>
      </c>
      <c r="CX100" s="297">
        <v>2550</v>
      </c>
      <c r="CY100" s="297">
        <v>5149</v>
      </c>
      <c r="CZ100" s="297">
        <v>7699</v>
      </c>
      <c r="DA100" s="298">
        <v>0.90460142146885114</v>
      </c>
      <c r="DB100" s="298">
        <v>0.85583434014217075</v>
      </c>
      <c r="DC100" s="298">
        <v>0.87812690665039661</v>
      </c>
      <c r="DD100" s="298">
        <v>5.2854616436984886E-2</v>
      </c>
      <c r="DE100" s="298">
        <v>7.1829957011604051E-2</v>
      </c>
      <c r="DF100" s="298">
        <v>6.3155887736424651E-2</v>
      </c>
      <c r="DG100" s="298">
        <v>4.2543962094163973E-2</v>
      </c>
      <c r="DH100" s="298">
        <v>7.2335702846225175E-2</v>
      </c>
      <c r="DI100" s="298">
        <v>5.8717205613178766E-2</v>
      </c>
      <c r="DJ100" s="297">
        <v>1557</v>
      </c>
      <c r="DK100" s="297">
        <v>2083</v>
      </c>
      <c r="DL100" s="297">
        <v>3640</v>
      </c>
      <c r="DM100" s="303">
        <v>2.5976842737495412E-2</v>
      </c>
      <c r="DN100" s="303">
        <v>2.9262604835424189E-2</v>
      </c>
      <c r="DO100" s="303">
        <v>2.7760618055078897E-2</v>
      </c>
      <c r="DP100" s="297">
        <v>21214</v>
      </c>
      <c r="DQ100" s="297">
        <v>10117</v>
      </c>
      <c r="DR100" s="297">
        <v>31331</v>
      </c>
      <c r="DS100" s="297">
        <v>215</v>
      </c>
      <c r="DT100" s="297">
        <v>107</v>
      </c>
      <c r="DU100" s="297">
        <v>322</v>
      </c>
      <c r="DV100" s="297">
        <v>480</v>
      </c>
      <c r="DW100" s="297">
        <v>76</v>
      </c>
      <c r="DX100" s="297">
        <v>556</v>
      </c>
      <c r="DY100" s="297">
        <v>307</v>
      </c>
      <c r="DZ100" s="297">
        <v>255</v>
      </c>
      <c r="EA100" s="297">
        <v>562</v>
      </c>
      <c r="EB100" s="297">
        <v>22216</v>
      </c>
      <c r="EC100" s="297">
        <v>10555</v>
      </c>
      <c r="ED100" s="297">
        <v>32771</v>
      </c>
      <c r="EE100" s="298">
        <v>0.37064967132703797</v>
      </c>
      <c r="EF100" s="298">
        <v>0.14827978590393773</v>
      </c>
      <c r="EG100" s="298">
        <v>0.24992945447334905</v>
      </c>
      <c r="EH100" s="297">
        <v>2781</v>
      </c>
      <c r="EI100" s="297">
        <v>7899</v>
      </c>
      <c r="EJ100" s="297">
        <v>10680</v>
      </c>
      <c r="EK100" s="297">
        <v>5599</v>
      </c>
      <c r="EL100" s="297">
        <v>5910</v>
      </c>
      <c r="EM100" s="297">
        <v>11509</v>
      </c>
      <c r="EN100" s="298">
        <v>4.6397944542694115E-2</v>
      </c>
      <c r="EO100" s="298">
        <v>0.11096750628661338</v>
      </c>
      <c r="EP100" s="298">
        <v>8.1451483744022696E-2</v>
      </c>
      <c r="EQ100" s="298">
        <v>9.3413193633421196E-2</v>
      </c>
      <c r="ER100" s="298">
        <v>8.3025441467766178E-2</v>
      </c>
      <c r="ES100" s="298">
        <v>8.7773888240632703E-2</v>
      </c>
      <c r="ET100" s="297">
        <v>6871</v>
      </c>
      <c r="EU100" s="297">
        <v>25218</v>
      </c>
      <c r="EV100" s="297">
        <v>32089</v>
      </c>
      <c r="EW100" s="303">
        <v>0.11463512296039241</v>
      </c>
      <c r="EX100" s="303">
        <v>0.35426998019189976</v>
      </c>
      <c r="EY100" s="303">
        <v>0.24472815185973262</v>
      </c>
      <c r="EZ100" s="297">
        <v>80</v>
      </c>
      <c r="FA100" s="297">
        <v>104</v>
      </c>
      <c r="FB100" s="297">
        <v>184</v>
      </c>
      <c r="FC100" s="303">
        <v>1.3347125362874971E-3</v>
      </c>
      <c r="FD100" s="303">
        <v>1.4610229970639058E-3</v>
      </c>
      <c r="FE100" s="303">
        <v>1.4032839895973949E-3</v>
      </c>
      <c r="FF100" s="297">
        <v>2079</v>
      </c>
      <c r="FG100" s="297">
        <v>21149</v>
      </c>
      <c r="FH100" s="297">
        <v>23228</v>
      </c>
      <c r="FI100" s="297">
        <v>9</v>
      </c>
      <c r="FJ100" s="297">
        <v>973</v>
      </c>
      <c r="FK100" s="297">
        <v>982</v>
      </c>
      <c r="FL100" s="305">
        <v>72.75</v>
      </c>
      <c r="FM100" s="305">
        <v>74.44</v>
      </c>
      <c r="FN100" s="305">
        <v>73.676556998989184</v>
      </c>
      <c r="FO100" s="307">
        <v>1089.18</v>
      </c>
      <c r="FP100" s="307">
        <v>836.87</v>
      </c>
      <c r="FQ100" s="307">
        <v>950.54316738422369</v>
      </c>
      <c r="FR100" s="297">
        <v>22366</v>
      </c>
      <c r="FS100" s="297">
        <v>22416</v>
      </c>
      <c r="FT100" s="297">
        <v>11773</v>
      </c>
      <c r="FU100" s="297">
        <v>1642</v>
      </c>
      <c r="FV100" s="297">
        <v>1741</v>
      </c>
      <c r="FW100" s="297">
        <v>10910</v>
      </c>
      <c r="FX100" s="297">
        <v>34286</v>
      </c>
      <c r="FY100" s="297">
        <v>14917</v>
      </c>
      <c r="FZ100" s="297">
        <v>8176</v>
      </c>
      <c r="GA100" s="297">
        <v>2894</v>
      </c>
      <c r="GB100" s="297">
        <v>33276</v>
      </c>
      <c r="GC100" s="297">
        <v>56702</v>
      </c>
      <c r="GD100" s="297">
        <v>26690</v>
      </c>
      <c r="GE100" s="297">
        <v>9818</v>
      </c>
      <c r="GF100" s="297">
        <v>4635</v>
      </c>
      <c r="GG100" s="298">
        <v>0.37315225733257701</v>
      </c>
      <c r="GH100" s="298">
        <v>0.37398645266775671</v>
      </c>
      <c r="GI100" s="298">
        <v>0.1964196336214088</v>
      </c>
      <c r="GJ100" s="298">
        <v>2.7394974807300878E-2</v>
      </c>
      <c r="GK100" s="298">
        <v>2.9046681570956655E-2</v>
      </c>
      <c r="GL100" s="298">
        <v>0.15326693171122319</v>
      </c>
      <c r="GM100" s="298">
        <v>0.48165994689743336</v>
      </c>
      <c r="GN100" s="298">
        <v>0.20955846199232964</v>
      </c>
      <c r="GO100" s="298">
        <v>0.11485888484610089</v>
      </c>
      <c r="GP100" s="298">
        <v>4.0655774552912916E-2</v>
      </c>
      <c r="GQ100" s="298">
        <v>0.25378085890132013</v>
      </c>
      <c r="GR100" s="298">
        <v>0.43244026509864936</v>
      </c>
      <c r="GS100" s="298">
        <v>0.20355244392583949</v>
      </c>
      <c r="GT100" s="298">
        <v>7.4877403314495772E-2</v>
      </c>
      <c r="GU100" s="314">
        <v>3.5349028759695242E-2</v>
      </c>
    </row>
    <row r="101" spans="1:203" s="2" customFormat="1" ht="20.100000000000001" customHeight="1">
      <c r="A101" s="51" t="s">
        <v>164</v>
      </c>
      <c r="B101" s="289" t="s">
        <v>42</v>
      </c>
      <c r="C101" s="21">
        <v>3001</v>
      </c>
      <c r="D101" s="21">
        <v>4620</v>
      </c>
      <c r="E101" s="21">
        <v>7621</v>
      </c>
      <c r="F101" s="21">
        <v>2711</v>
      </c>
      <c r="G101" s="21">
        <v>3018</v>
      </c>
      <c r="H101" s="21">
        <v>5729</v>
      </c>
      <c r="I101" s="292">
        <v>0.82478790114348943</v>
      </c>
      <c r="J101" s="292">
        <v>0.78727634194831009</v>
      </c>
      <c r="K101" s="292">
        <v>0.80502705533251873</v>
      </c>
      <c r="L101" s="292">
        <v>0.10475839173736629</v>
      </c>
      <c r="M101" s="292">
        <v>0.10636182902584493</v>
      </c>
      <c r="N101" s="292">
        <v>0.10560307208936988</v>
      </c>
      <c r="O101" s="292">
        <v>7.0453707119144227E-2</v>
      </c>
      <c r="P101" s="292">
        <v>0.10636182902584493</v>
      </c>
      <c r="Q101" s="292">
        <v>8.9369872578111367E-2</v>
      </c>
      <c r="R101" s="21">
        <v>290</v>
      </c>
      <c r="S101" s="21">
        <v>1602</v>
      </c>
      <c r="T101" s="21">
        <v>1892</v>
      </c>
      <c r="U101" s="21">
        <v>144</v>
      </c>
      <c r="V101" s="21">
        <v>264</v>
      </c>
      <c r="W101" s="21">
        <v>408</v>
      </c>
      <c r="X101" s="21">
        <v>1004</v>
      </c>
      <c r="Y101" s="21">
        <v>358</v>
      </c>
      <c r="Z101" s="21">
        <v>1362</v>
      </c>
      <c r="AA101" s="292">
        <v>0.37034304684618224</v>
      </c>
      <c r="AB101" s="292">
        <v>0.11862160371106693</v>
      </c>
      <c r="AC101" s="292">
        <v>0.23773782510036656</v>
      </c>
      <c r="AD101" s="21">
        <v>1102</v>
      </c>
      <c r="AE101" s="21">
        <v>383</v>
      </c>
      <c r="AF101" s="21">
        <v>1485</v>
      </c>
      <c r="AG101" s="292">
        <v>0.40649206934710441</v>
      </c>
      <c r="AH101" s="292">
        <v>0.12690523525513586</v>
      </c>
      <c r="AI101" s="292">
        <v>0.25920754058299877</v>
      </c>
      <c r="AJ101" s="294">
        <v>62.124880118037623</v>
      </c>
      <c r="AK101" s="294">
        <v>62.861443560857083</v>
      </c>
      <c r="AL101" s="294">
        <v>62.512896957002383</v>
      </c>
      <c r="AM101" s="294">
        <v>78.241111111111351</v>
      </c>
      <c r="AN101" s="294">
        <v>74.924066744277454</v>
      </c>
      <c r="AO101" s="294">
        <v>75.60161031341768</v>
      </c>
      <c r="AP101" s="21">
        <v>246</v>
      </c>
      <c r="AQ101" s="21">
        <v>416</v>
      </c>
      <c r="AR101" s="21">
        <v>662</v>
      </c>
      <c r="AS101" s="246">
        <v>9.0741423828845438E-2</v>
      </c>
      <c r="AT101" s="246">
        <v>0.13783962889330684</v>
      </c>
      <c r="AU101" s="246">
        <v>0.11555245243497993</v>
      </c>
      <c r="AV101" s="21">
        <v>316</v>
      </c>
      <c r="AW101" s="21">
        <v>473</v>
      </c>
      <c r="AX101" s="21">
        <v>789</v>
      </c>
      <c r="AY101" s="246">
        <v>0.11656215418664699</v>
      </c>
      <c r="AZ101" s="246">
        <v>0.15672630881378397</v>
      </c>
      <c r="BA101" s="246">
        <v>0.13772037004712864</v>
      </c>
      <c r="BB101" s="246">
        <v>0.23127997049059387</v>
      </c>
      <c r="BC101" s="246">
        <v>0.45195493704440026</v>
      </c>
      <c r="BD101" s="246">
        <v>0.34753010996683542</v>
      </c>
      <c r="BE101" s="246">
        <v>0.29584065612185118</v>
      </c>
      <c r="BF101" s="246">
        <v>0.47443609022556393</v>
      </c>
      <c r="BG101" s="246">
        <v>0.40462560109915274</v>
      </c>
      <c r="BH101" s="246">
        <v>0.12151394422310757</v>
      </c>
      <c r="BI101" s="246">
        <v>0.28491620111731841</v>
      </c>
      <c r="BJ101" s="246">
        <v>0.1644640234948605</v>
      </c>
      <c r="BK101" s="292">
        <v>0.46182220582810773</v>
      </c>
      <c r="BL101" s="292">
        <v>0.23533751383253412</v>
      </c>
      <c r="BM101" s="292">
        <v>0.24935448174105496</v>
      </c>
      <c r="BN101" s="292">
        <v>1.8812246403541129E-2</v>
      </c>
      <c r="BO101" s="292">
        <v>3.4673552194762078E-2</v>
      </c>
      <c r="BP101" s="292">
        <v>0.21040424121935056</v>
      </c>
      <c r="BQ101" s="292">
        <v>0.596752816434725</v>
      </c>
      <c r="BR101" s="292">
        <v>0.29887342611000661</v>
      </c>
      <c r="BS101" s="292">
        <v>6.0304837640821736E-2</v>
      </c>
      <c r="BT101" s="292">
        <v>4.3406229290921139E-2</v>
      </c>
      <c r="BU101" s="292">
        <v>0.32937685459940652</v>
      </c>
      <c r="BV101" s="292">
        <v>0.31436550881480191</v>
      </c>
      <c r="BW101" s="292">
        <v>0.27526618956187815</v>
      </c>
      <c r="BX101" s="292">
        <v>4.0670274044335833E-2</v>
      </c>
      <c r="BY101" s="292">
        <v>4.0321172979577588E-2</v>
      </c>
      <c r="BZ101" s="297">
        <v>55451</v>
      </c>
      <c r="CA101" s="297">
        <v>71457</v>
      </c>
      <c r="CB101" s="297">
        <v>126908</v>
      </c>
      <c r="CC101" s="297">
        <v>52978</v>
      </c>
      <c r="CD101" s="297">
        <v>51777</v>
      </c>
      <c r="CE101" s="297">
        <v>104755</v>
      </c>
      <c r="CF101" s="297">
        <v>518</v>
      </c>
      <c r="CG101" s="297">
        <v>2460</v>
      </c>
      <c r="CH101" s="297">
        <v>2978</v>
      </c>
      <c r="CI101" s="297">
        <v>1955</v>
      </c>
      <c r="CJ101" s="297">
        <v>17220</v>
      </c>
      <c r="CK101" s="297">
        <v>19175</v>
      </c>
      <c r="CL101" s="297">
        <v>54933</v>
      </c>
      <c r="CM101" s="297">
        <v>68997</v>
      </c>
      <c r="CN101" s="297">
        <v>123930</v>
      </c>
      <c r="CO101" s="297">
        <v>54933</v>
      </c>
      <c r="CP101" s="297">
        <v>68997</v>
      </c>
      <c r="CQ101" s="297">
        <v>123930</v>
      </c>
      <c r="CR101" s="297">
        <v>48940</v>
      </c>
      <c r="CS101" s="297">
        <v>57125</v>
      </c>
      <c r="CT101" s="297">
        <v>106065</v>
      </c>
      <c r="CU101" s="297">
        <v>3144</v>
      </c>
      <c r="CV101" s="297">
        <v>4452</v>
      </c>
      <c r="CW101" s="297">
        <v>7596</v>
      </c>
      <c r="CX101" s="297">
        <v>2849</v>
      </c>
      <c r="CY101" s="297">
        <v>7420</v>
      </c>
      <c r="CZ101" s="297">
        <v>10269</v>
      </c>
      <c r="DA101" s="298">
        <v>0.89090346422004985</v>
      </c>
      <c r="DB101" s="298">
        <v>0.82793454787889331</v>
      </c>
      <c r="DC101" s="298">
        <v>0.85584604212055193</v>
      </c>
      <c r="DD101" s="298">
        <v>5.7233356998525477E-2</v>
      </c>
      <c r="DE101" s="298">
        <v>6.4524544545415022E-2</v>
      </c>
      <c r="DF101" s="298">
        <v>6.1292665214233842E-2</v>
      </c>
      <c r="DG101" s="298">
        <v>5.1863178781424643E-2</v>
      </c>
      <c r="DH101" s="298">
        <v>0.10754090757569169</v>
      </c>
      <c r="DI101" s="298">
        <v>8.2861292665214234E-2</v>
      </c>
      <c r="DJ101" s="297">
        <v>1161</v>
      </c>
      <c r="DK101" s="297">
        <v>2003</v>
      </c>
      <c r="DL101" s="297">
        <v>3164</v>
      </c>
      <c r="DM101" s="303">
        <v>2.1134836983234123E-2</v>
      </c>
      <c r="DN101" s="303">
        <v>2.9030247691928635E-2</v>
      </c>
      <c r="DO101" s="303">
        <v>2.5530541434680868E-2</v>
      </c>
      <c r="DP101" s="297">
        <v>18343</v>
      </c>
      <c r="DQ101" s="297">
        <v>8184</v>
      </c>
      <c r="DR101" s="297">
        <v>26527</v>
      </c>
      <c r="DS101" s="297">
        <v>284</v>
      </c>
      <c r="DT101" s="297">
        <v>154</v>
      </c>
      <c r="DU101" s="297">
        <v>438</v>
      </c>
      <c r="DV101" s="297">
        <v>1330</v>
      </c>
      <c r="DW101" s="297">
        <v>541</v>
      </c>
      <c r="DX101" s="297">
        <v>1871</v>
      </c>
      <c r="DY101" s="297">
        <v>245</v>
      </c>
      <c r="DZ101" s="297">
        <v>158</v>
      </c>
      <c r="EA101" s="297">
        <v>403</v>
      </c>
      <c r="EB101" s="297">
        <v>20202</v>
      </c>
      <c r="EC101" s="297">
        <v>9037</v>
      </c>
      <c r="ED101" s="297">
        <v>29239</v>
      </c>
      <c r="EE101" s="298">
        <v>0.36775708590464751</v>
      </c>
      <c r="EF101" s="298">
        <v>0.13097670913228113</v>
      </c>
      <c r="EG101" s="298">
        <v>0.23593157427580086</v>
      </c>
      <c r="EH101" s="297">
        <v>2839</v>
      </c>
      <c r="EI101" s="297">
        <v>5983</v>
      </c>
      <c r="EJ101" s="297">
        <v>8822</v>
      </c>
      <c r="EK101" s="297">
        <v>4156</v>
      </c>
      <c r="EL101" s="297">
        <v>4707</v>
      </c>
      <c r="EM101" s="297">
        <v>8863</v>
      </c>
      <c r="EN101" s="298">
        <v>5.1681138841861901E-2</v>
      </c>
      <c r="EO101" s="298">
        <v>8.6713915097757874E-2</v>
      </c>
      <c r="EP101" s="298">
        <v>7.1185346566610186E-2</v>
      </c>
      <c r="EQ101" s="298">
        <v>7.5655798882274777E-2</v>
      </c>
      <c r="ER101" s="298">
        <v>6.8220357406843776E-2</v>
      </c>
      <c r="ES101" s="298">
        <v>7.1516178487856047E-2</v>
      </c>
      <c r="ET101" s="297">
        <v>10517</v>
      </c>
      <c r="EU101" s="297">
        <v>34221</v>
      </c>
      <c r="EV101" s="297">
        <v>44738</v>
      </c>
      <c r="EW101" s="303">
        <v>0.19145140443813372</v>
      </c>
      <c r="EX101" s="303">
        <v>0.49597808600373927</v>
      </c>
      <c r="EY101" s="303">
        <v>0.36099410957798755</v>
      </c>
      <c r="EZ101" s="297">
        <v>72</v>
      </c>
      <c r="FA101" s="297">
        <v>211</v>
      </c>
      <c r="FB101" s="297">
        <v>283</v>
      </c>
      <c r="FC101" s="303">
        <v>1.3106875648517284E-3</v>
      </c>
      <c r="FD101" s="303">
        <v>3.0581039755351682E-3</v>
      </c>
      <c r="FE101" s="303">
        <v>2.2835471637214556E-3</v>
      </c>
      <c r="FF101" s="297">
        <v>2473</v>
      </c>
      <c r="FG101" s="297">
        <v>19680</v>
      </c>
      <c r="FH101" s="297">
        <v>22153</v>
      </c>
      <c r="FI101" s="297">
        <v>17</v>
      </c>
      <c r="FJ101" s="297">
        <v>1268</v>
      </c>
      <c r="FK101" s="297">
        <v>1285</v>
      </c>
      <c r="FL101" s="305">
        <v>73.069999999999993</v>
      </c>
      <c r="FM101" s="305">
        <v>75.180000000000007</v>
      </c>
      <c r="FN101" s="305">
        <v>74.257386768367653</v>
      </c>
      <c r="FO101" s="307">
        <v>918.25</v>
      </c>
      <c r="FP101" s="307">
        <v>714.15</v>
      </c>
      <c r="FQ101" s="307">
        <v>803.33080743530741</v>
      </c>
      <c r="FR101" s="297">
        <v>20335</v>
      </c>
      <c r="FS101" s="297">
        <v>22203</v>
      </c>
      <c r="FT101" s="297">
        <v>9940</v>
      </c>
      <c r="FU101" s="297">
        <v>1201</v>
      </c>
      <c r="FV101" s="297">
        <v>1254</v>
      </c>
      <c r="FW101" s="297">
        <v>9813</v>
      </c>
      <c r="FX101" s="297">
        <v>34005</v>
      </c>
      <c r="FY101" s="297">
        <v>13232</v>
      </c>
      <c r="FZ101" s="297">
        <v>9748</v>
      </c>
      <c r="GA101" s="297">
        <v>2199</v>
      </c>
      <c r="GB101" s="297">
        <v>30148</v>
      </c>
      <c r="GC101" s="297">
        <v>56208</v>
      </c>
      <c r="GD101" s="297">
        <v>23172</v>
      </c>
      <c r="GE101" s="297">
        <v>10949</v>
      </c>
      <c r="GF101" s="297">
        <v>3453</v>
      </c>
      <c r="GG101" s="298">
        <v>0.37017821710083193</v>
      </c>
      <c r="GH101" s="298">
        <v>0.40418327781115176</v>
      </c>
      <c r="GI101" s="298">
        <v>0.18094769992536364</v>
      </c>
      <c r="GJ101" s="298">
        <v>2.1862996741485081E-2</v>
      </c>
      <c r="GK101" s="298">
        <v>2.2827808421167606E-2</v>
      </c>
      <c r="GL101" s="298">
        <v>0.14222357493804078</v>
      </c>
      <c r="GM101" s="298">
        <v>0.4928475151093526</v>
      </c>
      <c r="GN101" s="298">
        <v>0.19177645404872676</v>
      </c>
      <c r="GO101" s="298">
        <v>0.14128150499297071</v>
      </c>
      <c r="GP101" s="298">
        <v>3.187095091090917E-2</v>
      </c>
      <c r="GQ101" s="298">
        <v>0.24326636004195917</v>
      </c>
      <c r="GR101" s="298">
        <v>0.4535463568143307</v>
      </c>
      <c r="GS101" s="298">
        <v>0.18697651900266279</v>
      </c>
      <c r="GT101" s="298">
        <v>8.834826111514564E-2</v>
      </c>
      <c r="GU101" s="314">
        <v>2.7862503025901719E-2</v>
      </c>
    </row>
    <row r="102" spans="1:203" s="2" customFormat="1" ht="20.100000000000001" customHeight="1">
      <c r="A102" s="51" t="s">
        <v>175</v>
      </c>
      <c r="B102" s="289" t="s">
        <v>56</v>
      </c>
      <c r="C102" s="21">
        <v>1674</v>
      </c>
      <c r="D102" s="21">
        <v>2542</v>
      </c>
      <c r="E102" s="21">
        <v>4216</v>
      </c>
      <c r="F102" s="21">
        <v>1444</v>
      </c>
      <c r="G102" s="21">
        <v>1613</v>
      </c>
      <c r="H102" s="21">
        <v>3057</v>
      </c>
      <c r="I102" s="292">
        <v>0.82548476454293629</v>
      </c>
      <c r="J102" s="292">
        <v>0.78983261004339744</v>
      </c>
      <c r="K102" s="292">
        <v>0.80667320902845929</v>
      </c>
      <c r="L102" s="292">
        <v>9.0720221606648194E-2</v>
      </c>
      <c r="M102" s="292">
        <v>0.11717296962182269</v>
      </c>
      <c r="N102" s="292">
        <v>0.1046777886817141</v>
      </c>
      <c r="O102" s="292">
        <v>8.3795013850415517E-2</v>
      </c>
      <c r="P102" s="292">
        <v>9.2994420334779906E-2</v>
      </c>
      <c r="Q102" s="292">
        <v>8.8649002289826626E-2</v>
      </c>
      <c r="R102" s="21">
        <v>230</v>
      </c>
      <c r="S102" s="21">
        <v>929</v>
      </c>
      <c r="T102" s="21">
        <v>1159</v>
      </c>
      <c r="U102" s="21">
        <v>143</v>
      </c>
      <c r="V102" s="21">
        <v>188</v>
      </c>
      <c r="W102" s="21">
        <v>331</v>
      </c>
      <c r="X102" s="21">
        <v>560</v>
      </c>
      <c r="Y102" s="21">
        <v>266</v>
      </c>
      <c r="Z102" s="21">
        <v>826</v>
      </c>
      <c r="AA102" s="292">
        <v>0.38781163434903049</v>
      </c>
      <c r="AB102" s="292">
        <v>0.16491010539367637</v>
      </c>
      <c r="AC102" s="292">
        <v>0.2701995420346745</v>
      </c>
      <c r="AD102" s="21">
        <v>596</v>
      </c>
      <c r="AE102" s="21">
        <v>281</v>
      </c>
      <c r="AF102" s="21">
        <v>877</v>
      </c>
      <c r="AG102" s="292">
        <v>0.41274238227146814</v>
      </c>
      <c r="AH102" s="292">
        <v>0.17420954742715436</v>
      </c>
      <c r="AI102" s="292">
        <v>0.28688256460582268</v>
      </c>
      <c r="AJ102" s="294">
        <v>62.228021698984293</v>
      </c>
      <c r="AK102" s="294">
        <v>62.76008266170696</v>
      </c>
      <c r="AL102" s="294">
        <v>62.508759132046663</v>
      </c>
      <c r="AM102" s="294">
        <v>73.547910447761197</v>
      </c>
      <c r="AN102" s="294">
        <v>73.104969006199966</v>
      </c>
      <c r="AO102" s="294">
        <v>73.166316968131966</v>
      </c>
      <c r="AP102" s="21">
        <v>138</v>
      </c>
      <c r="AQ102" s="21">
        <v>167</v>
      </c>
      <c r="AR102" s="21">
        <v>305</v>
      </c>
      <c r="AS102" s="246">
        <v>9.5567867036011084E-2</v>
      </c>
      <c r="AT102" s="246">
        <v>0.10353378797272164</v>
      </c>
      <c r="AU102" s="246">
        <v>9.9771017337258752E-2</v>
      </c>
      <c r="AV102" s="21">
        <v>155</v>
      </c>
      <c r="AW102" s="21">
        <v>232</v>
      </c>
      <c r="AX102" s="21">
        <v>387</v>
      </c>
      <c r="AY102" s="246">
        <v>0.10734072022160665</v>
      </c>
      <c r="AZ102" s="246">
        <v>0.14383137011779293</v>
      </c>
      <c r="BA102" s="246">
        <v>0.12659470068694798</v>
      </c>
      <c r="BB102" s="246">
        <v>0.24515235457063711</v>
      </c>
      <c r="BC102" s="246">
        <v>0.40049597024178551</v>
      </c>
      <c r="BD102" s="246">
        <v>0.32711808963035655</v>
      </c>
      <c r="BE102" s="246">
        <v>0.32805429864253394</v>
      </c>
      <c r="BF102" s="246">
        <v>0.43429844097995546</v>
      </c>
      <c r="BG102" s="246">
        <v>0.39220080681308828</v>
      </c>
      <c r="BH102" s="246">
        <v>0.11428571428571428</v>
      </c>
      <c r="BI102" s="246">
        <v>0.22932330827067668</v>
      </c>
      <c r="BJ102" s="246">
        <v>0.1513317191283293</v>
      </c>
      <c r="BK102" s="292">
        <v>0.46260387811634351</v>
      </c>
      <c r="BL102" s="292">
        <v>0.23060941828254847</v>
      </c>
      <c r="BM102" s="292">
        <v>0.23337950138504154</v>
      </c>
      <c r="BN102" s="292">
        <v>2.0083102493074791E-2</v>
      </c>
      <c r="BO102" s="292">
        <v>5.3324099722991687E-2</v>
      </c>
      <c r="BP102" s="292">
        <v>0.25542467451952883</v>
      </c>
      <c r="BQ102" s="292">
        <v>0.57284562926224425</v>
      </c>
      <c r="BR102" s="292">
        <v>0.29138251704897705</v>
      </c>
      <c r="BS102" s="292">
        <v>4.6497210167389953E-2</v>
      </c>
      <c r="BT102" s="292">
        <v>4.8357098574085558E-2</v>
      </c>
      <c r="BU102" s="292">
        <v>0.35328753680078506</v>
      </c>
      <c r="BV102" s="292">
        <v>0.30225711481844947</v>
      </c>
      <c r="BW102" s="292">
        <v>0.26365718024206741</v>
      </c>
      <c r="BX102" s="292">
        <v>3.4020281321557079E-2</v>
      </c>
      <c r="BY102" s="292">
        <v>4.6777886817140985E-2</v>
      </c>
      <c r="BZ102" s="297">
        <v>32093</v>
      </c>
      <c r="CA102" s="297">
        <v>41397</v>
      </c>
      <c r="CB102" s="297">
        <v>73490</v>
      </c>
      <c r="CC102" s="297">
        <v>30393</v>
      </c>
      <c r="CD102" s="297">
        <v>29463</v>
      </c>
      <c r="CE102" s="297">
        <v>59856</v>
      </c>
      <c r="CF102" s="297">
        <v>288</v>
      </c>
      <c r="CG102" s="297">
        <v>1219</v>
      </c>
      <c r="CH102" s="297">
        <v>1507</v>
      </c>
      <c r="CI102" s="297">
        <v>1412</v>
      </c>
      <c r="CJ102" s="297">
        <v>10715</v>
      </c>
      <c r="CK102" s="297">
        <v>12127</v>
      </c>
      <c r="CL102" s="297">
        <v>31805</v>
      </c>
      <c r="CM102" s="297">
        <v>40178</v>
      </c>
      <c r="CN102" s="297">
        <v>71983</v>
      </c>
      <c r="CO102" s="297">
        <v>31805</v>
      </c>
      <c r="CP102" s="297">
        <v>40177</v>
      </c>
      <c r="CQ102" s="297">
        <v>71982</v>
      </c>
      <c r="CR102" s="297">
        <v>28125</v>
      </c>
      <c r="CS102" s="297">
        <v>33504</v>
      </c>
      <c r="CT102" s="297">
        <v>61629</v>
      </c>
      <c r="CU102" s="297">
        <v>1889</v>
      </c>
      <c r="CV102" s="297">
        <v>2874</v>
      </c>
      <c r="CW102" s="297">
        <v>4763</v>
      </c>
      <c r="CX102" s="297">
        <v>1791</v>
      </c>
      <c r="CY102" s="297">
        <v>3799</v>
      </c>
      <c r="CZ102" s="297">
        <v>5590</v>
      </c>
      <c r="DA102" s="298">
        <v>0.88429492218204686</v>
      </c>
      <c r="DB102" s="298">
        <v>0.83390994847798494</v>
      </c>
      <c r="DC102" s="298">
        <v>0.85617237642744015</v>
      </c>
      <c r="DD102" s="298">
        <v>5.939317717340041E-2</v>
      </c>
      <c r="DE102" s="298">
        <v>7.1533464419941753E-2</v>
      </c>
      <c r="DF102" s="298">
        <v>6.6169320107804727E-2</v>
      </c>
      <c r="DG102" s="298">
        <v>5.6311900644552743E-2</v>
      </c>
      <c r="DH102" s="298">
        <v>9.455658710207332E-2</v>
      </c>
      <c r="DI102" s="298">
        <v>7.765830346475508E-2</v>
      </c>
      <c r="DJ102" s="297">
        <v>1018</v>
      </c>
      <c r="DK102" s="297">
        <v>1298</v>
      </c>
      <c r="DL102" s="297">
        <v>2316</v>
      </c>
      <c r="DM102" s="303">
        <v>3.2007545983335953E-2</v>
      </c>
      <c r="DN102" s="303">
        <v>3.2306237244263028E-2</v>
      </c>
      <c r="DO102" s="303">
        <v>3.2174263367739604E-2</v>
      </c>
      <c r="DP102" s="297">
        <v>10966</v>
      </c>
      <c r="DQ102" s="297">
        <v>5519</v>
      </c>
      <c r="DR102" s="297">
        <v>16485</v>
      </c>
      <c r="DS102" s="297">
        <v>198</v>
      </c>
      <c r="DT102" s="297">
        <v>123</v>
      </c>
      <c r="DU102" s="297">
        <v>321</v>
      </c>
      <c r="DV102" s="297">
        <v>440</v>
      </c>
      <c r="DW102" s="297">
        <v>434</v>
      </c>
      <c r="DX102" s="297">
        <v>874</v>
      </c>
      <c r="DY102" s="297">
        <v>179</v>
      </c>
      <c r="DZ102" s="297">
        <v>128</v>
      </c>
      <c r="EA102" s="297">
        <v>307</v>
      </c>
      <c r="EB102" s="297">
        <v>11783</v>
      </c>
      <c r="EC102" s="297">
        <v>6204</v>
      </c>
      <c r="ED102" s="297">
        <v>17987</v>
      </c>
      <c r="EE102" s="298">
        <v>0.37047634019808207</v>
      </c>
      <c r="EF102" s="298">
        <v>0.15441286276071481</v>
      </c>
      <c r="EG102" s="298">
        <v>0.24987844352138699</v>
      </c>
      <c r="EH102" s="297">
        <v>1425</v>
      </c>
      <c r="EI102" s="297">
        <v>3015</v>
      </c>
      <c r="EJ102" s="297">
        <v>4440</v>
      </c>
      <c r="EK102" s="297">
        <v>2503</v>
      </c>
      <c r="EL102" s="297">
        <v>2831</v>
      </c>
      <c r="EM102" s="297">
        <v>5334</v>
      </c>
      <c r="EN102" s="298">
        <v>4.4804276057223709E-2</v>
      </c>
      <c r="EO102" s="298">
        <v>7.5041067250734228E-2</v>
      </c>
      <c r="EP102" s="298">
        <v>6.1681230290485251E-2</v>
      </c>
      <c r="EQ102" s="298">
        <v>7.8698317874548021E-2</v>
      </c>
      <c r="ER102" s="298">
        <v>7.0461446562795557E-2</v>
      </c>
      <c r="ES102" s="298">
        <v>7.4100829362488366E-2</v>
      </c>
      <c r="ET102" s="297">
        <v>5618</v>
      </c>
      <c r="EU102" s="297">
        <v>18069</v>
      </c>
      <c r="EV102" s="297">
        <v>23687</v>
      </c>
      <c r="EW102" s="303">
        <v>0.17663889325577739</v>
      </c>
      <c r="EX102" s="303">
        <v>0.44972372940415151</v>
      </c>
      <c r="EY102" s="303">
        <v>0.32906380673214508</v>
      </c>
      <c r="EZ102" s="297">
        <v>21</v>
      </c>
      <c r="FA102" s="297">
        <v>92</v>
      </c>
      <c r="FB102" s="297">
        <v>113</v>
      </c>
      <c r="FC102" s="303">
        <v>6.6027354189592826E-4</v>
      </c>
      <c r="FD102" s="303">
        <v>2.2898103439693363E-3</v>
      </c>
      <c r="FE102" s="303">
        <v>1.5698150952308185E-3</v>
      </c>
      <c r="FF102" s="297">
        <v>1700</v>
      </c>
      <c r="FG102" s="297">
        <v>11934</v>
      </c>
      <c r="FH102" s="297">
        <v>13634</v>
      </c>
      <c r="FI102" s="297">
        <v>9</v>
      </c>
      <c r="FJ102" s="297">
        <v>605</v>
      </c>
      <c r="FK102" s="297">
        <v>614</v>
      </c>
      <c r="FL102" s="305">
        <v>73.44</v>
      </c>
      <c r="FM102" s="305">
        <v>75.44</v>
      </c>
      <c r="FN102" s="305">
        <v>74.569096339638051</v>
      </c>
      <c r="FO102" s="307">
        <v>962.55</v>
      </c>
      <c r="FP102" s="307">
        <v>766.09</v>
      </c>
      <c r="FQ102" s="307">
        <v>851.88232888828418</v>
      </c>
      <c r="FR102" s="297">
        <v>11849</v>
      </c>
      <c r="FS102" s="297">
        <v>12623</v>
      </c>
      <c r="FT102" s="297">
        <v>5679</v>
      </c>
      <c r="FU102" s="297">
        <v>836</v>
      </c>
      <c r="FV102" s="297">
        <v>818</v>
      </c>
      <c r="FW102" s="297">
        <v>6512</v>
      </c>
      <c r="FX102" s="297">
        <v>20023</v>
      </c>
      <c r="FY102" s="297">
        <v>8025</v>
      </c>
      <c r="FZ102" s="297">
        <v>4307</v>
      </c>
      <c r="GA102" s="297">
        <v>1311</v>
      </c>
      <c r="GB102" s="297">
        <v>18361</v>
      </c>
      <c r="GC102" s="297">
        <v>32646</v>
      </c>
      <c r="GD102" s="297">
        <v>13704</v>
      </c>
      <c r="GE102" s="297">
        <v>5143</v>
      </c>
      <c r="GF102" s="297">
        <v>2129</v>
      </c>
      <c r="GG102" s="298">
        <v>0.37255148561546925</v>
      </c>
      <c r="GH102" s="298">
        <v>0.3968872818739192</v>
      </c>
      <c r="GI102" s="298">
        <v>0.1785568306869989</v>
      </c>
      <c r="GJ102" s="298">
        <v>2.6285175286904574E-2</v>
      </c>
      <c r="GK102" s="298">
        <v>2.5719226536708065E-2</v>
      </c>
      <c r="GL102" s="298">
        <v>0.16207874956443824</v>
      </c>
      <c r="GM102" s="298">
        <v>0.49835730997063071</v>
      </c>
      <c r="GN102" s="298">
        <v>0.19973617402558613</v>
      </c>
      <c r="GO102" s="298">
        <v>0.10719796903778187</v>
      </c>
      <c r="GP102" s="298">
        <v>3.2629797401563042E-2</v>
      </c>
      <c r="GQ102" s="298">
        <v>0.25507411472153146</v>
      </c>
      <c r="GR102" s="298">
        <v>0.45352374866287876</v>
      </c>
      <c r="GS102" s="298">
        <v>0.19037828376144367</v>
      </c>
      <c r="GT102" s="298">
        <v>7.144742508647875E-2</v>
      </c>
      <c r="GU102" s="314">
        <v>2.9576427767667366E-2</v>
      </c>
    </row>
    <row r="103" spans="1:203" s="19" customFormat="1" ht="20.100000000000001" customHeight="1">
      <c r="A103" s="51" t="s">
        <v>190</v>
      </c>
      <c r="B103" s="289" t="s">
        <v>101</v>
      </c>
      <c r="C103" s="21">
        <v>6788</v>
      </c>
      <c r="D103" s="21">
        <v>10377</v>
      </c>
      <c r="E103" s="21">
        <v>17165</v>
      </c>
      <c r="F103" s="21">
        <v>6268</v>
      </c>
      <c r="G103" s="21">
        <v>6927</v>
      </c>
      <c r="H103" s="21">
        <v>13195</v>
      </c>
      <c r="I103" s="292">
        <v>0.83423739629865989</v>
      </c>
      <c r="J103" s="292">
        <v>0.79385015158077088</v>
      </c>
      <c r="K103" s="292">
        <v>0.8130352406214475</v>
      </c>
      <c r="L103" s="292">
        <v>8.3280153158902359E-2</v>
      </c>
      <c r="M103" s="292">
        <v>0.10090948462537895</v>
      </c>
      <c r="N103" s="292">
        <v>9.2535051155740816E-2</v>
      </c>
      <c r="O103" s="292">
        <v>8.2482450542437774E-2</v>
      </c>
      <c r="P103" s="292">
        <v>0.10524036379385016</v>
      </c>
      <c r="Q103" s="292">
        <v>9.4429708222811673E-2</v>
      </c>
      <c r="R103" s="21">
        <v>520</v>
      </c>
      <c r="S103" s="21">
        <v>3450</v>
      </c>
      <c r="T103" s="21">
        <v>3970</v>
      </c>
      <c r="U103" s="21">
        <v>646</v>
      </c>
      <c r="V103" s="21">
        <v>936</v>
      </c>
      <c r="W103" s="21">
        <v>1582</v>
      </c>
      <c r="X103" s="21">
        <v>2175</v>
      </c>
      <c r="Y103" s="21">
        <v>813</v>
      </c>
      <c r="Z103" s="21">
        <v>2988</v>
      </c>
      <c r="AA103" s="292">
        <v>0.34700063816209314</v>
      </c>
      <c r="AB103" s="292">
        <v>0.11736682546556951</v>
      </c>
      <c r="AC103" s="292">
        <v>0.22644941265630922</v>
      </c>
      <c r="AD103" s="21">
        <v>2376</v>
      </c>
      <c r="AE103" s="21">
        <v>894</v>
      </c>
      <c r="AF103" s="21">
        <v>3270</v>
      </c>
      <c r="AG103" s="292">
        <v>0.37906828334396936</v>
      </c>
      <c r="AH103" s="292">
        <v>0.12906019922044176</v>
      </c>
      <c r="AI103" s="292">
        <v>0.24782114437286851</v>
      </c>
      <c r="AJ103" s="294">
        <v>62.384085300999793</v>
      </c>
      <c r="AK103" s="294">
        <v>63.054598431259322</v>
      </c>
      <c r="AL103" s="294">
        <v>62.736085638499432</v>
      </c>
      <c r="AM103" s="294">
        <v>74.777500000000202</v>
      </c>
      <c r="AN103" s="294">
        <v>73.595531914893613</v>
      </c>
      <c r="AO103" s="294">
        <v>73.761772151898754</v>
      </c>
      <c r="AP103" s="21">
        <v>602</v>
      </c>
      <c r="AQ103" s="21">
        <v>1019</v>
      </c>
      <c r="AR103" s="21">
        <v>1621</v>
      </c>
      <c r="AS103" s="246">
        <v>9.6043395022335679E-2</v>
      </c>
      <c r="AT103" s="246">
        <v>0.14710552908907173</v>
      </c>
      <c r="AU103" s="246">
        <v>0.12284956422887458</v>
      </c>
      <c r="AV103" s="21">
        <v>849</v>
      </c>
      <c r="AW103" s="21">
        <v>1167</v>
      </c>
      <c r="AX103" s="21">
        <v>2016</v>
      </c>
      <c r="AY103" s="246">
        <v>0.13544990427568601</v>
      </c>
      <c r="AZ103" s="246">
        <v>0.16847119965352966</v>
      </c>
      <c r="BA103" s="246">
        <v>0.15278514588859415</v>
      </c>
      <c r="BB103" s="246">
        <v>0.2305360561582642</v>
      </c>
      <c r="BC103" s="246">
        <v>0.43366536740291611</v>
      </c>
      <c r="BD103" s="246">
        <v>0.3371731716559303</v>
      </c>
      <c r="BE103" s="246">
        <v>0.30613242120693868</v>
      </c>
      <c r="BF103" s="246">
        <v>0.46205430160287864</v>
      </c>
      <c r="BG103" s="246">
        <v>0.39952973449593415</v>
      </c>
      <c r="BH103" s="246">
        <v>8.827586206896551E-2</v>
      </c>
      <c r="BI103" s="246">
        <v>0.22017220172201721</v>
      </c>
      <c r="BJ103" s="246">
        <v>0.12416331994645248</v>
      </c>
      <c r="BK103" s="292">
        <v>0.42262284620293555</v>
      </c>
      <c r="BL103" s="292">
        <v>0.23037651563497127</v>
      </c>
      <c r="BM103" s="292">
        <v>0.27520740268028077</v>
      </c>
      <c r="BN103" s="292">
        <v>2.9993618379068283E-2</v>
      </c>
      <c r="BO103" s="292">
        <v>4.1799617102744095E-2</v>
      </c>
      <c r="BP103" s="292">
        <v>0.19618882633174534</v>
      </c>
      <c r="BQ103" s="292">
        <v>0.5783167316298542</v>
      </c>
      <c r="BR103" s="292">
        <v>0.31788653096578606</v>
      </c>
      <c r="BS103" s="292">
        <v>6.7417352389201671E-2</v>
      </c>
      <c r="BT103" s="292">
        <v>4.9516385159520719E-2</v>
      </c>
      <c r="BU103" s="292">
        <v>0.30375142099280028</v>
      </c>
      <c r="BV103" s="292">
        <v>0.30359984842743465</v>
      </c>
      <c r="BW103" s="292">
        <v>0.29761273209549072</v>
      </c>
      <c r="BX103" s="292">
        <v>4.9715801439939374E-2</v>
      </c>
      <c r="BY103" s="292">
        <v>4.5320197044334973E-2</v>
      </c>
      <c r="BZ103" s="297">
        <v>122434</v>
      </c>
      <c r="CA103" s="297">
        <v>156945</v>
      </c>
      <c r="CB103" s="297">
        <v>279379</v>
      </c>
      <c r="CC103" s="297">
        <v>118358</v>
      </c>
      <c r="CD103" s="297">
        <v>107894</v>
      </c>
      <c r="CE103" s="297">
        <v>226252</v>
      </c>
      <c r="CF103" s="297">
        <v>416</v>
      </c>
      <c r="CG103" s="297">
        <v>5498</v>
      </c>
      <c r="CH103" s="297">
        <v>5914</v>
      </c>
      <c r="CI103" s="297">
        <v>3660</v>
      </c>
      <c r="CJ103" s="297">
        <v>43553</v>
      </c>
      <c r="CK103" s="297">
        <v>47213</v>
      </c>
      <c r="CL103" s="297">
        <v>122018</v>
      </c>
      <c r="CM103" s="297">
        <v>151447</v>
      </c>
      <c r="CN103" s="297">
        <v>273465</v>
      </c>
      <c r="CO103" s="297">
        <v>122017</v>
      </c>
      <c r="CP103" s="297">
        <v>151447</v>
      </c>
      <c r="CQ103" s="297">
        <v>273464</v>
      </c>
      <c r="CR103" s="297">
        <v>109645</v>
      </c>
      <c r="CS103" s="297">
        <v>125806</v>
      </c>
      <c r="CT103" s="297">
        <v>235451</v>
      </c>
      <c r="CU103" s="297">
        <v>6606</v>
      </c>
      <c r="CV103" s="297">
        <v>10427</v>
      </c>
      <c r="CW103" s="297">
        <v>17033</v>
      </c>
      <c r="CX103" s="297">
        <v>5766</v>
      </c>
      <c r="CY103" s="297">
        <v>15214</v>
      </c>
      <c r="CZ103" s="297">
        <v>20980</v>
      </c>
      <c r="DA103" s="298">
        <v>0.89860429284443966</v>
      </c>
      <c r="DB103" s="298">
        <v>0.83069324582197068</v>
      </c>
      <c r="DC103" s="298">
        <v>0.860994500190153</v>
      </c>
      <c r="DD103" s="298">
        <v>5.4139996885679866E-2</v>
      </c>
      <c r="DE103" s="298">
        <v>6.8849168355926499E-2</v>
      </c>
      <c r="DF103" s="298">
        <v>6.2286077874967087E-2</v>
      </c>
      <c r="DG103" s="298">
        <v>4.725571026988043E-2</v>
      </c>
      <c r="DH103" s="298">
        <v>0.10045758582210278</v>
      </c>
      <c r="DI103" s="298">
        <v>7.6719421934879906E-2</v>
      </c>
      <c r="DJ103" s="297">
        <v>4154</v>
      </c>
      <c r="DK103" s="297">
        <v>5904</v>
      </c>
      <c r="DL103" s="297">
        <v>10058</v>
      </c>
      <c r="DM103" s="303">
        <v>3.4044157419397141E-2</v>
      </c>
      <c r="DN103" s="303">
        <v>3.8983934973951286E-2</v>
      </c>
      <c r="DO103" s="303">
        <v>3.6779843855703653E-2</v>
      </c>
      <c r="DP103" s="297">
        <v>39551</v>
      </c>
      <c r="DQ103" s="297">
        <v>17515</v>
      </c>
      <c r="DR103" s="297">
        <v>57066</v>
      </c>
      <c r="DS103" s="297">
        <v>377</v>
      </c>
      <c r="DT103" s="297">
        <v>207</v>
      </c>
      <c r="DU103" s="297">
        <v>584</v>
      </c>
      <c r="DV103" s="297">
        <v>2682</v>
      </c>
      <c r="DW103" s="297">
        <v>154</v>
      </c>
      <c r="DX103" s="297">
        <v>2836</v>
      </c>
      <c r="DY103" s="297">
        <v>623</v>
      </c>
      <c r="DZ103" s="297">
        <v>515</v>
      </c>
      <c r="EA103" s="297">
        <v>1138</v>
      </c>
      <c r="EB103" s="297">
        <v>43233</v>
      </c>
      <c r="EC103" s="297">
        <v>18391</v>
      </c>
      <c r="ED103" s="297">
        <v>61624</v>
      </c>
      <c r="EE103" s="298">
        <v>0.3543165762428494</v>
      </c>
      <c r="EF103" s="298">
        <v>0.12143522156265889</v>
      </c>
      <c r="EG103" s="298">
        <v>0.22534510814912329</v>
      </c>
      <c r="EH103" s="297">
        <v>5459</v>
      </c>
      <c r="EI103" s="297">
        <v>18064</v>
      </c>
      <c r="EJ103" s="297">
        <v>23523</v>
      </c>
      <c r="EK103" s="297">
        <v>10894</v>
      </c>
      <c r="EL103" s="297">
        <v>11766</v>
      </c>
      <c r="EM103" s="297">
        <v>22660</v>
      </c>
      <c r="EN103" s="298">
        <v>4.4739300758904421E-2</v>
      </c>
      <c r="EO103" s="298">
        <v>0.11927605036745528</v>
      </c>
      <c r="EP103" s="298">
        <v>8.6018320443201138E-2</v>
      </c>
      <c r="EQ103" s="298">
        <v>8.9281909226507569E-2</v>
      </c>
      <c r="ER103" s="298">
        <v>7.7690545207234216E-2</v>
      </c>
      <c r="ES103" s="298">
        <v>8.2862523540489647E-2</v>
      </c>
      <c r="ET103" s="297">
        <v>15769</v>
      </c>
      <c r="EU103" s="297">
        <v>65378</v>
      </c>
      <c r="EV103" s="297">
        <v>81147</v>
      </c>
      <c r="EW103" s="303">
        <v>0.12923503089708077</v>
      </c>
      <c r="EX103" s="303">
        <v>0.4316889737003704</v>
      </c>
      <c r="EY103" s="303">
        <v>0.29673632823213208</v>
      </c>
      <c r="EZ103" s="297">
        <v>93</v>
      </c>
      <c r="FA103" s="297">
        <v>285</v>
      </c>
      <c r="FB103" s="297">
        <v>378</v>
      </c>
      <c r="FC103" s="303">
        <v>7.621826287924732E-4</v>
      </c>
      <c r="FD103" s="303">
        <v>1.8818464545352499E-3</v>
      </c>
      <c r="FE103" s="303">
        <v>1.3822609840381766E-3</v>
      </c>
      <c r="FF103" s="297">
        <v>4076</v>
      </c>
      <c r="FG103" s="297">
        <v>49051</v>
      </c>
      <c r="FH103" s="297">
        <v>53127</v>
      </c>
      <c r="FI103" s="297">
        <v>17</v>
      </c>
      <c r="FJ103" s="297">
        <v>2914</v>
      </c>
      <c r="FK103" s="297">
        <v>2931</v>
      </c>
      <c r="FL103" s="305">
        <v>73.11</v>
      </c>
      <c r="FM103" s="305">
        <v>74.94</v>
      </c>
      <c r="FN103" s="305">
        <v>74.136498627312719</v>
      </c>
      <c r="FO103" s="307">
        <v>1057.06</v>
      </c>
      <c r="FP103" s="307">
        <v>788.75</v>
      </c>
      <c r="FQ103" s="307">
        <v>906.32899179966989</v>
      </c>
      <c r="FR103" s="297">
        <v>43348</v>
      </c>
      <c r="FS103" s="297">
        <v>48333</v>
      </c>
      <c r="FT103" s="297">
        <v>23522</v>
      </c>
      <c r="FU103" s="297">
        <v>3560</v>
      </c>
      <c r="FV103" s="297">
        <v>3255</v>
      </c>
      <c r="FW103" s="297">
        <v>19343</v>
      </c>
      <c r="FX103" s="297">
        <v>72431</v>
      </c>
      <c r="FY103" s="297">
        <v>31197</v>
      </c>
      <c r="FZ103" s="297">
        <v>22709</v>
      </c>
      <c r="GA103" s="297">
        <v>5767</v>
      </c>
      <c r="GB103" s="297">
        <v>62691</v>
      </c>
      <c r="GC103" s="297">
        <v>120764</v>
      </c>
      <c r="GD103" s="297">
        <v>54719</v>
      </c>
      <c r="GE103" s="297">
        <v>26269</v>
      </c>
      <c r="GF103" s="297">
        <v>9022</v>
      </c>
      <c r="GG103" s="298">
        <v>0.35525906013866809</v>
      </c>
      <c r="GH103" s="298">
        <v>0.39611368814437214</v>
      </c>
      <c r="GI103" s="298">
        <v>0.19277483649953286</v>
      </c>
      <c r="GJ103" s="298">
        <v>2.9176023209690375E-2</v>
      </c>
      <c r="GK103" s="298">
        <v>2.6676392007736565E-2</v>
      </c>
      <c r="GL103" s="298">
        <v>0.12772124901780821</v>
      </c>
      <c r="GM103" s="298">
        <v>0.4782597212226059</v>
      </c>
      <c r="GN103" s="298">
        <v>0.20599285558644279</v>
      </c>
      <c r="GO103" s="298">
        <v>0.1499468460913719</v>
      </c>
      <c r="GP103" s="298">
        <v>3.8079328081771183E-2</v>
      </c>
      <c r="GQ103" s="298">
        <v>0.22924688717020458</v>
      </c>
      <c r="GR103" s="298">
        <v>0.44160678697456712</v>
      </c>
      <c r="GS103" s="298">
        <v>0.20009507615234126</v>
      </c>
      <c r="GT103" s="298">
        <v>9.6059824840473193E-2</v>
      </c>
      <c r="GU103" s="314">
        <v>3.299142486241384E-2</v>
      </c>
    </row>
    <row r="104" spans="1:203" s="44" customFormat="1" ht="20.100000000000001" customHeight="1">
      <c r="A104" s="50" t="s">
        <v>127</v>
      </c>
      <c r="B104" s="288" t="s">
        <v>10</v>
      </c>
      <c r="C104" s="37">
        <v>15664</v>
      </c>
      <c r="D104" s="37">
        <v>23015</v>
      </c>
      <c r="E104" s="37">
        <v>38679</v>
      </c>
      <c r="F104" s="37">
        <v>14601</v>
      </c>
      <c r="G104" s="37">
        <v>15384</v>
      </c>
      <c r="H104" s="37">
        <v>29985</v>
      </c>
      <c r="I104" s="291">
        <v>0.85110608862406689</v>
      </c>
      <c r="J104" s="291">
        <v>0.82429797191887677</v>
      </c>
      <c r="K104" s="291">
        <v>0.83735200933800236</v>
      </c>
      <c r="L104" s="291">
        <v>7.2460790356824872E-2</v>
      </c>
      <c r="M104" s="291">
        <v>7.7938117524700992E-2</v>
      </c>
      <c r="N104" s="291">
        <v>7.5270968817742201E-2</v>
      </c>
      <c r="O104" s="291">
        <v>7.6433121019108277E-2</v>
      </c>
      <c r="P104" s="291">
        <v>9.7763910556422251E-2</v>
      </c>
      <c r="Q104" s="291">
        <v>8.7377021844255456E-2</v>
      </c>
      <c r="R104" s="37">
        <v>1063</v>
      </c>
      <c r="S104" s="37">
        <v>7631</v>
      </c>
      <c r="T104" s="37">
        <v>8694</v>
      </c>
      <c r="U104" s="37">
        <v>1138</v>
      </c>
      <c r="V104" s="37">
        <v>1533</v>
      </c>
      <c r="W104" s="37">
        <v>2671</v>
      </c>
      <c r="X104" s="37">
        <v>4477</v>
      </c>
      <c r="Y104" s="37">
        <v>2140</v>
      </c>
      <c r="Z104" s="37">
        <v>6617</v>
      </c>
      <c r="AA104" s="291">
        <v>0.30662283405246216</v>
      </c>
      <c r="AB104" s="291">
        <v>0.13910556422256889</v>
      </c>
      <c r="AC104" s="291">
        <v>0.22067700516925129</v>
      </c>
      <c r="AD104" s="37">
        <v>4664</v>
      </c>
      <c r="AE104" s="37">
        <v>2239</v>
      </c>
      <c r="AF104" s="37">
        <v>6903</v>
      </c>
      <c r="AG104" s="291">
        <v>0.3194301760153414</v>
      </c>
      <c r="AH104" s="291">
        <v>0.1455408216328653</v>
      </c>
      <c r="AI104" s="291">
        <v>0.23021510755377689</v>
      </c>
      <c r="AJ104" s="293">
        <v>62.837241056548628</v>
      </c>
      <c r="AK104" s="293">
        <v>63.383859854394181</v>
      </c>
      <c r="AL104" s="293">
        <v>63.117687399255182</v>
      </c>
      <c r="AM104" s="293">
        <v>75.503888888888994</v>
      </c>
      <c r="AN104" s="293">
        <v>74.13141342756272</v>
      </c>
      <c r="AO104" s="293">
        <v>74.30877948718026</v>
      </c>
      <c r="AP104" s="37">
        <v>1608</v>
      </c>
      <c r="AQ104" s="37">
        <v>2309</v>
      </c>
      <c r="AR104" s="37">
        <v>3917</v>
      </c>
      <c r="AS104" s="270">
        <v>0.11012944318882269</v>
      </c>
      <c r="AT104" s="270">
        <v>0.1500910036401456</v>
      </c>
      <c r="AU104" s="270">
        <v>0.13063198265799567</v>
      </c>
      <c r="AV104" s="37">
        <v>2846</v>
      </c>
      <c r="AW104" s="37">
        <v>2751</v>
      </c>
      <c r="AX104" s="37">
        <v>5597</v>
      </c>
      <c r="AY104" s="270">
        <v>0.19491815629066503</v>
      </c>
      <c r="AZ104" s="270">
        <v>0.17882215288611544</v>
      </c>
      <c r="BA104" s="270">
        <v>0.18665999666499916</v>
      </c>
      <c r="BB104" s="270">
        <v>0.27888500787617287</v>
      </c>
      <c r="BC104" s="270">
        <v>0.44000260010400416</v>
      </c>
      <c r="BD104" s="270">
        <v>0.3615474403868601</v>
      </c>
      <c r="BE104" s="270">
        <v>0.35687475306203081</v>
      </c>
      <c r="BF104" s="270">
        <v>0.47795228027786169</v>
      </c>
      <c r="BG104" s="270">
        <v>0.42549640534063676</v>
      </c>
      <c r="BH104" s="270">
        <v>0.10252401161492071</v>
      </c>
      <c r="BI104" s="270">
        <v>0.20514018691588784</v>
      </c>
      <c r="BJ104" s="270">
        <v>0.13571104730240291</v>
      </c>
      <c r="BK104" s="291">
        <v>0.3666187247448805</v>
      </c>
      <c r="BL104" s="291">
        <v>0.190740360249298</v>
      </c>
      <c r="BM104" s="291">
        <v>0.34360660228751455</v>
      </c>
      <c r="BN104" s="291">
        <v>4.0202725840695841E-2</v>
      </c>
      <c r="BO104" s="291">
        <v>5.8831586877611121E-2</v>
      </c>
      <c r="BP104" s="291">
        <v>0.21229849193967759</v>
      </c>
      <c r="BQ104" s="291">
        <v>0.47081383255330211</v>
      </c>
      <c r="BR104" s="291">
        <v>0.34860894435777429</v>
      </c>
      <c r="BS104" s="291">
        <v>8.3723348933957359E-2</v>
      </c>
      <c r="BT104" s="291">
        <v>6.5587623504940198E-2</v>
      </c>
      <c r="BU104" s="291">
        <v>0.28744372186093048</v>
      </c>
      <c r="BV104" s="291">
        <v>0.24155411038852759</v>
      </c>
      <c r="BW104" s="291">
        <v>0.34617308654327161</v>
      </c>
      <c r="BX104" s="291">
        <v>6.2531265632816413E-2</v>
      </c>
      <c r="BY104" s="291">
        <v>6.2297815574453894E-2</v>
      </c>
      <c r="BZ104" s="295">
        <v>280445</v>
      </c>
      <c r="CA104" s="295">
        <v>344764</v>
      </c>
      <c r="CB104" s="295">
        <v>625209</v>
      </c>
      <c r="CC104" s="295">
        <v>272502</v>
      </c>
      <c r="CD104" s="295">
        <v>241266</v>
      </c>
      <c r="CE104" s="295">
        <v>513768</v>
      </c>
      <c r="CF104" s="295">
        <v>751</v>
      </c>
      <c r="CG104" s="295">
        <v>13396</v>
      </c>
      <c r="CH104" s="295">
        <v>14147</v>
      </c>
      <c r="CI104" s="295">
        <v>7192</v>
      </c>
      <c r="CJ104" s="295">
        <v>90102</v>
      </c>
      <c r="CK104" s="295">
        <v>97294</v>
      </c>
      <c r="CL104" s="295">
        <v>279694</v>
      </c>
      <c r="CM104" s="295">
        <v>331368</v>
      </c>
      <c r="CN104" s="295">
        <v>611062</v>
      </c>
      <c r="CO104" s="295">
        <v>279694</v>
      </c>
      <c r="CP104" s="295">
        <v>331365</v>
      </c>
      <c r="CQ104" s="295">
        <v>611059</v>
      </c>
      <c r="CR104" s="295">
        <v>246780</v>
      </c>
      <c r="CS104" s="295">
        <v>269788</v>
      </c>
      <c r="CT104" s="295">
        <v>516568</v>
      </c>
      <c r="CU104" s="295">
        <v>18651</v>
      </c>
      <c r="CV104" s="295">
        <v>21744</v>
      </c>
      <c r="CW104" s="295">
        <v>40395</v>
      </c>
      <c r="CX104" s="295">
        <v>14263</v>
      </c>
      <c r="CY104" s="295">
        <v>39833</v>
      </c>
      <c r="CZ104" s="295">
        <v>54096</v>
      </c>
      <c r="DA104" s="296">
        <v>0.88232139409497523</v>
      </c>
      <c r="DB104" s="296">
        <v>0.81417168379279647</v>
      </c>
      <c r="DC104" s="296">
        <v>0.84536517750331797</v>
      </c>
      <c r="DD104" s="296">
        <v>6.6683589923273293E-2</v>
      </c>
      <c r="DE104" s="296">
        <v>6.5619483047394872E-2</v>
      </c>
      <c r="DF104" s="296">
        <v>6.6106546176392139E-2</v>
      </c>
      <c r="DG104" s="296">
        <v>5.0995015981751483E-2</v>
      </c>
      <c r="DH104" s="296">
        <v>0.12020883315980867</v>
      </c>
      <c r="DI104" s="296">
        <v>8.8528276320289853E-2</v>
      </c>
      <c r="DJ104" s="295">
        <v>8280</v>
      </c>
      <c r="DK104" s="295">
        <v>10053</v>
      </c>
      <c r="DL104" s="295">
        <v>18333</v>
      </c>
      <c r="DM104" s="302">
        <v>2.9524505696304087E-2</v>
      </c>
      <c r="DN104" s="302">
        <v>2.9159076933786589E-2</v>
      </c>
      <c r="DO104" s="302">
        <v>2.9322994390675757E-2</v>
      </c>
      <c r="DP104" s="295">
        <v>85728</v>
      </c>
      <c r="DQ104" s="295">
        <v>39985</v>
      </c>
      <c r="DR104" s="295">
        <v>125713</v>
      </c>
      <c r="DS104" s="295">
        <v>1168</v>
      </c>
      <c r="DT104" s="295">
        <v>716</v>
      </c>
      <c r="DU104" s="295">
        <v>1884</v>
      </c>
      <c r="DV104" s="295">
        <v>809</v>
      </c>
      <c r="DW104" s="295">
        <v>380</v>
      </c>
      <c r="DX104" s="295">
        <v>1189</v>
      </c>
      <c r="DY104" s="295">
        <v>979</v>
      </c>
      <c r="DZ104" s="295">
        <v>794</v>
      </c>
      <c r="EA104" s="295">
        <v>1773</v>
      </c>
      <c r="EB104" s="295">
        <v>88684</v>
      </c>
      <c r="EC104" s="295">
        <v>41875</v>
      </c>
      <c r="ED104" s="295">
        <v>130559</v>
      </c>
      <c r="EE104" s="296">
        <v>0.31707508920463079</v>
      </c>
      <c r="EF104" s="296">
        <v>0.12637007797976871</v>
      </c>
      <c r="EG104" s="296">
        <v>0.21365917042787802</v>
      </c>
      <c r="EH104" s="295">
        <v>15262</v>
      </c>
      <c r="EI104" s="295">
        <v>37374</v>
      </c>
      <c r="EJ104" s="295">
        <v>52636</v>
      </c>
      <c r="EK104" s="295">
        <v>33359</v>
      </c>
      <c r="EL104" s="295">
        <v>27790</v>
      </c>
      <c r="EM104" s="295">
        <v>61149</v>
      </c>
      <c r="EN104" s="296">
        <v>5.4566776548656749E-2</v>
      </c>
      <c r="EO104" s="296">
        <v>0.11278699210545376</v>
      </c>
      <c r="EP104" s="296">
        <v>8.6138558771450366E-2</v>
      </c>
      <c r="EQ104" s="296">
        <v>0.11926963038177436</v>
      </c>
      <c r="ER104" s="296">
        <v>8.3864464884961729E-2</v>
      </c>
      <c r="ES104" s="296">
        <v>0.10007004199246558</v>
      </c>
      <c r="ET104" s="295">
        <v>47034</v>
      </c>
      <c r="EU104" s="295">
        <v>150969</v>
      </c>
      <c r="EV104" s="295">
        <v>198003</v>
      </c>
      <c r="EW104" s="302">
        <v>0.1681623488526747</v>
      </c>
      <c r="EX104" s="302">
        <v>0.4555931773737959</v>
      </c>
      <c r="EY104" s="302">
        <v>0.32403094939629695</v>
      </c>
      <c r="EZ104" s="295">
        <v>309</v>
      </c>
      <c r="FA104" s="295">
        <v>823</v>
      </c>
      <c r="FB104" s="295">
        <v>1132</v>
      </c>
      <c r="FC104" s="302">
        <v>1.1047787939676933E-3</v>
      </c>
      <c r="FD104" s="302">
        <v>2.4836435624441709E-3</v>
      </c>
      <c r="FE104" s="302">
        <v>1.85251251100543E-3</v>
      </c>
      <c r="FF104" s="295">
        <v>7943</v>
      </c>
      <c r="FG104" s="295">
        <v>103498</v>
      </c>
      <c r="FH104" s="295">
        <v>111441</v>
      </c>
      <c r="FI104" s="295">
        <v>52</v>
      </c>
      <c r="FJ104" s="295">
        <v>7089</v>
      </c>
      <c r="FK104" s="295">
        <v>7141</v>
      </c>
      <c r="FL104" s="304">
        <v>73.204741856692038</v>
      </c>
      <c r="FM104" s="304">
        <v>74.84058184729264</v>
      </c>
      <c r="FN104" s="304">
        <v>74.106806188010722</v>
      </c>
      <c r="FO104" s="306">
        <v>955.41992419190922</v>
      </c>
      <c r="FP104" s="306">
        <v>753.23134248355393</v>
      </c>
      <c r="FQ104" s="306">
        <v>843.92545724709657</v>
      </c>
      <c r="FR104" s="295">
        <v>90116</v>
      </c>
      <c r="FS104" s="295">
        <v>103484</v>
      </c>
      <c r="FT104" s="295">
        <v>62839</v>
      </c>
      <c r="FU104" s="295">
        <v>14175</v>
      </c>
      <c r="FV104" s="295">
        <v>9080</v>
      </c>
      <c r="FW104" s="295">
        <v>44636</v>
      </c>
      <c r="FX104" s="295">
        <v>143285</v>
      </c>
      <c r="FY104" s="295">
        <v>73109</v>
      </c>
      <c r="FZ104" s="295">
        <v>54949</v>
      </c>
      <c r="GA104" s="295">
        <v>15389</v>
      </c>
      <c r="GB104" s="295">
        <v>134752</v>
      </c>
      <c r="GC104" s="295">
        <v>246769</v>
      </c>
      <c r="GD104" s="295">
        <v>135948</v>
      </c>
      <c r="GE104" s="295">
        <v>69124</v>
      </c>
      <c r="GF104" s="295">
        <v>24469</v>
      </c>
      <c r="GG104" s="296">
        <v>0.32219497021745191</v>
      </c>
      <c r="GH104" s="296">
        <v>0.36999006056619022</v>
      </c>
      <c r="GI104" s="296">
        <v>0.22467053279655624</v>
      </c>
      <c r="GJ104" s="296">
        <v>5.0680386422304373E-2</v>
      </c>
      <c r="GK104" s="296">
        <v>3.2464049997497267E-2</v>
      </c>
      <c r="GL104" s="296">
        <v>0.13470220419593926</v>
      </c>
      <c r="GM104" s="296">
        <v>0.43240445667656502</v>
      </c>
      <c r="GN104" s="296">
        <v>0.22062782163636802</v>
      </c>
      <c r="GO104" s="296">
        <v>0.16582470244561937</v>
      </c>
      <c r="GP104" s="296">
        <v>4.6440815045508316E-2</v>
      </c>
      <c r="GQ104" s="296">
        <v>0.22052099459629301</v>
      </c>
      <c r="GR104" s="296">
        <v>0.40383627193312627</v>
      </c>
      <c r="GS104" s="296">
        <v>0.2224782427969666</v>
      </c>
      <c r="GT104" s="296">
        <v>0.11312109082220789</v>
      </c>
      <c r="GU104" s="313">
        <v>4.0043399851406238E-2</v>
      </c>
    </row>
    <row r="105" spans="1:203" s="2" customFormat="1" ht="20.100000000000001" customHeight="1">
      <c r="A105" s="51" t="s">
        <v>171</v>
      </c>
      <c r="B105" s="289" t="s">
        <v>95</v>
      </c>
      <c r="C105" s="21">
        <v>5452</v>
      </c>
      <c r="D105" s="21">
        <v>8717</v>
      </c>
      <c r="E105" s="21">
        <v>14169</v>
      </c>
      <c r="F105" s="21">
        <v>5083</v>
      </c>
      <c r="G105" s="21">
        <v>5828</v>
      </c>
      <c r="H105" s="21">
        <v>10911</v>
      </c>
      <c r="I105" s="292">
        <v>0.83730080661026951</v>
      </c>
      <c r="J105" s="292">
        <v>0.81485929993136585</v>
      </c>
      <c r="K105" s="292">
        <v>0.82531390340023825</v>
      </c>
      <c r="L105" s="292">
        <v>6.8856974227818224E-2</v>
      </c>
      <c r="M105" s="292">
        <v>6.8634179821551136E-2</v>
      </c>
      <c r="N105" s="292">
        <v>6.8737970855100361E-2</v>
      </c>
      <c r="O105" s="292">
        <v>9.3842219161912252E-2</v>
      </c>
      <c r="P105" s="292">
        <v>0.11650652024708305</v>
      </c>
      <c r="Q105" s="292">
        <v>0.10594812574466135</v>
      </c>
      <c r="R105" s="21">
        <v>369</v>
      </c>
      <c r="S105" s="21">
        <v>2889</v>
      </c>
      <c r="T105" s="21">
        <v>3258</v>
      </c>
      <c r="U105" s="21">
        <v>398</v>
      </c>
      <c r="V105" s="21">
        <v>598</v>
      </c>
      <c r="W105" s="21">
        <v>996</v>
      </c>
      <c r="X105" s="21">
        <v>1339</v>
      </c>
      <c r="Y105" s="21">
        <v>490</v>
      </c>
      <c r="Z105" s="21">
        <v>1829</v>
      </c>
      <c r="AA105" s="292">
        <v>0.26342710997442453</v>
      </c>
      <c r="AB105" s="292">
        <v>8.4076870281400137E-2</v>
      </c>
      <c r="AC105" s="292">
        <v>0.16762899825863808</v>
      </c>
      <c r="AD105" s="21">
        <v>1442</v>
      </c>
      <c r="AE105" s="21">
        <v>547</v>
      </c>
      <c r="AF105" s="21">
        <v>1989</v>
      </c>
      <c r="AG105" s="292">
        <v>0.28369073381861104</v>
      </c>
      <c r="AH105" s="292">
        <v>9.3857240905971168E-2</v>
      </c>
      <c r="AI105" s="292">
        <v>0.18229309870772614</v>
      </c>
      <c r="AJ105" s="294">
        <v>62.957098826152524</v>
      </c>
      <c r="AK105" s="294">
        <v>63.837420498741714</v>
      </c>
      <c r="AL105" s="294">
        <v>63.427313720098979</v>
      </c>
      <c r="AM105" s="294">
        <v>77.413505434782607</v>
      </c>
      <c r="AN105" s="294">
        <v>74.234130248501458</v>
      </c>
      <c r="AO105" s="294">
        <v>74.739971177403959</v>
      </c>
      <c r="AP105" s="21">
        <v>628</v>
      </c>
      <c r="AQ105" s="21">
        <v>983</v>
      </c>
      <c r="AR105" s="21">
        <v>1611</v>
      </c>
      <c r="AS105" s="246">
        <v>0.12354908518591383</v>
      </c>
      <c r="AT105" s="246">
        <v>0.16866849691146191</v>
      </c>
      <c r="AU105" s="246">
        <v>0.14764916139675557</v>
      </c>
      <c r="AV105" s="21">
        <v>947</v>
      </c>
      <c r="AW105" s="21">
        <v>993</v>
      </c>
      <c r="AX105" s="21">
        <v>1940</v>
      </c>
      <c r="AY105" s="246">
        <v>0.18630729883926814</v>
      </c>
      <c r="AZ105" s="246">
        <v>0.17038435140700067</v>
      </c>
      <c r="BA105" s="246">
        <v>0.17780221794519294</v>
      </c>
      <c r="BB105" s="246">
        <v>0.32107023411371238</v>
      </c>
      <c r="BC105" s="246">
        <v>0.50377487989018532</v>
      </c>
      <c r="BD105" s="246">
        <v>0.41866006782146459</v>
      </c>
      <c r="BE105" s="246">
        <v>0.38835470085470086</v>
      </c>
      <c r="BF105" s="246">
        <v>0.52529037092544029</v>
      </c>
      <c r="BG105" s="246">
        <v>0.46883946267341997</v>
      </c>
      <c r="BH105" s="246">
        <v>0.13293502613890965</v>
      </c>
      <c r="BI105" s="246">
        <v>0.26938775510204083</v>
      </c>
      <c r="BJ105" s="246">
        <v>0.16949152542372881</v>
      </c>
      <c r="BK105" s="292">
        <v>0.32913633680897109</v>
      </c>
      <c r="BL105" s="292">
        <v>0.22368679913436948</v>
      </c>
      <c r="BM105" s="292">
        <v>0.34526854219948849</v>
      </c>
      <c r="BN105" s="292">
        <v>4.3084792445406257E-2</v>
      </c>
      <c r="BO105" s="292">
        <v>5.8823529411764705E-2</v>
      </c>
      <c r="BP105" s="292">
        <v>0.15751544269045986</v>
      </c>
      <c r="BQ105" s="292">
        <v>0.48919011667810569</v>
      </c>
      <c r="BR105" s="292">
        <v>0.35706932052161977</v>
      </c>
      <c r="BS105" s="292">
        <v>0.10603980782429651</v>
      </c>
      <c r="BT105" s="292">
        <v>8.4420041180507888E-2</v>
      </c>
      <c r="BU105" s="292">
        <v>0.23746677664742002</v>
      </c>
      <c r="BV105" s="292">
        <v>0.26129593987718813</v>
      </c>
      <c r="BW105" s="292">
        <v>0.35175510952250022</v>
      </c>
      <c r="BX105" s="292">
        <v>7.6711575474291999E-2</v>
      </c>
      <c r="BY105" s="292">
        <v>7.2770598478599582E-2</v>
      </c>
      <c r="BZ105" s="297">
        <v>96776</v>
      </c>
      <c r="CA105" s="297">
        <v>121825</v>
      </c>
      <c r="CB105" s="297">
        <v>218601</v>
      </c>
      <c r="CC105" s="297">
        <v>93985</v>
      </c>
      <c r="CD105" s="297">
        <v>82268</v>
      </c>
      <c r="CE105" s="297">
        <v>176253</v>
      </c>
      <c r="CF105" s="297">
        <v>290</v>
      </c>
      <c r="CG105" s="297">
        <v>6434</v>
      </c>
      <c r="CH105" s="297">
        <v>6724</v>
      </c>
      <c r="CI105" s="297">
        <v>2501</v>
      </c>
      <c r="CJ105" s="297">
        <v>33123</v>
      </c>
      <c r="CK105" s="297">
        <v>35624</v>
      </c>
      <c r="CL105" s="297">
        <v>96486</v>
      </c>
      <c r="CM105" s="297">
        <v>115391</v>
      </c>
      <c r="CN105" s="297">
        <v>211877</v>
      </c>
      <c r="CO105" s="297">
        <v>96486</v>
      </c>
      <c r="CP105" s="297">
        <v>115390</v>
      </c>
      <c r="CQ105" s="297">
        <v>211876</v>
      </c>
      <c r="CR105" s="297">
        <v>85385</v>
      </c>
      <c r="CS105" s="297">
        <v>94212</v>
      </c>
      <c r="CT105" s="297">
        <v>179597</v>
      </c>
      <c r="CU105" s="297">
        <v>5738</v>
      </c>
      <c r="CV105" s="297">
        <v>5777</v>
      </c>
      <c r="CW105" s="297">
        <v>11515</v>
      </c>
      <c r="CX105" s="297">
        <v>5363</v>
      </c>
      <c r="CY105" s="297">
        <v>15401</v>
      </c>
      <c r="CZ105" s="297">
        <v>20764</v>
      </c>
      <c r="DA105" s="298">
        <v>0.88494703894865578</v>
      </c>
      <c r="DB105" s="298">
        <v>0.81646589825808125</v>
      </c>
      <c r="DC105" s="298">
        <v>0.84765145651229967</v>
      </c>
      <c r="DD105" s="298">
        <v>5.9469767634682751E-2</v>
      </c>
      <c r="DE105" s="298">
        <v>5.0064996966808217E-2</v>
      </c>
      <c r="DF105" s="298">
        <v>5.434782608695652E-2</v>
      </c>
      <c r="DG105" s="298">
        <v>5.5583193416661486E-2</v>
      </c>
      <c r="DH105" s="298">
        <v>0.13346910477511051</v>
      </c>
      <c r="DI105" s="298">
        <v>9.8000717400743828E-2</v>
      </c>
      <c r="DJ105" s="297">
        <v>2736</v>
      </c>
      <c r="DK105" s="297">
        <v>4051</v>
      </c>
      <c r="DL105" s="297">
        <v>6787</v>
      </c>
      <c r="DM105" s="303">
        <v>2.8356445494683167E-2</v>
      </c>
      <c r="DN105" s="303">
        <v>3.5106724094600097E-2</v>
      </c>
      <c r="DO105" s="303">
        <v>3.2032735974173693E-2</v>
      </c>
      <c r="DP105" s="297">
        <v>27940</v>
      </c>
      <c r="DQ105" s="297">
        <v>9502</v>
      </c>
      <c r="DR105" s="297">
        <v>37442</v>
      </c>
      <c r="DS105" s="297">
        <v>457</v>
      </c>
      <c r="DT105" s="297">
        <v>239</v>
      </c>
      <c r="DU105" s="297">
        <v>696</v>
      </c>
      <c r="DV105" s="297">
        <v>636</v>
      </c>
      <c r="DW105" s="297">
        <v>354</v>
      </c>
      <c r="DX105" s="297">
        <v>990</v>
      </c>
      <c r="DY105" s="297">
        <v>442</v>
      </c>
      <c r="DZ105" s="297">
        <v>366</v>
      </c>
      <c r="EA105" s="297">
        <v>808</v>
      </c>
      <c r="EB105" s="297">
        <v>29475</v>
      </c>
      <c r="EC105" s="297">
        <v>10461</v>
      </c>
      <c r="ED105" s="297">
        <v>39936</v>
      </c>
      <c r="EE105" s="298">
        <v>0.3054847335364716</v>
      </c>
      <c r="EF105" s="298">
        <v>9.0656983646904873E-2</v>
      </c>
      <c r="EG105" s="298">
        <v>0.18848671634958017</v>
      </c>
      <c r="EH105" s="297">
        <v>6720</v>
      </c>
      <c r="EI105" s="297">
        <v>14139</v>
      </c>
      <c r="EJ105" s="297">
        <v>20859</v>
      </c>
      <c r="EK105" s="297">
        <v>10698</v>
      </c>
      <c r="EL105" s="297">
        <v>9439</v>
      </c>
      <c r="EM105" s="297">
        <v>20137</v>
      </c>
      <c r="EN105" s="298">
        <v>6.9647409986941106E-2</v>
      </c>
      <c r="EO105" s="298">
        <v>0.12253121993916337</v>
      </c>
      <c r="EP105" s="298">
        <v>9.8448628213538988E-2</v>
      </c>
      <c r="EQ105" s="298">
        <v>0.11087618929171071</v>
      </c>
      <c r="ER105" s="298">
        <v>8.1800140392231629E-2</v>
      </c>
      <c r="ES105" s="298">
        <v>9.5040990763509012E-2</v>
      </c>
      <c r="ET105" s="297">
        <v>16972</v>
      </c>
      <c r="EU105" s="297">
        <v>59816</v>
      </c>
      <c r="EV105" s="297">
        <v>76788</v>
      </c>
      <c r="EW105" s="303">
        <v>0.17590116700868519</v>
      </c>
      <c r="EX105" s="303">
        <v>0.51837664982537635</v>
      </c>
      <c r="EY105" s="303">
        <v>0.3624178178849049</v>
      </c>
      <c r="EZ105" s="297">
        <v>102</v>
      </c>
      <c r="FA105" s="297">
        <v>264</v>
      </c>
      <c r="FB105" s="297">
        <v>366</v>
      </c>
      <c r="FC105" s="303">
        <v>1.0571481873017847E-3</v>
      </c>
      <c r="FD105" s="303">
        <v>2.2878734043382935E-3</v>
      </c>
      <c r="FE105" s="303">
        <v>1.7274173223143616E-3</v>
      </c>
      <c r="FF105" s="297">
        <v>2791</v>
      </c>
      <c r="FG105" s="297">
        <v>39557</v>
      </c>
      <c r="FH105" s="297">
        <v>42348</v>
      </c>
      <c r="FI105" s="297">
        <v>15</v>
      </c>
      <c r="FJ105" s="297">
        <v>3395</v>
      </c>
      <c r="FK105" s="297">
        <v>3410</v>
      </c>
      <c r="FL105" s="305">
        <v>73.099999999999994</v>
      </c>
      <c r="FM105" s="305">
        <v>74.739999999999995</v>
      </c>
      <c r="FN105" s="305">
        <v>74.014302176110817</v>
      </c>
      <c r="FO105" s="307">
        <v>907.33</v>
      </c>
      <c r="FP105" s="307">
        <v>710.28</v>
      </c>
      <c r="FQ105" s="307">
        <v>797.51261069254031</v>
      </c>
      <c r="FR105" s="297">
        <v>29839</v>
      </c>
      <c r="FS105" s="297">
        <v>37608</v>
      </c>
      <c r="FT105" s="297">
        <v>21006</v>
      </c>
      <c r="FU105" s="297">
        <v>5030</v>
      </c>
      <c r="FV105" s="297">
        <v>3003</v>
      </c>
      <c r="FW105" s="297">
        <v>11385</v>
      </c>
      <c r="FX105" s="297">
        <v>46385</v>
      </c>
      <c r="FY105" s="297">
        <v>26290</v>
      </c>
      <c r="FZ105" s="297">
        <v>24097</v>
      </c>
      <c r="GA105" s="297">
        <v>7234</v>
      </c>
      <c r="GB105" s="297">
        <v>41224</v>
      </c>
      <c r="GC105" s="297">
        <v>83993</v>
      </c>
      <c r="GD105" s="297">
        <v>47296</v>
      </c>
      <c r="GE105" s="297">
        <v>29127</v>
      </c>
      <c r="GF105" s="297">
        <v>10237</v>
      </c>
      <c r="GG105" s="298">
        <v>0.30925730157743092</v>
      </c>
      <c r="GH105" s="298">
        <v>0.38977675517691684</v>
      </c>
      <c r="GI105" s="298">
        <v>0.2177103413966793</v>
      </c>
      <c r="GJ105" s="298">
        <v>5.2131915511058599E-2</v>
      </c>
      <c r="GK105" s="298">
        <v>3.1123686337914309E-2</v>
      </c>
      <c r="GL105" s="298">
        <v>9.8664540562088898E-2</v>
      </c>
      <c r="GM105" s="298">
        <v>0.40198109037966567</v>
      </c>
      <c r="GN105" s="298">
        <v>0.22783405984868838</v>
      </c>
      <c r="GO105" s="298">
        <v>0.20882911145583277</v>
      </c>
      <c r="GP105" s="298">
        <v>6.2691197753724295E-2</v>
      </c>
      <c r="GQ105" s="298">
        <v>0.19456571501389958</v>
      </c>
      <c r="GR105" s="298">
        <v>0.3964233965933065</v>
      </c>
      <c r="GS105" s="298">
        <v>0.22322385157426242</v>
      </c>
      <c r="GT105" s="298">
        <v>0.137471268707788</v>
      </c>
      <c r="GU105" s="314">
        <v>4.83157681107435E-2</v>
      </c>
    </row>
    <row r="106" spans="1:203" s="2" customFormat="1" ht="20.100000000000001" customHeight="1">
      <c r="A106" s="51" t="s">
        <v>181</v>
      </c>
      <c r="B106" s="289" t="s">
        <v>28</v>
      </c>
      <c r="C106" s="21">
        <v>6222</v>
      </c>
      <c r="D106" s="21">
        <v>8609</v>
      </c>
      <c r="E106" s="21">
        <v>14831</v>
      </c>
      <c r="F106" s="21">
        <v>5790</v>
      </c>
      <c r="G106" s="21">
        <v>5813</v>
      </c>
      <c r="H106" s="21">
        <v>11603</v>
      </c>
      <c r="I106" s="292">
        <v>0.86148531951640761</v>
      </c>
      <c r="J106" s="292">
        <v>0.82177877171856184</v>
      </c>
      <c r="K106" s="292">
        <v>0.84159269154529004</v>
      </c>
      <c r="L106" s="292">
        <v>7.4611398963730563E-2</v>
      </c>
      <c r="M106" s="292">
        <v>8.9282642353345945E-2</v>
      </c>
      <c r="N106" s="292">
        <v>8.1961561665086613E-2</v>
      </c>
      <c r="O106" s="292">
        <v>6.3903281519861826E-2</v>
      </c>
      <c r="P106" s="292">
        <v>8.8938585928092201E-2</v>
      </c>
      <c r="Q106" s="292">
        <v>7.6445746789623376E-2</v>
      </c>
      <c r="R106" s="21">
        <v>432</v>
      </c>
      <c r="S106" s="21">
        <v>2796</v>
      </c>
      <c r="T106" s="21">
        <v>3228</v>
      </c>
      <c r="U106" s="21">
        <v>463</v>
      </c>
      <c r="V106" s="21">
        <v>576</v>
      </c>
      <c r="W106" s="21">
        <v>1039</v>
      </c>
      <c r="X106" s="21">
        <v>2042</v>
      </c>
      <c r="Y106" s="21">
        <v>1106</v>
      </c>
      <c r="Z106" s="21">
        <v>3148</v>
      </c>
      <c r="AA106" s="292">
        <v>0.35267702936096718</v>
      </c>
      <c r="AB106" s="292">
        <v>0.19026320316531911</v>
      </c>
      <c r="AC106" s="292">
        <v>0.27130914418684821</v>
      </c>
      <c r="AD106" s="21">
        <v>2098</v>
      </c>
      <c r="AE106" s="21">
        <v>1140</v>
      </c>
      <c r="AF106" s="21">
        <v>3238</v>
      </c>
      <c r="AG106" s="292">
        <v>0.36234887737478411</v>
      </c>
      <c r="AH106" s="292">
        <v>0.19611216239463272</v>
      </c>
      <c r="AI106" s="292">
        <v>0.27906575885546842</v>
      </c>
      <c r="AJ106" s="294">
        <v>62.666133563615425</v>
      </c>
      <c r="AK106" s="294">
        <v>63.007660416308276</v>
      </c>
      <c r="AL106" s="294">
        <v>62.837235485075709</v>
      </c>
      <c r="AM106" s="294">
        <v>75.852596899224807</v>
      </c>
      <c r="AN106" s="294">
        <v>74.848746177370728</v>
      </c>
      <c r="AO106" s="294">
        <v>75.003369154229446</v>
      </c>
      <c r="AP106" s="21">
        <v>570</v>
      </c>
      <c r="AQ106" s="21">
        <v>722</v>
      </c>
      <c r="AR106" s="21">
        <v>1292</v>
      </c>
      <c r="AS106" s="246">
        <v>9.8445595854922283E-2</v>
      </c>
      <c r="AT106" s="246">
        <v>0.12420436951660073</v>
      </c>
      <c r="AU106" s="246">
        <v>0.11135051279841421</v>
      </c>
      <c r="AV106" s="21">
        <v>1134</v>
      </c>
      <c r="AW106" s="21">
        <v>1084</v>
      </c>
      <c r="AX106" s="21">
        <v>2218</v>
      </c>
      <c r="AY106" s="246">
        <v>0.19585492227979276</v>
      </c>
      <c r="AZ106" s="246">
        <v>0.18647858248752797</v>
      </c>
      <c r="BA106" s="246">
        <v>0.191157459277773</v>
      </c>
      <c r="BB106" s="246">
        <v>0.24127806563039725</v>
      </c>
      <c r="BC106" s="246">
        <v>0.3923963530018923</v>
      </c>
      <c r="BD106" s="246">
        <v>0.31698698612427822</v>
      </c>
      <c r="BE106" s="246">
        <v>0.32417289220917822</v>
      </c>
      <c r="BF106" s="246">
        <v>0.44550669216061184</v>
      </c>
      <c r="BG106" s="246">
        <v>0.39172087522176224</v>
      </c>
      <c r="BH106" s="246">
        <v>8.9128305582761996E-2</v>
      </c>
      <c r="BI106" s="246">
        <v>0.16636528028933092</v>
      </c>
      <c r="BJ106" s="246">
        <v>0.11626429479034307</v>
      </c>
      <c r="BK106" s="292">
        <v>0.40898100172711571</v>
      </c>
      <c r="BL106" s="292">
        <v>0.1692573402417962</v>
      </c>
      <c r="BM106" s="292">
        <v>0.32590673575129536</v>
      </c>
      <c r="BN106" s="292">
        <v>3.4542314335060449E-2</v>
      </c>
      <c r="BO106" s="292">
        <v>6.1312607944732297E-2</v>
      </c>
      <c r="BP106" s="292">
        <v>0.26784792706003785</v>
      </c>
      <c r="BQ106" s="292">
        <v>0.44778943746774469</v>
      </c>
      <c r="BR106" s="292">
        <v>0.33493892998451746</v>
      </c>
      <c r="BS106" s="292">
        <v>6.8639256838121457E-2</v>
      </c>
      <c r="BT106" s="292">
        <v>4.9372097023911925E-2</v>
      </c>
      <c r="BU106" s="292">
        <v>0.33827458415926914</v>
      </c>
      <c r="BV106" s="292">
        <v>0.22433853313798155</v>
      </c>
      <c r="BW106" s="292">
        <v>0.33043178488321984</v>
      </c>
      <c r="BX106" s="292">
        <v>5.1710764457467896E-2</v>
      </c>
      <c r="BY106" s="292">
        <v>5.5244333362061533E-2</v>
      </c>
      <c r="BZ106" s="297">
        <v>109021</v>
      </c>
      <c r="CA106" s="297">
        <v>132632</v>
      </c>
      <c r="CB106" s="297">
        <v>241653</v>
      </c>
      <c r="CC106" s="297">
        <v>105896</v>
      </c>
      <c r="CD106" s="297">
        <v>94995</v>
      </c>
      <c r="CE106" s="297">
        <v>200891</v>
      </c>
      <c r="CF106" s="297">
        <v>275</v>
      </c>
      <c r="CG106" s="297">
        <v>4067</v>
      </c>
      <c r="CH106" s="297">
        <v>4342</v>
      </c>
      <c r="CI106" s="297">
        <v>2850</v>
      </c>
      <c r="CJ106" s="297">
        <v>33570</v>
      </c>
      <c r="CK106" s="297">
        <v>36420</v>
      </c>
      <c r="CL106" s="297">
        <v>108746</v>
      </c>
      <c r="CM106" s="297">
        <v>128565</v>
      </c>
      <c r="CN106" s="297">
        <v>237311</v>
      </c>
      <c r="CO106" s="297">
        <v>108746</v>
      </c>
      <c r="CP106" s="297">
        <v>128564</v>
      </c>
      <c r="CQ106" s="297">
        <v>237310</v>
      </c>
      <c r="CR106" s="297">
        <v>95582</v>
      </c>
      <c r="CS106" s="297">
        <v>104098</v>
      </c>
      <c r="CT106" s="297">
        <v>199680</v>
      </c>
      <c r="CU106" s="297">
        <v>7865</v>
      </c>
      <c r="CV106" s="297">
        <v>9434</v>
      </c>
      <c r="CW106" s="297">
        <v>17299</v>
      </c>
      <c r="CX106" s="297">
        <v>5299</v>
      </c>
      <c r="CY106" s="297">
        <v>15032</v>
      </c>
      <c r="CZ106" s="297">
        <v>20331</v>
      </c>
      <c r="DA106" s="298">
        <v>0.87894727162378383</v>
      </c>
      <c r="DB106" s="298">
        <v>0.80969789365607792</v>
      </c>
      <c r="DC106" s="298">
        <v>0.84143103956849685</v>
      </c>
      <c r="DD106" s="298">
        <v>7.2324499291927982E-2</v>
      </c>
      <c r="DE106" s="298">
        <v>7.3379795277060456E-2</v>
      </c>
      <c r="DF106" s="298">
        <v>7.2896211706207067E-2</v>
      </c>
      <c r="DG106" s="298">
        <v>4.8728229084288158E-2</v>
      </c>
      <c r="DH106" s="298">
        <v>0.11692231106686164</v>
      </c>
      <c r="DI106" s="298">
        <v>8.5672748725296025E-2</v>
      </c>
      <c r="DJ106" s="297">
        <v>3411</v>
      </c>
      <c r="DK106" s="297">
        <v>3713</v>
      </c>
      <c r="DL106" s="297">
        <v>7124</v>
      </c>
      <c r="DM106" s="303">
        <v>3.1366670958012252E-2</v>
      </c>
      <c r="DN106" s="303">
        <v>2.8880332905534167E-2</v>
      </c>
      <c r="DO106" s="303">
        <v>3.0019678818091027E-2</v>
      </c>
      <c r="DP106" s="297">
        <v>35661</v>
      </c>
      <c r="DQ106" s="297">
        <v>19675</v>
      </c>
      <c r="DR106" s="297">
        <v>55336</v>
      </c>
      <c r="DS106" s="297">
        <v>367</v>
      </c>
      <c r="DT106" s="297">
        <v>215</v>
      </c>
      <c r="DU106" s="297">
        <v>582</v>
      </c>
      <c r="DV106" s="297">
        <v>48</v>
      </c>
      <c r="DW106" s="297">
        <v>6</v>
      </c>
      <c r="DX106" s="297">
        <v>54</v>
      </c>
      <c r="DY106" s="297">
        <v>417</v>
      </c>
      <c r="DZ106" s="297">
        <v>348</v>
      </c>
      <c r="EA106" s="297">
        <v>765</v>
      </c>
      <c r="EB106" s="297">
        <v>36493</v>
      </c>
      <c r="EC106" s="297">
        <v>20244</v>
      </c>
      <c r="ED106" s="297">
        <v>56737</v>
      </c>
      <c r="EE106" s="298">
        <v>0.33558015927022605</v>
      </c>
      <c r="EF106" s="298">
        <v>0.15746120639365302</v>
      </c>
      <c r="EG106" s="298">
        <v>0.23908289122712389</v>
      </c>
      <c r="EH106" s="297">
        <v>5020</v>
      </c>
      <c r="EI106" s="297">
        <v>12956</v>
      </c>
      <c r="EJ106" s="297">
        <v>17976</v>
      </c>
      <c r="EK106" s="297">
        <v>13485</v>
      </c>
      <c r="EL106" s="297">
        <v>10990</v>
      </c>
      <c r="EM106" s="297">
        <v>24475</v>
      </c>
      <c r="EN106" s="298">
        <v>4.616261747558531E-2</v>
      </c>
      <c r="EO106" s="298">
        <v>0.10077392758526815</v>
      </c>
      <c r="EP106" s="298">
        <v>7.5748701071589597E-2</v>
      </c>
      <c r="EQ106" s="298">
        <v>0.12400456108730436</v>
      </c>
      <c r="ER106" s="298">
        <v>8.5482051880371793E-2</v>
      </c>
      <c r="ES106" s="298">
        <v>0.10313470509163081</v>
      </c>
      <c r="ET106" s="297">
        <v>17605</v>
      </c>
      <c r="EU106" s="297">
        <v>53757</v>
      </c>
      <c r="EV106" s="297">
        <v>71362</v>
      </c>
      <c r="EW106" s="303">
        <v>0.16189101208320306</v>
      </c>
      <c r="EX106" s="303">
        <v>0.41813090654532725</v>
      </c>
      <c r="EY106" s="303">
        <v>0.30071088150148961</v>
      </c>
      <c r="EZ106" s="297">
        <v>132</v>
      </c>
      <c r="FA106" s="297">
        <v>362</v>
      </c>
      <c r="FB106" s="297">
        <v>494</v>
      </c>
      <c r="FC106" s="303">
        <v>1.213837750354036E-3</v>
      </c>
      <c r="FD106" s="303">
        <v>2.8156963403725742E-3</v>
      </c>
      <c r="FE106" s="303">
        <v>2.081656560378575E-3</v>
      </c>
      <c r="FF106" s="297">
        <v>3125</v>
      </c>
      <c r="FG106" s="297">
        <v>37637</v>
      </c>
      <c r="FH106" s="297">
        <v>40762</v>
      </c>
      <c r="FI106" s="297">
        <v>22</v>
      </c>
      <c r="FJ106" s="297">
        <v>2129</v>
      </c>
      <c r="FK106" s="297">
        <v>2151</v>
      </c>
      <c r="FL106" s="305">
        <v>73.11</v>
      </c>
      <c r="FM106" s="305">
        <v>74.760000000000005</v>
      </c>
      <c r="FN106" s="305">
        <v>74.013826768134479</v>
      </c>
      <c r="FO106" s="307">
        <v>987.94</v>
      </c>
      <c r="FP106" s="307">
        <v>787.94</v>
      </c>
      <c r="FQ106" s="307">
        <v>878.16962177171399</v>
      </c>
      <c r="FR106" s="297">
        <v>37045</v>
      </c>
      <c r="FS106" s="297">
        <v>38500</v>
      </c>
      <c r="FT106" s="297">
        <v>24310</v>
      </c>
      <c r="FU106" s="297">
        <v>5074</v>
      </c>
      <c r="FV106" s="297">
        <v>3817</v>
      </c>
      <c r="FW106" s="297">
        <v>21413</v>
      </c>
      <c r="FX106" s="297">
        <v>56725</v>
      </c>
      <c r="FY106" s="297">
        <v>27524</v>
      </c>
      <c r="FZ106" s="297">
        <v>18201</v>
      </c>
      <c r="GA106" s="297">
        <v>4702</v>
      </c>
      <c r="GB106" s="297">
        <v>58458</v>
      </c>
      <c r="GC106" s="297">
        <v>95225</v>
      </c>
      <c r="GD106" s="297">
        <v>51834</v>
      </c>
      <c r="GE106" s="297">
        <v>23275</v>
      </c>
      <c r="GF106" s="297">
        <v>8519</v>
      </c>
      <c r="GG106" s="298">
        <v>0.34065620804443381</v>
      </c>
      <c r="GH106" s="298">
        <v>0.35403601051992717</v>
      </c>
      <c r="GI106" s="298">
        <v>0.22354845235686829</v>
      </c>
      <c r="GJ106" s="298">
        <v>4.6659187464366508E-2</v>
      </c>
      <c r="GK106" s="298">
        <v>3.5100141614404209E-2</v>
      </c>
      <c r="GL106" s="298">
        <v>0.16655388324971804</v>
      </c>
      <c r="GM106" s="298">
        <v>0.4412165052697079</v>
      </c>
      <c r="GN106" s="298">
        <v>0.21408625986854898</v>
      </c>
      <c r="GO106" s="298">
        <v>0.14157041185392602</v>
      </c>
      <c r="GP106" s="298">
        <v>3.6572939758099013E-2</v>
      </c>
      <c r="GQ106" s="298">
        <v>0.24633497815103386</v>
      </c>
      <c r="GR106" s="298">
        <v>0.40126669223087003</v>
      </c>
      <c r="GS106" s="298">
        <v>0.2184222391713827</v>
      </c>
      <c r="GT106" s="298">
        <v>9.8078049479375165E-2</v>
      </c>
      <c r="GU106" s="314">
        <v>3.5898040967338216E-2</v>
      </c>
    </row>
    <row r="107" spans="1:203" s="2" customFormat="1" ht="20.100000000000001" customHeight="1">
      <c r="A107" s="51" t="s">
        <v>182</v>
      </c>
      <c r="B107" s="289" t="s">
        <v>43</v>
      </c>
      <c r="C107" s="21">
        <v>3990</v>
      </c>
      <c r="D107" s="21">
        <v>5689</v>
      </c>
      <c r="E107" s="21">
        <v>9679</v>
      </c>
      <c r="F107" s="21">
        <v>3728</v>
      </c>
      <c r="G107" s="21">
        <v>3743</v>
      </c>
      <c r="H107" s="21">
        <v>7471</v>
      </c>
      <c r="I107" s="292">
        <v>0.85380901287553645</v>
      </c>
      <c r="J107" s="292">
        <v>0.84290675928399683</v>
      </c>
      <c r="K107" s="292">
        <v>0.84834694150716106</v>
      </c>
      <c r="L107" s="292">
        <v>7.4034334763948495E-2</v>
      </c>
      <c r="M107" s="292">
        <v>7.480630510285867E-2</v>
      </c>
      <c r="N107" s="292">
        <v>7.4421094900281093E-2</v>
      </c>
      <c r="O107" s="292">
        <v>7.2156652360515022E-2</v>
      </c>
      <c r="P107" s="292">
        <v>8.2286935613144541E-2</v>
      </c>
      <c r="Q107" s="292">
        <v>7.7231963592557892E-2</v>
      </c>
      <c r="R107" s="21">
        <v>262</v>
      </c>
      <c r="S107" s="21">
        <v>1946</v>
      </c>
      <c r="T107" s="21">
        <v>2208</v>
      </c>
      <c r="U107" s="21">
        <v>277</v>
      </c>
      <c r="V107" s="21">
        <v>359</v>
      </c>
      <c r="W107" s="21">
        <v>636</v>
      </c>
      <c r="X107" s="21">
        <v>1096</v>
      </c>
      <c r="Y107" s="21">
        <v>544</v>
      </c>
      <c r="Z107" s="21">
        <v>1640</v>
      </c>
      <c r="AA107" s="292">
        <v>0.29399141630901288</v>
      </c>
      <c r="AB107" s="292">
        <v>0.14533796419983971</v>
      </c>
      <c r="AC107" s="292">
        <v>0.21951545977780751</v>
      </c>
      <c r="AD107" s="21">
        <v>1124</v>
      </c>
      <c r="AE107" s="21">
        <v>552</v>
      </c>
      <c r="AF107" s="21">
        <v>1676</v>
      </c>
      <c r="AG107" s="292">
        <v>0.30150214592274677</v>
      </c>
      <c r="AH107" s="292">
        <v>0.14747528720277853</v>
      </c>
      <c r="AI107" s="292">
        <v>0.2243340918217106</v>
      </c>
      <c r="AJ107" s="294">
        <v>62.93956813304721</v>
      </c>
      <c r="AK107" s="294">
        <v>63.261897764716366</v>
      </c>
      <c r="AL107" s="294">
        <v>63.101056529692592</v>
      </c>
      <c r="AM107" s="294">
        <v>75.616838235294367</v>
      </c>
      <c r="AN107" s="294">
        <v>74.342119134060241</v>
      </c>
      <c r="AO107" s="294">
        <v>74.522266481931226</v>
      </c>
      <c r="AP107" s="21">
        <v>410</v>
      </c>
      <c r="AQ107" s="21">
        <v>604</v>
      </c>
      <c r="AR107" s="21">
        <v>1014</v>
      </c>
      <c r="AS107" s="246">
        <v>0.10997854077253219</v>
      </c>
      <c r="AT107" s="246">
        <v>0.16136788672188085</v>
      </c>
      <c r="AU107" s="246">
        <v>0.1357248025699371</v>
      </c>
      <c r="AV107" s="21">
        <v>765</v>
      </c>
      <c r="AW107" s="21">
        <v>674</v>
      </c>
      <c r="AX107" s="21">
        <v>1439</v>
      </c>
      <c r="AY107" s="246">
        <v>0.2052038626609442</v>
      </c>
      <c r="AZ107" s="246">
        <v>0.18006946299759552</v>
      </c>
      <c r="BA107" s="246">
        <v>0.19261143086601526</v>
      </c>
      <c r="BB107" s="246">
        <v>0.27977467811158796</v>
      </c>
      <c r="BC107" s="246">
        <v>0.41464066257013094</v>
      </c>
      <c r="BD107" s="246">
        <v>0.34734305983134789</v>
      </c>
      <c r="BE107" s="246">
        <v>0.35866261398176291</v>
      </c>
      <c r="BF107" s="246">
        <v>0.44670209440450143</v>
      </c>
      <c r="BG107" s="246">
        <v>0.4069627851140456</v>
      </c>
      <c r="BH107" s="246">
        <v>9.0328467153284672E-2</v>
      </c>
      <c r="BI107" s="246">
        <v>0.22610294117647059</v>
      </c>
      <c r="BJ107" s="246">
        <v>0.13536585365853659</v>
      </c>
      <c r="BK107" s="292">
        <v>0.35193133047210301</v>
      </c>
      <c r="BL107" s="292">
        <v>0.17918454935622319</v>
      </c>
      <c r="BM107" s="292">
        <v>0.36883047210300429</v>
      </c>
      <c r="BN107" s="292">
        <v>4.5064377682403435E-2</v>
      </c>
      <c r="BO107" s="292">
        <v>5.4989270386266095E-2</v>
      </c>
      <c r="BP107" s="292">
        <v>0.21293080416777985</v>
      </c>
      <c r="BQ107" s="292">
        <v>0.47795885653219344</v>
      </c>
      <c r="BR107" s="292">
        <v>0.35666577611541544</v>
      </c>
      <c r="BS107" s="292">
        <v>7.2401816724552495E-2</v>
      </c>
      <c r="BT107" s="292">
        <v>6.7325674592572798E-2</v>
      </c>
      <c r="BU107" s="292">
        <v>0.2814884218980056</v>
      </c>
      <c r="BV107" s="292">
        <v>0.23945924240396199</v>
      </c>
      <c r="BW107" s="292">
        <v>0.36246821041359922</v>
      </c>
      <c r="BX107" s="292">
        <v>5.8626689867487619E-2</v>
      </c>
      <c r="BY107" s="292">
        <v>5.7957435416945521E-2</v>
      </c>
      <c r="BZ107" s="297">
        <v>74648</v>
      </c>
      <c r="CA107" s="297">
        <v>90307</v>
      </c>
      <c r="CB107" s="297">
        <v>164955</v>
      </c>
      <c r="CC107" s="297">
        <v>72621</v>
      </c>
      <c r="CD107" s="297">
        <v>64003</v>
      </c>
      <c r="CE107" s="297">
        <v>136624</v>
      </c>
      <c r="CF107" s="297">
        <v>186</v>
      </c>
      <c r="CG107" s="297">
        <v>2895</v>
      </c>
      <c r="CH107" s="297">
        <v>3081</v>
      </c>
      <c r="CI107" s="297">
        <v>1841</v>
      </c>
      <c r="CJ107" s="297">
        <v>23409</v>
      </c>
      <c r="CK107" s="297">
        <v>25250</v>
      </c>
      <c r="CL107" s="297">
        <v>74462</v>
      </c>
      <c r="CM107" s="297">
        <v>87412</v>
      </c>
      <c r="CN107" s="297">
        <v>161874</v>
      </c>
      <c r="CO107" s="297">
        <v>74462</v>
      </c>
      <c r="CP107" s="297">
        <v>87411</v>
      </c>
      <c r="CQ107" s="297">
        <v>161873</v>
      </c>
      <c r="CR107" s="297">
        <v>65813</v>
      </c>
      <c r="CS107" s="297">
        <v>71478</v>
      </c>
      <c r="CT107" s="297">
        <v>137291</v>
      </c>
      <c r="CU107" s="297">
        <v>5048</v>
      </c>
      <c r="CV107" s="297">
        <v>6533</v>
      </c>
      <c r="CW107" s="297">
        <v>11581</v>
      </c>
      <c r="CX107" s="297">
        <v>3601</v>
      </c>
      <c r="CY107" s="297">
        <v>9400</v>
      </c>
      <c r="CZ107" s="297">
        <v>13001</v>
      </c>
      <c r="DA107" s="298">
        <v>0.88384679433805158</v>
      </c>
      <c r="DB107" s="298">
        <v>0.8177231698527645</v>
      </c>
      <c r="DC107" s="298">
        <v>0.84814020868211504</v>
      </c>
      <c r="DD107" s="298">
        <v>6.7792968225403566E-2</v>
      </c>
      <c r="DE107" s="298">
        <v>7.4738877258011011E-2</v>
      </c>
      <c r="DF107" s="298">
        <v>7.1543741080970891E-2</v>
      </c>
      <c r="DG107" s="298">
        <v>4.8360237436544815E-2</v>
      </c>
      <c r="DH107" s="298">
        <v>0.10753795288922446</v>
      </c>
      <c r="DI107" s="298">
        <v>8.0316050236914127E-2</v>
      </c>
      <c r="DJ107" s="297">
        <v>2133</v>
      </c>
      <c r="DK107" s="297">
        <v>2289</v>
      </c>
      <c r="DL107" s="297">
        <v>4422</v>
      </c>
      <c r="DM107" s="303">
        <v>2.8645483602374365E-2</v>
      </c>
      <c r="DN107" s="303">
        <v>2.6186335972177732E-2</v>
      </c>
      <c r="DO107" s="303">
        <v>2.7317543274398608E-2</v>
      </c>
      <c r="DP107" s="297">
        <v>22127</v>
      </c>
      <c r="DQ107" s="297">
        <v>10808</v>
      </c>
      <c r="DR107" s="297">
        <v>32935</v>
      </c>
      <c r="DS107" s="297">
        <v>344</v>
      </c>
      <c r="DT107" s="297">
        <v>262</v>
      </c>
      <c r="DU107" s="297">
        <v>606</v>
      </c>
      <c r="DV107" s="297">
        <v>125</v>
      </c>
      <c r="DW107" s="297">
        <v>20</v>
      </c>
      <c r="DX107" s="297">
        <v>145</v>
      </c>
      <c r="DY107" s="297">
        <v>120</v>
      </c>
      <c r="DZ107" s="297">
        <v>80</v>
      </c>
      <c r="EA107" s="297">
        <v>200</v>
      </c>
      <c r="EB107" s="297">
        <v>22716</v>
      </c>
      <c r="EC107" s="297">
        <v>11170</v>
      </c>
      <c r="ED107" s="297">
        <v>33886</v>
      </c>
      <c r="EE107" s="298">
        <v>0.30506835701431601</v>
      </c>
      <c r="EF107" s="298">
        <v>0.1277856587196266</v>
      </c>
      <c r="EG107" s="298">
        <v>0.20933565612760544</v>
      </c>
      <c r="EH107" s="297">
        <v>3522</v>
      </c>
      <c r="EI107" s="297">
        <v>10279</v>
      </c>
      <c r="EJ107" s="297">
        <v>13801</v>
      </c>
      <c r="EK107" s="297">
        <v>9176</v>
      </c>
      <c r="EL107" s="297">
        <v>7361</v>
      </c>
      <c r="EM107" s="297">
        <v>16537</v>
      </c>
      <c r="EN107" s="298">
        <v>4.7299293599419839E-2</v>
      </c>
      <c r="EO107" s="298">
        <v>0.11759255022193749</v>
      </c>
      <c r="EP107" s="298">
        <v>8.525766954544893E-2</v>
      </c>
      <c r="EQ107" s="298">
        <v>0.12323064113238967</v>
      </c>
      <c r="ER107" s="298">
        <v>8.4210405893927601E-2</v>
      </c>
      <c r="ES107" s="298">
        <v>0.10215970446149475</v>
      </c>
      <c r="ET107" s="297">
        <v>12457</v>
      </c>
      <c r="EU107" s="297">
        <v>37396</v>
      </c>
      <c r="EV107" s="297">
        <v>49853</v>
      </c>
      <c r="EW107" s="303">
        <v>0.16729338454513712</v>
      </c>
      <c r="EX107" s="303">
        <v>0.42781311490413215</v>
      </c>
      <c r="EY107" s="303">
        <v>0.30797410331492397</v>
      </c>
      <c r="EZ107" s="297">
        <v>75</v>
      </c>
      <c r="FA107" s="297">
        <v>197</v>
      </c>
      <c r="FB107" s="297">
        <v>272</v>
      </c>
      <c r="FC107" s="303">
        <v>1.0072251618275093E-3</v>
      </c>
      <c r="FD107" s="303">
        <v>2.2536951448313735E-3</v>
      </c>
      <c r="FE107" s="303">
        <v>1.6803192606595252E-3</v>
      </c>
      <c r="FF107" s="297">
        <v>2027</v>
      </c>
      <c r="FG107" s="297">
        <v>26304</v>
      </c>
      <c r="FH107" s="297">
        <v>28331</v>
      </c>
      <c r="FI107" s="297">
        <v>15</v>
      </c>
      <c r="FJ107" s="297">
        <v>1565</v>
      </c>
      <c r="FK107" s="297">
        <v>1580</v>
      </c>
      <c r="FL107" s="305">
        <v>73.48</v>
      </c>
      <c r="FM107" s="305">
        <v>75.09</v>
      </c>
      <c r="FN107" s="305">
        <v>74.365605407535398</v>
      </c>
      <c r="FO107" s="307">
        <v>970.28</v>
      </c>
      <c r="FP107" s="307">
        <v>760.2</v>
      </c>
      <c r="FQ107" s="307">
        <v>855.26606274438484</v>
      </c>
      <c r="FR107" s="297">
        <v>23232</v>
      </c>
      <c r="FS107" s="297">
        <v>27376</v>
      </c>
      <c r="FT107" s="297">
        <v>17523</v>
      </c>
      <c r="FU107" s="297">
        <v>4071</v>
      </c>
      <c r="FV107" s="297">
        <v>2260</v>
      </c>
      <c r="FW107" s="297">
        <v>11838</v>
      </c>
      <c r="FX107" s="297">
        <v>40175</v>
      </c>
      <c r="FY107" s="297">
        <v>19295</v>
      </c>
      <c r="FZ107" s="297">
        <v>12651</v>
      </c>
      <c r="GA107" s="297">
        <v>3453</v>
      </c>
      <c r="GB107" s="297">
        <v>35070</v>
      </c>
      <c r="GC107" s="297">
        <v>67551</v>
      </c>
      <c r="GD107" s="297">
        <v>36818</v>
      </c>
      <c r="GE107" s="297">
        <v>16722</v>
      </c>
      <c r="GF107" s="297">
        <v>5713</v>
      </c>
      <c r="GG107" s="298">
        <v>0.31199806612768927</v>
      </c>
      <c r="GH107" s="298">
        <v>0.36765061373586527</v>
      </c>
      <c r="GI107" s="298">
        <v>0.23532808680937928</v>
      </c>
      <c r="GJ107" s="298">
        <v>5.4672181783997208E-2</v>
      </c>
      <c r="GK107" s="298">
        <v>3.0351051543068948E-2</v>
      </c>
      <c r="GL107" s="298">
        <v>0.13542763007367409</v>
      </c>
      <c r="GM107" s="298">
        <v>0.45960508854619503</v>
      </c>
      <c r="GN107" s="298">
        <v>0.22073628334782411</v>
      </c>
      <c r="GO107" s="298">
        <v>0.14472841257493249</v>
      </c>
      <c r="GP107" s="298">
        <v>3.950258545737427E-2</v>
      </c>
      <c r="GQ107" s="298">
        <v>0.21664998702694688</v>
      </c>
      <c r="GR107" s="298">
        <v>0.41730605285592498</v>
      </c>
      <c r="GS107" s="298">
        <v>0.2274485093344206</v>
      </c>
      <c r="GT107" s="298">
        <v>0.10330256866451684</v>
      </c>
      <c r="GU107" s="314">
        <v>3.5292882118190691E-2</v>
      </c>
    </row>
    <row r="108" spans="1:203" s="44" customFormat="1" ht="20.100000000000001" customHeight="1">
      <c r="A108" s="50" t="s">
        <v>128</v>
      </c>
      <c r="B108" s="288" t="s">
        <v>11</v>
      </c>
      <c r="C108" s="37">
        <v>16910</v>
      </c>
      <c r="D108" s="37">
        <v>24207</v>
      </c>
      <c r="E108" s="37">
        <v>41117</v>
      </c>
      <c r="F108" s="37">
        <v>15449</v>
      </c>
      <c r="G108" s="37">
        <v>16464</v>
      </c>
      <c r="H108" s="37">
        <v>31913</v>
      </c>
      <c r="I108" s="291">
        <v>0.8345523982134766</v>
      </c>
      <c r="J108" s="291">
        <v>0.80302478134110788</v>
      </c>
      <c r="K108" s="291">
        <v>0.81828721837495688</v>
      </c>
      <c r="L108" s="291">
        <v>8.1429218719658233E-2</v>
      </c>
      <c r="M108" s="291">
        <v>9.8517978620019431E-2</v>
      </c>
      <c r="N108" s="291">
        <v>9.0245354557703758E-2</v>
      </c>
      <c r="O108" s="291">
        <v>8.4018383066865168E-2</v>
      </c>
      <c r="P108" s="291">
        <v>9.8457240038872698E-2</v>
      </c>
      <c r="Q108" s="291">
        <v>9.1467427067339332E-2</v>
      </c>
      <c r="R108" s="37">
        <v>1461</v>
      </c>
      <c r="S108" s="37">
        <v>7743</v>
      </c>
      <c r="T108" s="37">
        <v>9204</v>
      </c>
      <c r="U108" s="37">
        <v>1453</v>
      </c>
      <c r="V108" s="37">
        <v>1927</v>
      </c>
      <c r="W108" s="37">
        <v>3380</v>
      </c>
      <c r="X108" s="37">
        <v>3415</v>
      </c>
      <c r="Y108" s="37">
        <v>1104</v>
      </c>
      <c r="Z108" s="37">
        <v>4519</v>
      </c>
      <c r="AA108" s="291">
        <v>0.22104990614279241</v>
      </c>
      <c r="AB108" s="291">
        <v>6.7055393586005832E-2</v>
      </c>
      <c r="AC108" s="291">
        <v>0.14160373515495253</v>
      </c>
      <c r="AD108" s="37">
        <v>3559</v>
      </c>
      <c r="AE108" s="37">
        <v>1153</v>
      </c>
      <c r="AF108" s="37">
        <v>4712</v>
      </c>
      <c r="AG108" s="291">
        <v>0.23037089779273739</v>
      </c>
      <c r="AH108" s="291">
        <v>7.0031584062196311E-2</v>
      </c>
      <c r="AI108" s="291">
        <v>0.14765142731802086</v>
      </c>
      <c r="AJ108" s="293">
        <v>63.309410965111013</v>
      </c>
      <c r="AK108" s="293">
        <v>63.695796080336898</v>
      </c>
      <c r="AL108" s="293">
        <v>63.508748054606798</v>
      </c>
      <c r="AM108" s="293">
        <v>77.206966813079561</v>
      </c>
      <c r="AN108" s="293">
        <v>74.992192749779491</v>
      </c>
      <c r="AO108" s="293">
        <v>75.381309324759286</v>
      </c>
      <c r="AP108" s="37">
        <v>2130</v>
      </c>
      <c r="AQ108" s="37">
        <v>2340</v>
      </c>
      <c r="AR108" s="37">
        <v>4470</v>
      </c>
      <c r="AS108" s="270">
        <v>0.13787300148876949</v>
      </c>
      <c r="AT108" s="270">
        <v>0.14212827988338192</v>
      </c>
      <c r="AU108" s="270">
        <v>0.14006831071976938</v>
      </c>
      <c r="AV108" s="37">
        <v>2874</v>
      </c>
      <c r="AW108" s="37">
        <v>3659</v>
      </c>
      <c r="AX108" s="37">
        <v>6533</v>
      </c>
      <c r="AY108" s="270">
        <v>0.18603145834681856</v>
      </c>
      <c r="AZ108" s="270">
        <v>0.22224246841593781</v>
      </c>
      <c r="BA108" s="270">
        <v>0.20471281296023564</v>
      </c>
      <c r="BB108" s="270">
        <v>0.28124797721535372</v>
      </c>
      <c r="BC108" s="270">
        <v>0.44278425655976678</v>
      </c>
      <c r="BD108" s="270">
        <v>0.36458496537461221</v>
      </c>
      <c r="BE108" s="270">
        <v>0.32025926541465849</v>
      </c>
      <c r="BF108" s="270">
        <v>0.45703125</v>
      </c>
      <c r="BG108" s="270">
        <v>0.39694823684018399</v>
      </c>
      <c r="BH108" s="270">
        <v>0.14377745241581258</v>
      </c>
      <c r="BI108" s="270">
        <v>0.24456521739130435</v>
      </c>
      <c r="BJ108" s="270">
        <v>0.16840008851515822</v>
      </c>
      <c r="BK108" s="291">
        <v>0.28759142986601077</v>
      </c>
      <c r="BL108" s="291">
        <v>0.20913975014564049</v>
      </c>
      <c r="BM108" s="291">
        <v>0.37711178717069066</v>
      </c>
      <c r="BN108" s="291">
        <v>4.2527024402873974E-2</v>
      </c>
      <c r="BO108" s="291">
        <v>8.3630008414784129E-2</v>
      </c>
      <c r="BP108" s="291">
        <v>0.15105685131195334</v>
      </c>
      <c r="BQ108" s="291">
        <v>0.49738824101069001</v>
      </c>
      <c r="BR108" s="291">
        <v>0.38295675413022351</v>
      </c>
      <c r="BS108" s="291">
        <v>8.3576287657920315E-2</v>
      </c>
      <c r="BT108" s="291">
        <v>8.1268221574344018E-2</v>
      </c>
      <c r="BU108" s="291">
        <v>0.21715288440447467</v>
      </c>
      <c r="BV108" s="291">
        <v>0.25660389183091531</v>
      </c>
      <c r="BW108" s="291">
        <v>0.38012722088177231</v>
      </c>
      <c r="BX108" s="291">
        <v>6.3704446463823519E-2</v>
      </c>
      <c r="BY108" s="291">
        <v>8.2411556419014195E-2</v>
      </c>
      <c r="BZ108" s="295">
        <v>295268</v>
      </c>
      <c r="CA108" s="295">
        <v>372613</v>
      </c>
      <c r="CB108" s="295">
        <v>667881</v>
      </c>
      <c r="CC108" s="295">
        <v>283118</v>
      </c>
      <c r="CD108" s="295">
        <v>276375</v>
      </c>
      <c r="CE108" s="295">
        <v>559493</v>
      </c>
      <c r="CF108" s="295">
        <v>1832</v>
      </c>
      <c r="CG108" s="295">
        <v>13932</v>
      </c>
      <c r="CH108" s="295">
        <v>15764</v>
      </c>
      <c r="CI108" s="295">
        <v>10318</v>
      </c>
      <c r="CJ108" s="295">
        <v>82306</v>
      </c>
      <c r="CK108" s="295">
        <v>92624</v>
      </c>
      <c r="CL108" s="295">
        <v>293436</v>
      </c>
      <c r="CM108" s="295">
        <v>358681</v>
      </c>
      <c r="CN108" s="295">
        <v>652117</v>
      </c>
      <c r="CO108" s="295">
        <v>293434</v>
      </c>
      <c r="CP108" s="295">
        <v>358670</v>
      </c>
      <c r="CQ108" s="295">
        <v>652104</v>
      </c>
      <c r="CR108" s="295">
        <v>253608</v>
      </c>
      <c r="CS108" s="295">
        <v>291710</v>
      </c>
      <c r="CT108" s="295">
        <v>545318</v>
      </c>
      <c r="CU108" s="295">
        <v>18876</v>
      </c>
      <c r="CV108" s="295">
        <v>26163</v>
      </c>
      <c r="CW108" s="295">
        <v>45039</v>
      </c>
      <c r="CX108" s="295">
        <v>20950</v>
      </c>
      <c r="CY108" s="295">
        <v>40797</v>
      </c>
      <c r="CZ108" s="295">
        <v>61747</v>
      </c>
      <c r="DA108" s="296">
        <v>0.86427612342128046</v>
      </c>
      <c r="DB108" s="296">
        <v>0.81331028522039761</v>
      </c>
      <c r="DC108" s="296">
        <v>0.83624391201403458</v>
      </c>
      <c r="DD108" s="296">
        <v>6.4327923826141484E-2</v>
      </c>
      <c r="DE108" s="296">
        <v>7.2944489363481746E-2</v>
      </c>
      <c r="DF108" s="296">
        <v>6.9067204004269259E-2</v>
      </c>
      <c r="DG108" s="296">
        <v>7.1395952752578096E-2</v>
      </c>
      <c r="DH108" s="296">
        <v>0.11374522541612067</v>
      </c>
      <c r="DI108" s="296">
        <v>9.468888398169617E-2</v>
      </c>
      <c r="DJ108" s="295">
        <v>12273</v>
      </c>
      <c r="DK108" s="295">
        <v>17244</v>
      </c>
      <c r="DL108" s="295">
        <v>29517</v>
      </c>
      <c r="DM108" s="302">
        <v>4.1565628513756996E-2</v>
      </c>
      <c r="DN108" s="302">
        <v>4.6278578578847221E-2</v>
      </c>
      <c r="DO108" s="302">
        <v>4.4194998809668193E-2</v>
      </c>
      <c r="DP108" s="295">
        <v>62963</v>
      </c>
      <c r="DQ108" s="295">
        <v>23979</v>
      </c>
      <c r="DR108" s="295">
        <v>86942</v>
      </c>
      <c r="DS108" s="295">
        <v>1200</v>
      </c>
      <c r="DT108" s="295">
        <v>655</v>
      </c>
      <c r="DU108" s="295">
        <v>1855</v>
      </c>
      <c r="DV108" s="295">
        <v>443</v>
      </c>
      <c r="DW108" s="295">
        <v>84</v>
      </c>
      <c r="DX108" s="295">
        <v>527</v>
      </c>
      <c r="DY108" s="295">
        <v>1158</v>
      </c>
      <c r="DZ108" s="295">
        <v>564</v>
      </c>
      <c r="EA108" s="295">
        <v>1722</v>
      </c>
      <c r="EB108" s="295">
        <v>65764</v>
      </c>
      <c r="EC108" s="295">
        <v>25282</v>
      </c>
      <c r="ED108" s="295">
        <v>91046</v>
      </c>
      <c r="EE108" s="296">
        <v>0.2241170135906978</v>
      </c>
      <c r="EF108" s="296">
        <v>7.0486030762711149E-2</v>
      </c>
      <c r="EG108" s="296">
        <v>0.13961605049400644</v>
      </c>
      <c r="EH108" s="295">
        <v>19969</v>
      </c>
      <c r="EI108" s="295">
        <v>32135</v>
      </c>
      <c r="EJ108" s="295">
        <v>52104</v>
      </c>
      <c r="EK108" s="295">
        <v>34699</v>
      </c>
      <c r="EL108" s="295">
        <v>37728</v>
      </c>
      <c r="EM108" s="295">
        <v>72427</v>
      </c>
      <c r="EN108" s="296">
        <v>6.8052318052318053E-2</v>
      </c>
      <c r="EO108" s="296">
        <v>8.9592144551844125E-2</v>
      </c>
      <c r="EP108" s="296">
        <v>7.9899772586821072E-2</v>
      </c>
      <c r="EQ108" s="296">
        <v>0.11825065772434193</v>
      </c>
      <c r="ER108" s="296">
        <v>0.10518538757280146</v>
      </c>
      <c r="ES108" s="296">
        <v>0.11106442555553682</v>
      </c>
      <c r="ET108" s="295">
        <v>65544</v>
      </c>
      <c r="EU108" s="295">
        <v>170742</v>
      </c>
      <c r="EV108" s="295">
        <v>236286</v>
      </c>
      <c r="EW108" s="302">
        <v>0.22336727599885495</v>
      </c>
      <c r="EX108" s="302">
        <v>0.47602744499987454</v>
      </c>
      <c r="EY108" s="302">
        <v>0.36233681992648559</v>
      </c>
      <c r="EZ108" s="295">
        <v>585</v>
      </c>
      <c r="FA108" s="295">
        <v>1200</v>
      </c>
      <c r="FB108" s="295">
        <v>1785</v>
      </c>
      <c r="FC108" s="302">
        <v>1.9936204146730461E-3</v>
      </c>
      <c r="FD108" s="302">
        <v>3.3455912077863061E-3</v>
      </c>
      <c r="FE108" s="302">
        <v>2.7372388697120302E-3</v>
      </c>
      <c r="FF108" s="295">
        <v>12150</v>
      </c>
      <c r="FG108" s="295">
        <v>96238</v>
      </c>
      <c r="FH108" s="295">
        <v>108388</v>
      </c>
      <c r="FI108" s="295">
        <v>128</v>
      </c>
      <c r="FJ108" s="295">
        <v>7738</v>
      </c>
      <c r="FK108" s="295">
        <v>7866</v>
      </c>
      <c r="FL108" s="304">
        <v>73.866845272769154</v>
      </c>
      <c r="FM108" s="304">
        <v>75.545445542694438</v>
      </c>
      <c r="FN108" s="304">
        <v>74.803341867787836</v>
      </c>
      <c r="FO108" s="306">
        <v>888.05239142067546</v>
      </c>
      <c r="FP108" s="306">
        <v>710.93297139391279</v>
      </c>
      <c r="FQ108" s="306">
        <v>789.23688618181973</v>
      </c>
      <c r="FR108" s="295">
        <v>67322</v>
      </c>
      <c r="FS108" s="295">
        <v>119352</v>
      </c>
      <c r="FT108" s="295">
        <v>79062</v>
      </c>
      <c r="FU108" s="295">
        <v>14025</v>
      </c>
      <c r="FV108" s="295">
        <v>13675</v>
      </c>
      <c r="FW108" s="295">
        <v>29423</v>
      </c>
      <c r="FX108" s="295">
        <v>156933</v>
      </c>
      <c r="FY108" s="295">
        <v>90339</v>
      </c>
      <c r="FZ108" s="295">
        <v>60633</v>
      </c>
      <c r="GA108" s="295">
        <v>21353</v>
      </c>
      <c r="GB108" s="295">
        <v>96745</v>
      </c>
      <c r="GC108" s="295">
        <v>276285</v>
      </c>
      <c r="GD108" s="295">
        <v>169401</v>
      </c>
      <c r="GE108" s="295">
        <v>74658</v>
      </c>
      <c r="GF108" s="295">
        <v>35028</v>
      </c>
      <c r="GG108" s="296">
        <v>0.2294265189002031</v>
      </c>
      <c r="GH108" s="296">
        <v>0.40673945937103834</v>
      </c>
      <c r="GI108" s="296">
        <v>0.26943524311945366</v>
      </c>
      <c r="GJ108" s="296">
        <v>4.7795771479982006E-2</v>
      </c>
      <c r="GK108" s="296">
        <v>4.6603007129322915E-2</v>
      </c>
      <c r="GL108" s="296">
        <v>8.2031108422247062E-2</v>
      </c>
      <c r="GM108" s="296">
        <v>0.43752805417627361</v>
      </c>
      <c r="GN108" s="296">
        <v>0.2518644701001726</v>
      </c>
      <c r="GO108" s="296">
        <v>0.16904435975142257</v>
      </c>
      <c r="GP108" s="296">
        <v>5.9532007549884157E-2</v>
      </c>
      <c r="GQ108" s="296">
        <v>0.14835527980408425</v>
      </c>
      <c r="GR108" s="296">
        <v>0.42367397261534356</v>
      </c>
      <c r="GS108" s="296">
        <v>0.2597708693378642</v>
      </c>
      <c r="GT108" s="296">
        <v>0.11448559077588838</v>
      </c>
      <c r="GU108" s="313">
        <v>5.3714287466819603E-2</v>
      </c>
    </row>
    <row r="109" spans="1:203" s="2" customFormat="1" ht="20.100000000000001" customHeight="1">
      <c r="A109" s="51" t="s">
        <v>121</v>
      </c>
      <c r="B109" s="289" t="s">
        <v>29</v>
      </c>
      <c r="C109" s="21">
        <v>944</v>
      </c>
      <c r="D109" s="21">
        <v>1432</v>
      </c>
      <c r="E109" s="21">
        <v>2376</v>
      </c>
      <c r="F109" s="21">
        <v>857</v>
      </c>
      <c r="G109" s="21">
        <v>938</v>
      </c>
      <c r="H109" s="21">
        <v>1795</v>
      </c>
      <c r="I109" s="292">
        <v>0.84480746791131855</v>
      </c>
      <c r="J109" s="292">
        <v>0.78891257995735609</v>
      </c>
      <c r="K109" s="292">
        <v>0.81559888579387185</v>
      </c>
      <c r="L109" s="292">
        <v>8.284714119019837E-2</v>
      </c>
      <c r="M109" s="292">
        <v>9.5948827292110878E-2</v>
      </c>
      <c r="N109" s="292">
        <v>8.9693593314763231E-2</v>
      </c>
      <c r="O109" s="292">
        <v>7.2345390898483075E-2</v>
      </c>
      <c r="P109" s="292">
        <v>0.11513859275053305</v>
      </c>
      <c r="Q109" s="292">
        <v>9.4707520891364902E-2</v>
      </c>
      <c r="R109" s="21">
        <v>87</v>
      </c>
      <c r="S109" s="21">
        <v>494</v>
      </c>
      <c r="T109" s="21">
        <v>581</v>
      </c>
      <c r="U109" s="21">
        <v>118</v>
      </c>
      <c r="V109" s="21">
        <v>133</v>
      </c>
      <c r="W109" s="21">
        <v>251</v>
      </c>
      <c r="X109" s="21">
        <v>177</v>
      </c>
      <c r="Y109" s="21">
        <v>43</v>
      </c>
      <c r="Z109" s="21">
        <v>220</v>
      </c>
      <c r="AA109" s="292">
        <v>0.20653442240373396</v>
      </c>
      <c r="AB109" s="292">
        <v>4.5842217484008532E-2</v>
      </c>
      <c r="AC109" s="292">
        <v>0.12256267409470752</v>
      </c>
      <c r="AD109" s="21">
        <v>184</v>
      </c>
      <c r="AE109" s="21">
        <v>45</v>
      </c>
      <c r="AF109" s="21">
        <v>229</v>
      </c>
      <c r="AG109" s="292">
        <v>0.21470245040840141</v>
      </c>
      <c r="AH109" s="292">
        <v>4.7974413646055439E-2</v>
      </c>
      <c r="AI109" s="292">
        <v>0.12757660167130919</v>
      </c>
      <c r="AJ109" s="294">
        <v>63.402014780241146</v>
      </c>
      <c r="AK109" s="294">
        <v>63.822096659559342</v>
      </c>
      <c r="AL109" s="294">
        <v>63.621533890436396</v>
      </c>
      <c r="AM109" s="294">
        <v>73.214585635359114</v>
      </c>
      <c r="AN109" s="294">
        <v>72.434674428633414</v>
      </c>
      <c r="AO109" s="294">
        <v>72.582645003494363</v>
      </c>
      <c r="AP109" s="21">
        <v>148</v>
      </c>
      <c r="AQ109" s="21">
        <v>162</v>
      </c>
      <c r="AR109" s="21">
        <v>310</v>
      </c>
      <c r="AS109" s="246">
        <v>0.17269544924154026</v>
      </c>
      <c r="AT109" s="246">
        <v>0.17270788912579957</v>
      </c>
      <c r="AU109" s="246">
        <v>0.17270194986072424</v>
      </c>
      <c r="AV109" s="21">
        <v>134</v>
      </c>
      <c r="AW109" s="21">
        <v>145</v>
      </c>
      <c r="AX109" s="21">
        <v>279</v>
      </c>
      <c r="AY109" s="246">
        <v>0.15635939323220538</v>
      </c>
      <c r="AZ109" s="246">
        <v>0.15458422174840086</v>
      </c>
      <c r="BA109" s="246">
        <v>0.1554317548746518</v>
      </c>
      <c r="BB109" s="246">
        <v>0.31971995332555425</v>
      </c>
      <c r="BC109" s="246">
        <v>0.48614072494669508</v>
      </c>
      <c r="BD109" s="246">
        <v>0.40668523676880225</v>
      </c>
      <c r="BE109" s="246">
        <v>0.36911764705882355</v>
      </c>
      <c r="BF109" s="246">
        <v>0.5027932960893855</v>
      </c>
      <c r="BG109" s="246">
        <v>0.44507936507936507</v>
      </c>
      <c r="BH109" s="246">
        <v>0.12994350282485875</v>
      </c>
      <c r="BI109" s="246">
        <v>0.13953488372093023</v>
      </c>
      <c r="BJ109" s="246">
        <v>0.13181818181818181</v>
      </c>
      <c r="BK109" s="292">
        <v>0.2660443407234539</v>
      </c>
      <c r="BL109" s="292">
        <v>0.220536756126021</v>
      </c>
      <c r="BM109" s="292">
        <v>0.36756126021003499</v>
      </c>
      <c r="BN109" s="292">
        <v>6.3010501750291714E-2</v>
      </c>
      <c r="BO109" s="292">
        <v>8.284714119019837E-2</v>
      </c>
      <c r="BP109" s="292">
        <v>0.12366737739872068</v>
      </c>
      <c r="BQ109" s="292">
        <v>0.52558635394456288</v>
      </c>
      <c r="BR109" s="292">
        <v>0.35181236673773986</v>
      </c>
      <c r="BS109" s="292">
        <v>0.11087420042643924</v>
      </c>
      <c r="BT109" s="292">
        <v>8.9552238805970144E-2</v>
      </c>
      <c r="BU109" s="292">
        <v>0.19164345403899721</v>
      </c>
      <c r="BV109" s="292">
        <v>0.27465181058495824</v>
      </c>
      <c r="BW109" s="292">
        <v>0.35933147632311979</v>
      </c>
      <c r="BX109" s="292">
        <v>8.8022284122562675E-2</v>
      </c>
      <c r="BY109" s="292">
        <v>8.6350974930362118E-2</v>
      </c>
      <c r="BZ109" s="297">
        <v>17518</v>
      </c>
      <c r="CA109" s="297">
        <v>21317</v>
      </c>
      <c r="CB109" s="297">
        <v>38835</v>
      </c>
      <c r="CC109" s="297">
        <v>16762</v>
      </c>
      <c r="CD109" s="297">
        <v>15206</v>
      </c>
      <c r="CE109" s="297">
        <v>31968</v>
      </c>
      <c r="CF109" s="297">
        <v>87</v>
      </c>
      <c r="CG109" s="297">
        <v>943</v>
      </c>
      <c r="CH109" s="297">
        <v>1030</v>
      </c>
      <c r="CI109" s="297">
        <v>669</v>
      </c>
      <c r="CJ109" s="297">
        <v>5168</v>
      </c>
      <c r="CK109" s="297">
        <v>5837</v>
      </c>
      <c r="CL109" s="297">
        <v>17431</v>
      </c>
      <c r="CM109" s="297">
        <v>20374</v>
      </c>
      <c r="CN109" s="297">
        <v>37805</v>
      </c>
      <c r="CO109" s="297">
        <v>17431</v>
      </c>
      <c r="CP109" s="297">
        <v>20372</v>
      </c>
      <c r="CQ109" s="297">
        <v>37803</v>
      </c>
      <c r="CR109" s="297">
        <v>14698</v>
      </c>
      <c r="CS109" s="297">
        <v>15949</v>
      </c>
      <c r="CT109" s="297">
        <v>30647</v>
      </c>
      <c r="CU109" s="297">
        <v>1341</v>
      </c>
      <c r="CV109" s="297">
        <v>1773</v>
      </c>
      <c r="CW109" s="297">
        <v>3114</v>
      </c>
      <c r="CX109" s="297">
        <v>1392</v>
      </c>
      <c r="CY109" s="297">
        <v>2650</v>
      </c>
      <c r="CZ109" s="297">
        <v>4042</v>
      </c>
      <c r="DA109" s="298">
        <v>0.84321037232516782</v>
      </c>
      <c r="DB109" s="298">
        <v>0.78288827802866678</v>
      </c>
      <c r="DC109" s="298">
        <v>0.81070285427082511</v>
      </c>
      <c r="DD109" s="298">
        <v>7.6931902931558716E-2</v>
      </c>
      <c r="DE109" s="298">
        <v>8.7031219320636163E-2</v>
      </c>
      <c r="DF109" s="298">
        <v>8.2374414728989764E-2</v>
      </c>
      <c r="DG109" s="298">
        <v>7.9857724743273475E-2</v>
      </c>
      <c r="DH109" s="298">
        <v>0.13008050265069704</v>
      </c>
      <c r="DI109" s="298">
        <v>0.10692273100018516</v>
      </c>
      <c r="DJ109" s="297">
        <v>857</v>
      </c>
      <c r="DK109" s="297">
        <v>1143</v>
      </c>
      <c r="DL109" s="297">
        <v>2000</v>
      </c>
      <c r="DM109" s="303">
        <v>4.9165280247834321E-2</v>
      </c>
      <c r="DN109" s="303">
        <v>5.6100912928241875E-2</v>
      </c>
      <c r="DO109" s="303">
        <v>5.2903055151434994E-2</v>
      </c>
      <c r="DP109" s="297">
        <v>3805</v>
      </c>
      <c r="DQ109" s="297">
        <v>1181</v>
      </c>
      <c r="DR109" s="297">
        <v>4986</v>
      </c>
      <c r="DS109" s="297">
        <v>55</v>
      </c>
      <c r="DT109" s="297">
        <v>28</v>
      </c>
      <c r="DU109" s="297">
        <v>83</v>
      </c>
      <c r="DV109" s="297">
        <v>31</v>
      </c>
      <c r="DW109" s="297">
        <v>1</v>
      </c>
      <c r="DX109" s="297">
        <v>32</v>
      </c>
      <c r="DY109" s="297">
        <v>91</v>
      </c>
      <c r="DZ109" s="297">
        <v>28</v>
      </c>
      <c r="EA109" s="297">
        <v>119</v>
      </c>
      <c r="EB109" s="297">
        <v>3982</v>
      </c>
      <c r="EC109" s="297">
        <v>1238</v>
      </c>
      <c r="ED109" s="297">
        <v>5220</v>
      </c>
      <c r="EE109" s="298">
        <v>0.22844357753427802</v>
      </c>
      <c r="EF109" s="298">
        <v>6.0763718464709925E-2</v>
      </c>
      <c r="EG109" s="298">
        <v>0.13807697394524535</v>
      </c>
      <c r="EH109" s="297">
        <v>1361</v>
      </c>
      <c r="EI109" s="297">
        <v>1956</v>
      </c>
      <c r="EJ109" s="297">
        <v>3317</v>
      </c>
      <c r="EK109" s="297">
        <v>1602</v>
      </c>
      <c r="EL109" s="297">
        <v>1765</v>
      </c>
      <c r="EM109" s="297">
        <v>3367</v>
      </c>
      <c r="EN109" s="298">
        <v>7.8079284034191954E-2</v>
      </c>
      <c r="EO109" s="298">
        <v>9.6004711887700003E-2</v>
      </c>
      <c r="EP109" s="298">
        <v>8.7739716968654943E-2</v>
      </c>
      <c r="EQ109" s="298">
        <v>9.190522632092249E-2</v>
      </c>
      <c r="ER109" s="298">
        <v>8.6630018651222149E-2</v>
      </c>
      <c r="ES109" s="298">
        <v>8.9062293347440813E-2</v>
      </c>
      <c r="ET109" s="297">
        <v>3997</v>
      </c>
      <c r="EU109" s="297">
        <v>10579</v>
      </c>
      <c r="EV109" s="297">
        <v>14576</v>
      </c>
      <c r="EW109" s="303">
        <v>0.22930411336125295</v>
      </c>
      <c r="EX109" s="303">
        <v>0.51924020810837346</v>
      </c>
      <c r="EY109" s="303">
        <v>0.38555746594365825</v>
      </c>
      <c r="EZ109" s="297">
        <v>33</v>
      </c>
      <c r="FA109" s="297">
        <v>49</v>
      </c>
      <c r="FB109" s="297">
        <v>82</v>
      </c>
      <c r="FC109" s="303">
        <v>1.8931788193448454E-3</v>
      </c>
      <c r="FD109" s="303">
        <v>2.405026013546677E-3</v>
      </c>
      <c r="FE109" s="303">
        <v>2.1690252612088347E-3</v>
      </c>
      <c r="FF109" s="297">
        <v>756</v>
      </c>
      <c r="FG109" s="297">
        <v>6111</v>
      </c>
      <c r="FH109" s="297">
        <v>6867</v>
      </c>
      <c r="FI109" s="297">
        <v>12</v>
      </c>
      <c r="FJ109" s="297">
        <v>544</v>
      </c>
      <c r="FK109" s="297">
        <v>556</v>
      </c>
      <c r="FL109" s="305">
        <v>73.73</v>
      </c>
      <c r="FM109" s="305">
        <v>75.47</v>
      </c>
      <c r="FN109" s="305">
        <v>74.683625852967694</v>
      </c>
      <c r="FO109" s="307">
        <v>847.59</v>
      </c>
      <c r="FP109" s="307">
        <v>687.65</v>
      </c>
      <c r="FQ109" s="307">
        <v>759.79785013518733</v>
      </c>
      <c r="FR109" s="297">
        <v>4048</v>
      </c>
      <c r="FS109" s="297">
        <v>7623</v>
      </c>
      <c r="FT109" s="297">
        <v>4114</v>
      </c>
      <c r="FU109" s="297">
        <v>909</v>
      </c>
      <c r="FV109" s="297">
        <v>737</v>
      </c>
      <c r="FW109" s="297">
        <v>1441</v>
      </c>
      <c r="FX109" s="297">
        <v>9168</v>
      </c>
      <c r="FY109" s="297">
        <v>4866</v>
      </c>
      <c r="FZ109" s="297">
        <v>3706</v>
      </c>
      <c r="GA109" s="297">
        <v>1193</v>
      </c>
      <c r="GB109" s="297">
        <v>5489</v>
      </c>
      <c r="GC109" s="297">
        <v>16791</v>
      </c>
      <c r="GD109" s="297">
        <v>8980</v>
      </c>
      <c r="GE109" s="297">
        <v>4615</v>
      </c>
      <c r="GF109" s="297">
        <v>1930</v>
      </c>
      <c r="GG109" s="298">
        <v>0.23222993517296769</v>
      </c>
      <c r="GH109" s="298">
        <v>0.43732430726865928</v>
      </c>
      <c r="GI109" s="298">
        <v>0.2360162928116574</v>
      </c>
      <c r="GJ109" s="298">
        <v>5.2148471114680739E-2</v>
      </c>
      <c r="GK109" s="298">
        <v>4.2280993632034879E-2</v>
      </c>
      <c r="GL109" s="298">
        <v>7.0727397663689018E-2</v>
      </c>
      <c r="GM109" s="298">
        <v>0.44998527535093746</v>
      </c>
      <c r="GN109" s="298">
        <v>0.23883380779424757</v>
      </c>
      <c r="GO109" s="298">
        <v>0.18189849808579561</v>
      </c>
      <c r="GP109" s="298">
        <v>5.855502110533032E-2</v>
      </c>
      <c r="GQ109" s="298">
        <v>0.14519243486311334</v>
      </c>
      <c r="GR109" s="298">
        <v>0.4441475995238725</v>
      </c>
      <c r="GS109" s="298">
        <v>0.23753471762994313</v>
      </c>
      <c r="GT109" s="298">
        <v>0.12207379976193625</v>
      </c>
      <c r="GU109" s="314">
        <v>5.1051448221134769E-2</v>
      </c>
    </row>
    <row r="110" spans="1:203" s="2" customFormat="1" ht="20.100000000000001" customHeight="1">
      <c r="A110" s="51" t="s">
        <v>124</v>
      </c>
      <c r="B110" s="289" t="s">
        <v>44</v>
      </c>
      <c r="C110" s="21">
        <v>1676</v>
      </c>
      <c r="D110" s="21">
        <v>2662</v>
      </c>
      <c r="E110" s="21">
        <v>4338</v>
      </c>
      <c r="F110" s="21">
        <v>1474</v>
      </c>
      <c r="G110" s="21">
        <v>1696</v>
      </c>
      <c r="H110" s="21">
        <v>3170</v>
      </c>
      <c r="I110" s="292">
        <v>0.81818181818181823</v>
      </c>
      <c r="J110" s="292">
        <v>0.78360849056603776</v>
      </c>
      <c r="K110" s="292">
        <v>0.79968454258675081</v>
      </c>
      <c r="L110" s="292">
        <v>0.11194029850746269</v>
      </c>
      <c r="M110" s="292">
        <v>0.11851415094339622</v>
      </c>
      <c r="N110" s="292">
        <v>0.11545741324921135</v>
      </c>
      <c r="O110" s="292">
        <v>6.9877883310719133E-2</v>
      </c>
      <c r="P110" s="292">
        <v>9.7877358490566044E-2</v>
      </c>
      <c r="Q110" s="292">
        <v>8.485804416403786E-2</v>
      </c>
      <c r="R110" s="21">
        <v>202</v>
      </c>
      <c r="S110" s="21">
        <v>966</v>
      </c>
      <c r="T110" s="21">
        <v>1168</v>
      </c>
      <c r="U110" s="21">
        <v>111</v>
      </c>
      <c r="V110" s="21">
        <v>185</v>
      </c>
      <c r="W110" s="21">
        <v>296</v>
      </c>
      <c r="X110" s="21">
        <v>439</v>
      </c>
      <c r="Y110" s="21">
        <v>116</v>
      </c>
      <c r="Z110" s="21">
        <v>555</v>
      </c>
      <c r="AA110" s="292">
        <v>0.29782903663500676</v>
      </c>
      <c r="AB110" s="292">
        <v>6.8396226415094338E-2</v>
      </c>
      <c r="AC110" s="292">
        <v>0.1750788643533123</v>
      </c>
      <c r="AD110" s="21">
        <v>450</v>
      </c>
      <c r="AE110" s="21">
        <v>126</v>
      </c>
      <c r="AF110" s="21">
        <v>576</v>
      </c>
      <c r="AG110" s="292">
        <v>0.30529172320217096</v>
      </c>
      <c r="AH110" s="292">
        <v>7.4292452830188677E-2</v>
      </c>
      <c r="AI110" s="292">
        <v>0.18170347003154574</v>
      </c>
      <c r="AJ110" s="294">
        <v>62.878760741745815</v>
      </c>
      <c r="AK110" s="294">
        <v>63.556509433962262</v>
      </c>
      <c r="AL110" s="294">
        <v>63.241366982124077</v>
      </c>
      <c r="AM110" s="294">
        <v>75.703333333333333</v>
      </c>
      <c r="AN110" s="294">
        <v>74.749717171717776</v>
      </c>
      <c r="AO110" s="294">
        <v>74.920514096186238</v>
      </c>
      <c r="AP110" s="21">
        <v>192</v>
      </c>
      <c r="AQ110" s="21">
        <v>209</v>
      </c>
      <c r="AR110" s="21">
        <v>401</v>
      </c>
      <c r="AS110" s="246">
        <v>0.13025780189959293</v>
      </c>
      <c r="AT110" s="246">
        <v>0.12323113207547169</v>
      </c>
      <c r="AU110" s="246">
        <v>0.12649842271293377</v>
      </c>
      <c r="AV110" s="21">
        <v>208</v>
      </c>
      <c r="AW110" s="21">
        <v>362</v>
      </c>
      <c r="AX110" s="21">
        <v>570</v>
      </c>
      <c r="AY110" s="246">
        <v>0.14111261872455902</v>
      </c>
      <c r="AZ110" s="246">
        <v>0.21344339622641509</v>
      </c>
      <c r="BA110" s="246">
        <v>0.17981072555205047</v>
      </c>
      <c r="BB110" s="246">
        <v>0.27204884667571233</v>
      </c>
      <c r="BC110" s="246">
        <v>0.47641509433962265</v>
      </c>
      <c r="BD110" s="246">
        <v>0.38138801261829652</v>
      </c>
      <c r="BE110" s="246">
        <v>0.33526570048309179</v>
      </c>
      <c r="BF110" s="246">
        <v>0.48924050632911392</v>
      </c>
      <c r="BG110" s="246">
        <v>0.42829827915869984</v>
      </c>
      <c r="BH110" s="246">
        <v>0.12300683371298406</v>
      </c>
      <c r="BI110" s="246">
        <v>0.30172413793103448</v>
      </c>
      <c r="BJ110" s="246">
        <v>0.16036036036036036</v>
      </c>
      <c r="BK110" s="292">
        <v>0.37720488466757124</v>
      </c>
      <c r="BL110" s="292">
        <v>0.21709633649932158</v>
      </c>
      <c r="BM110" s="292">
        <v>0.29918588873812757</v>
      </c>
      <c r="BN110" s="292">
        <v>3.5956580732700139E-2</v>
      </c>
      <c r="BO110" s="292">
        <v>7.055630936227951E-2</v>
      </c>
      <c r="BP110" s="292">
        <v>0.1786556603773585</v>
      </c>
      <c r="BQ110" s="292">
        <v>0.49823113207547171</v>
      </c>
      <c r="BR110" s="292">
        <v>0.35908018867924529</v>
      </c>
      <c r="BS110" s="292">
        <v>7.2523584905660382E-2</v>
      </c>
      <c r="BT110" s="292">
        <v>8.0188679245283015E-2</v>
      </c>
      <c r="BU110" s="292">
        <v>0.27097791798107257</v>
      </c>
      <c r="BV110" s="292">
        <v>0.2665615141955836</v>
      </c>
      <c r="BW110" s="292">
        <v>0.33123028391167192</v>
      </c>
      <c r="BX110" s="292">
        <v>5.5520504731861202E-2</v>
      </c>
      <c r="BY110" s="292">
        <v>7.5709779179810727E-2</v>
      </c>
      <c r="BZ110" s="297">
        <v>31883</v>
      </c>
      <c r="CA110" s="297">
        <v>40195</v>
      </c>
      <c r="CB110" s="297">
        <v>72078</v>
      </c>
      <c r="CC110" s="297">
        <v>30285</v>
      </c>
      <c r="CD110" s="297">
        <v>29588</v>
      </c>
      <c r="CE110" s="297">
        <v>59873</v>
      </c>
      <c r="CF110" s="297">
        <v>316</v>
      </c>
      <c r="CG110" s="297">
        <v>1553</v>
      </c>
      <c r="CH110" s="297">
        <v>1869</v>
      </c>
      <c r="CI110" s="297">
        <v>1282</v>
      </c>
      <c r="CJ110" s="297">
        <v>9054</v>
      </c>
      <c r="CK110" s="297">
        <v>10336</v>
      </c>
      <c r="CL110" s="297">
        <v>31567</v>
      </c>
      <c r="CM110" s="297">
        <v>38642</v>
      </c>
      <c r="CN110" s="297">
        <v>70209</v>
      </c>
      <c r="CO110" s="297">
        <v>31567</v>
      </c>
      <c r="CP110" s="297">
        <v>38641</v>
      </c>
      <c r="CQ110" s="297">
        <v>70208</v>
      </c>
      <c r="CR110" s="297">
        <v>26818</v>
      </c>
      <c r="CS110" s="297">
        <v>31185</v>
      </c>
      <c r="CT110" s="297">
        <v>58003</v>
      </c>
      <c r="CU110" s="297">
        <v>2435</v>
      </c>
      <c r="CV110" s="297">
        <v>2903</v>
      </c>
      <c r="CW110" s="297">
        <v>5338</v>
      </c>
      <c r="CX110" s="297">
        <v>2314</v>
      </c>
      <c r="CY110" s="297">
        <v>4553</v>
      </c>
      <c r="CZ110" s="297">
        <v>6867</v>
      </c>
      <c r="DA110" s="298">
        <v>0.84955808280799572</v>
      </c>
      <c r="DB110" s="298">
        <v>0.80704433115085017</v>
      </c>
      <c r="DC110" s="298">
        <v>0.82615941203281673</v>
      </c>
      <c r="DD110" s="298">
        <v>7.7137517027275324E-2</v>
      </c>
      <c r="DE110" s="298">
        <v>7.5127455293600057E-2</v>
      </c>
      <c r="DF110" s="298">
        <v>7.6031221513217867E-2</v>
      </c>
      <c r="DG110" s="298">
        <v>7.3304400164728986E-2</v>
      </c>
      <c r="DH110" s="298">
        <v>0.1178282135555498</v>
      </c>
      <c r="DI110" s="298">
        <v>9.780936645396536E-2</v>
      </c>
      <c r="DJ110" s="297">
        <v>967</v>
      </c>
      <c r="DK110" s="297">
        <v>1446</v>
      </c>
      <c r="DL110" s="297">
        <v>2413</v>
      </c>
      <c r="DM110" s="303">
        <v>3.0633256248614057E-2</v>
      </c>
      <c r="DN110" s="303">
        <v>3.7420423373531388E-2</v>
      </c>
      <c r="DO110" s="303">
        <v>3.436881311512769E-2</v>
      </c>
      <c r="DP110" s="297">
        <v>7873</v>
      </c>
      <c r="DQ110" s="297">
        <v>2598</v>
      </c>
      <c r="DR110" s="297">
        <v>10471</v>
      </c>
      <c r="DS110" s="297">
        <v>164</v>
      </c>
      <c r="DT110" s="297">
        <v>98</v>
      </c>
      <c r="DU110" s="297">
        <v>262</v>
      </c>
      <c r="DV110" s="297">
        <v>32</v>
      </c>
      <c r="DW110" s="297">
        <v>3</v>
      </c>
      <c r="DX110" s="297">
        <v>35</v>
      </c>
      <c r="DY110" s="297">
        <v>122</v>
      </c>
      <c r="DZ110" s="297">
        <v>77</v>
      </c>
      <c r="EA110" s="297">
        <v>199</v>
      </c>
      <c r="EB110" s="297">
        <v>8191</v>
      </c>
      <c r="EC110" s="297">
        <v>2776</v>
      </c>
      <c r="ED110" s="297">
        <v>10967</v>
      </c>
      <c r="EE110" s="298">
        <v>0.25947983653815693</v>
      </c>
      <c r="EF110" s="298">
        <v>7.1838931732311997E-2</v>
      </c>
      <c r="EG110" s="298">
        <v>0.15620504493725876</v>
      </c>
      <c r="EH110" s="297">
        <v>1888</v>
      </c>
      <c r="EI110" s="297">
        <v>2966</v>
      </c>
      <c r="EJ110" s="297">
        <v>4854</v>
      </c>
      <c r="EK110" s="297">
        <v>3158</v>
      </c>
      <c r="EL110" s="297">
        <v>3738</v>
      </c>
      <c r="EM110" s="297">
        <v>6896</v>
      </c>
      <c r="EN110" s="298">
        <v>5.9809294516425381E-2</v>
      </c>
      <c r="EO110" s="298">
        <v>7.6755861497852074E-2</v>
      </c>
      <c r="EP110" s="298">
        <v>6.913643549972226E-2</v>
      </c>
      <c r="EQ110" s="298">
        <v>0.10004118224728356</v>
      </c>
      <c r="ER110" s="298">
        <v>9.6734123492572849E-2</v>
      </c>
      <c r="ES110" s="298">
        <v>9.8221025794413816E-2</v>
      </c>
      <c r="ET110" s="297">
        <v>7918</v>
      </c>
      <c r="EU110" s="297">
        <v>19999</v>
      </c>
      <c r="EV110" s="297">
        <v>27917</v>
      </c>
      <c r="EW110" s="303">
        <v>0.25083156460861028</v>
      </c>
      <c r="EX110" s="303">
        <v>0.51754567568966414</v>
      </c>
      <c r="EY110" s="303">
        <v>0.39762708484667209</v>
      </c>
      <c r="EZ110" s="297">
        <v>52</v>
      </c>
      <c r="FA110" s="297">
        <v>131</v>
      </c>
      <c r="FB110" s="297">
        <v>183</v>
      </c>
      <c r="FC110" s="303">
        <v>1.6472898913422246E-3</v>
      </c>
      <c r="FD110" s="303">
        <v>3.3900936804513223E-3</v>
      </c>
      <c r="FE110" s="303">
        <v>2.6065034397299491E-3</v>
      </c>
      <c r="FF110" s="297">
        <v>1598</v>
      </c>
      <c r="FG110" s="297">
        <v>10607</v>
      </c>
      <c r="FH110" s="297">
        <v>12205</v>
      </c>
      <c r="FI110" s="297">
        <v>12</v>
      </c>
      <c r="FJ110" s="297">
        <v>853</v>
      </c>
      <c r="FK110" s="297">
        <v>865</v>
      </c>
      <c r="FL110" s="305">
        <v>73.95</v>
      </c>
      <c r="FM110" s="305">
        <v>75.94</v>
      </c>
      <c r="FN110" s="305">
        <v>75.058470268320434</v>
      </c>
      <c r="FO110" s="307">
        <v>858.79</v>
      </c>
      <c r="FP110" s="307">
        <v>677.62</v>
      </c>
      <c r="FQ110" s="307">
        <v>757.7568094286745</v>
      </c>
      <c r="FR110" s="297">
        <v>8374</v>
      </c>
      <c r="FS110" s="297">
        <v>13532</v>
      </c>
      <c r="FT110" s="297">
        <v>7384</v>
      </c>
      <c r="FU110" s="297">
        <v>1170</v>
      </c>
      <c r="FV110" s="297">
        <v>1107</v>
      </c>
      <c r="FW110" s="297">
        <v>3225</v>
      </c>
      <c r="FX110" s="297">
        <v>18272</v>
      </c>
      <c r="FY110" s="297">
        <v>9285</v>
      </c>
      <c r="FZ110" s="297">
        <v>5873</v>
      </c>
      <c r="GA110" s="297">
        <v>1987</v>
      </c>
      <c r="GB110" s="297">
        <v>11599</v>
      </c>
      <c r="GC110" s="297">
        <v>31804</v>
      </c>
      <c r="GD110" s="297">
        <v>16669</v>
      </c>
      <c r="GE110" s="297">
        <v>7043</v>
      </c>
      <c r="GF110" s="297">
        <v>3094</v>
      </c>
      <c r="GG110" s="298">
        <v>0.26527702980961132</v>
      </c>
      <c r="GH110" s="298">
        <v>0.42867551557005734</v>
      </c>
      <c r="GI110" s="298">
        <v>0.23391516457059588</v>
      </c>
      <c r="GJ110" s="298">
        <v>3.7064022555200048E-2</v>
      </c>
      <c r="GK110" s="298">
        <v>3.5068267494535434E-2</v>
      </c>
      <c r="GL110" s="298">
        <v>8.3458413125614611E-2</v>
      </c>
      <c r="GM110" s="298">
        <v>0.47285337197867605</v>
      </c>
      <c r="GN110" s="298">
        <v>0.24028259406862998</v>
      </c>
      <c r="GO110" s="298">
        <v>0.1519848869106154</v>
      </c>
      <c r="GP110" s="298">
        <v>5.142073391646395E-2</v>
      </c>
      <c r="GQ110" s="298">
        <v>0.16520673987665399</v>
      </c>
      <c r="GR110" s="298">
        <v>0.45299035736159182</v>
      </c>
      <c r="GS110" s="298">
        <v>0.2374197040265493</v>
      </c>
      <c r="GT110" s="298">
        <v>0.10031477445911492</v>
      </c>
      <c r="GU110" s="314">
        <v>4.4068424276089958E-2</v>
      </c>
    </row>
    <row r="111" spans="1:203" s="2" customFormat="1" ht="20.100000000000001" customHeight="1">
      <c r="A111" s="51" t="s">
        <v>145</v>
      </c>
      <c r="B111" s="289" t="s">
        <v>57</v>
      </c>
      <c r="C111" s="21">
        <v>6836</v>
      </c>
      <c r="D111" s="21">
        <v>9183</v>
      </c>
      <c r="E111" s="21">
        <v>16019</v>
      </c>
      <c r="F111" s="21">
        <v>6449</v>
      </c>
      <c r="G111" s="21">
        <v>6629</v>
      </c>
      <c r="H111" s="21">
        <v>13078</v>
      </c>
      <c r="I111" s="292">
        <v>0.85470615599317723</v>
      </c>
      <c r="J111" s="292">
        <v>0.82667068939508226</v>
      </c>
      <c r="K111" s="292">
        <v>0.84049548860682066</v>
      </c>
      <c r="L111" s="292">
        <v>6.1249806171499457E-2</v>
      </c>
      <c r="M111" s="292">
        <v>8.1158545783677774E-2</v>
      </c>
      <c r="N111" s="292">
        <v>7.1341183667227401E-2</v>
      </c>
      <c r="O111" s="292">
        <v>8.4044037835323313E-2</v>
      </c>
      <c r="P111" s="292">
        <v>9.2170764821240009E-2</v>
      </c>
      <c r="Q111" s="292">
        <v>8.8163327725951979E-2</v>
      </c>
      <c r="R111" s="21">
        <v>387</v>
      </c>
      <c r="S111" s="21">
        <v>2554</v>
      </c>
      <c r="T111" s="21">
        <v>2941</v>
      </c>
      <c r="U111" s="21">
        <v>585</v>
      </c>
      <c r="V111" s="21">
        <v>758</v>
      </c>
      <c r="W111" s="21">
        <v>1343</v>
      </c>
      <c r="X111" s="21">
        <v>1195</v>
      </c>
      <c r="Y111" s="21">
        <v>428</v>
      </c>
      <c r="Z111" s="21">
        <v>1623</v>
      </c>
      <c r="AA111" s="292">
        <v>0.18530004651884013</v>
      </c>
      <c r="AB111" s="292">
        <v>6.4564791069542923E-2</v>
      </c>
      <c r="AC111" s="292">
        <v>0.12410154457868175</v>
      </c>
      <c r="AD111" s="21">
        <v>1255</v>
      </c>
      <c r="AE111" s="21">
        <v>449</v>
      </c>
      <c r="AF111" s="21">
        <v>1704</v>
      </c>
      <c r="AG111" s="292">
        <v>0.19460381454489067</v>
      </c>
      <c r="AH111" s="292">
        <v>6.7732689696786849E-2</v>
      </c>
      <c r="AI111" s="292">
        <v>0.13029515216393944</v>
      </c>
      <c r="AJ111" s="294">
        <v>63.449841835943559</v>
      </c>
      <c r="AK111" s="294">
        <v>63.712126011967612</v>
      </c>
      <c r="AL111" s="294">
        <v>63.582788907580166</v>
      </c>
      <c r="AM111" s="294">
        <v>75.253575184016825</v>
      </c>
      <c r="AN111" s="294">
        <v>74.465051082252117</v>
      </c>
      <c r="AO111" s="294">
        <v>74.576541778175127</v>
      </c>
      <c r="AP111" s="21">
        <v>951</v>
      </c>
      <c r="AQ111" s="21">
        <v>989</v>
      </c>
      <c r="AR111" s="21">
        <v>1940</v>
      </c>
      <c r="AS111" s="246">
        <v>0.14746472321290122</v>
      </c>
      <c r="AT111" s="246">
        <v>0.1491929401116307</v>
      </c>
      <c r="AU111" s="246">
        <v>0.14834072488148034</v>
      </c>
      <c r="AV111" s="21">
        <v>1394</v>
      </c>
      <c r="AW111" s="21">
        <v>1654</v>
      </c>
      <c r="AX111" s="21">
        <v>3048</v>
      </c>
      <c r="AY111" s="246">
        <v>0.21615754380524113</v>
      </c>
      <c r="AZ111" s="246">
        <v>0.24950972997435511</v>
      </c>
      <c r="BA111" s="246">
        <v>0.2330631595045114</v>
      </c>
      <c r="BB111" s="246">
        <v>0.25306249030857497</v>
      </c>
      <c r="BC111" s="246">
        <v>0.39719414693015537</v>
      </c>
      <c r="BD111" s="246">
        <v>0.32612020186572871</v>
      </c>
      <c r="BE111" s="246">
        <v>0.27959649790635704</v>
      </c>
      <c r="BF111" s="246">
        <v>0.41170778906627964</v>
      </c>
      <c r="BG111" s="246">
        <v>0.35111305106940199</v>
      </c>
      <c r="BH111" s="246">
        <v>0.13640167364016736</v>
      </c>
      <c r="BI111" s="246">
        <v>0.18691588785046728</v>
      </c>
      <c r="BJ111" s="246">
        <v>0.14972273567467653</v>
      </c>
      <c r="BK111" s="292">
        <v>0.24546441308730035</v>
      </c>
      <c r="BL111" s="292">
        <v>0.19227787253837805</v>
      </c>
      <c r="BM111" s="292">
        <v>0.43417584121569236</v>
      </c>
      <c r="BN111" s="292">
        <v>4.3572646922003411E-2</v>
      </c>
      <c r="BO111" s="292">
        <v>8.4509226236625837E-2</v>
      </c>
      <c r="BP111" s="292">
        <v>0.14165032433247851</v>
      </c>
      <c r="BQ111" s="292">
        <v>0.46824558756976919</v>
      </c>
      <c r="BR111" s="292">
        <v>0.41363704932870721</v>
      </c>
      <c r="BS111" s="292">
        <v>8.2667068939508218E-2</v>
      </c>
      <c r="BT111" s="292">
        <v>8.0856841152511696E-2</v>
      </c>
      <c r="BU111" s="292">
        <v>0.19284294234592445</v>
      </c>
      <c r="BV111" s="292">
        <v>0.23734515981036855</v>
      </c>
      <c r="BW111" s="292">
        <v>0.42376510169750725</v>
      </c>
      <c r="BX111" s="292">
        <v>6.3388897384921247E-2</v>
      </c>
      <c r="BY111" s="292">
        <v>8.2657898761278478E-2</v>
      </c>
      <c r="BZ111" s="297">
        <v>108050</v>
      </c>
      <c r="CA111" s="297">
        <v>136005</v>
      </c>
      <c r="CB111" s="297">
        <v>244055</v>
      </c>
      <c r="CC111" s="297">
        <v>104874</v>
      </c>
      <c r="CD111" s="297">
        <v>102857</v>
      </c>
      <c r="CE111" s="297">
        <v>207731</v>
      </c>
      <c r="CF111" s="297">
        <v>355</v>
      </c>
      <c r="CG111" s="297">
        <v>4710</v>
      </c>
      <c r="CH111" s="297">
        <v>5065</v>
      </c>
      <c r="CI111" s="297">
        <v>2821</v>
      </c>
      <c r="CJ111" s="297">
        <v>28438</v>
      </c>
      <c r="CK111" s="297">
        <v>31259</v>
      </c>
      <c r="CL111" s="297">
        <v>107695</v>
      </c>
      <c r="CM111" s="297">
        <v>131295</v>
      </c>
      <c r="CN111" s="297">
        <v>238990</v>
      </c>
      <c r="CO111" s="297">
        <v>107695</v>
      </c>
      <c r="CP111" s="297">
        <v>131291</v>
      </c>
      <c r="CQ111" s="297">
        <v>238986</v>
      </c>
      <c r="CR111" s="297">
        <v>94745</v>
      </c>
      <c r="CS111" s="297">
        <v>109179</v>
      </c>
      <c r="CT111" s="297">
        <v>203924</v>
      </c>
      <c r="CU111" s="297">
        <v>5920</v>
      </c>
      <c r="CV111" s="297">
        <v>8870</v>
      </c>
      <c r="CW111" s="297">
        <v>14790</v>
      </c>
      <c r="CX111" s="297">
        <v>7030</v>
      </c>
      <c r="CY111" s="297">
        <v>13242</v>
      </c>
      <c r="CZ111" s="297">
        <v>20272</v>
      </c>
      <c r="DA111" s="298">
        <v>0.87975300617484564</v>
      </c>
      <c r="DB111" s="298">
        <v>0.83158023017571658</v>
      </c>
      <c r="DC111" s="298">
        <v>0.85328847714928913</v>
      </c>
      <c r="DD111" s="298">
        <v>5.4970054320070572E-2</v>
      </c>
      <c r="DE111" s="298">
        <v>6.7559847971300394E-2</v>
      </c>
      <c r="DF111" s="298">
        <v>6.1886470337174565E-2</v>
      </c>
      <c r="DG111" s="298">
        <v>6.52769395050838E-2</v>
      </c>
      <c r="DH111" s="298">
        <v>0.10085992185298306</v>
      </c>
      <c r="DI111" s="298">
        <v>8.4825052513536364E-2</v>
      </c>
      <c r="DJ111" s="297">
        <v>5166</v>
      </c>
      <c r="DK111" s="297">
        <v>6594</v>
      </c>
      <c r="DL111" s="297">
        <v>11760</v>
      </c>
      <c r="DM111" s="303">
        <v>4.7968800779980503E-2</v>
      </c>
      <c r="DN111" s="303">
        <v>5.0222780760881984E-2</v>
      </c>
      <c r="DO111" s="303">
        <v>4.9207079794133649E-2</v>
      </c>
      <c r="DP111" s="297">
        <v>20400</v>
      </c>
      <c r="DQ111" s="297">
        <v>8406</v>
      </c>
      <c r="DR111" s="297">
        <v>28806</v>
      </c>
      <c r="DS111" s="297">
        <v>469</v>
      </c>
      <c r="DT111" s="297">
        <v>241</v>
      </c>
      <c r="DU111" s="297">
        <v>710</v>
      </c>
      <c r="DV111" s="297">
        <v>113</v>
      </c>
      <c r="DW111" s="297">
        <v>31</v>
      </c>
      <c r="DX111" s="297">
        <v>144</v>
      </c>
      <c r="DY111" s="297">
        <v>283</v>
      </c>
      <c r="DZ111" s="297">
        <v>115</v>
      </c>
      <c r="EA111" s="297">
        <v>398</v>
      </c>
      <c r="EB111" s="297">
        <v>21265</v>
      </c>
      <c r="EC111" s="297">
        <v>8793</v>
      </c>
      <c r="ED111" s="297">
        <v>30058</v>
      </c>
      <c r="EE111" s="298">
        <v>0.197455777891267</v>
      </c>
      <c r="EF111" s="298">
        <v>6.6971324117445441E-2</v>
      </c>
      <c r="EG111" s="298">
        <v>0.12577095275952968</v>
      </c>
      <c r="EH111" s="297">
        <v>7779</v>
      </c>
      <c r="EI111" s="297">
        <v>12673</v>
      </c>
      <c r="EJ111" s="297">
        <v>20452</v>
      </c>
      <c r="EK111" s="297">
        <v>15797</v>
      </c>
      <c r="EL111" s="297">
        <v>16091</v>
      </c>
      <c r="EM111" s="297">
        <v>31888</v>
      </c>
      <c r="EN111" s="298">
        <v>7.2231765634430567E-2</v>
      </c>
      <c r="EO111" s="298">
        <v>9.6523096842987169E-2</v>
      </c>
      <c r="EP111" s="298">
        <v>8.5576802376668482E-2</v>
      </c>
      <c r="EQ111" s="298">
        <v>0.14668276150239101</v>
      </c>
      <c r="ER111" s="298">
        <v>0.12255607601203397</v>
      </c>
      <c r="ES111" s="298">
        <v>0.13342817691116785</v>
      </c>
      <c r="ET111" s="297">
        <v>20209</v>
      </c>
      <c r="EU111" s="297">
        <v>55418</v>
      </c>
      <c r="EV111" s="297">
        <v>75627</v>
      </c>
      <c r="EW111" s="303">
        <v>0.18765030874228145</v>
      </c>
      <c r="EX111" s="303">
        <v>0.42208766518146157</v>
      </c>
      <c r="EY111" s="303">
        <v>0.31644420268630485</v>
      </c>
      <c r="EZ111" s="297">
        <v>327</v>
      </c>
      <c r="FA111" s="297">
        <v>574</v>
      </c>
      <c r="FB111" s="297">
        <v>901</v>
      </c>
      <c r="FC111" s="303">
        <v>3.036352662612006E-3</v>
      </c>
      <c r="FD111" s="303">
        <v>4.371834418675502E-3</v>
      </c>
      <c r="FE111" s="303">
        <v>3.7700322189212938E-3</v>
      </c>
      <c r="FF111" s="297">
        <v>3176</v>
      </c>
      <c r="FG111" s="297">
        <v>33148</v>
      </c>
      <c r="FH111" s="297">
        <v>36324</v>
      </c>
      <c r="FI111" s="297">
        <v>43</v>
      </c>
      <c r="FJ111" s="297">
        <v>2684</v>
      </c>
      <c r="FK111" s="297">
        <v>2727</v>
      </c>
      <c r="FL111" s="305">
        <v>73.739999999999995</v>
      </c>
      <c r="FM111" s="305">
        <v>75.349999999999994</v>
      </c>
      <c r="FN111" s="305">
        <v>74.637503882321596</v>
      </c>
      <c r="FO111" s="307">
        <v>955.84</v>
      </c>
      <c r="FP111" s="307">
        <v>746.31</v>
      </c>
      <c r="FQ111" s="307">
        <v>839.07729585544246</v>
      </c>
      <c r="FR111" s="297">
        <v>21996</v>
      </c>
      <c r="FS111" s="297">
        <v>40007</v>
      </c>
      <c r="FT111" s="297">
        <v>33925</v>
      </c>
      <c r="FU111" s="297">
        <v>5658</v>
      </c>
      <c r="FV111" s="297">
        <v>6109</v>
      </c>
      <c r="FW111" s="297">
        <v>10514</v>
      </c>
      <c r="FX111" s="297">
        <v>53015</v>
      </c>
      <c r="FY111" s="297">
        <v>35705</v>
      </c>
      <c r="FZ111" s="297">
        <v>23159</v>
      </c>
      <c r="GA111" s="297">
        <v>8902</v>
      </c>
      <c r="GB111" s="297">
        <v>32510</v>
      </c>
      <c r="GC111" s="297">
        <v>93022</v>
      </c>
      <c r="GD111" s="297">
        <v>69630</v>
      </c>
      <c r="GE111" s="297">
        <v>28817</v>
      </c>
      <c r="GF111" s="297">
        <v>15011</v>
      </c>
      <c r="GG111" s="298">
        <v>0.20424346534193788</v>
      </c>
      <c r="GH111" s="298">
        <v>0.37148428432146341</v>
      </c>
      <c r="GI111" s="298">
        <v>0.31500998189330981</v>
      </c>
      <c r="GJ111" s="298">
        <v>5.25372579971215E-2</v>
      </c>
      <c r="GK111" s="298">
        <v>5.6725010446167415E-2</v>
      </c>
      <c r="GL111" s="298">
        <v>8.007921093720248E-2</v>
      </c>
      <c r="GM111" s="298">
        <v>0.40378536882592636</v>
      </c>
      <c r="GN111" s="298">
        <v>0.27194485700140902</v>
      </c>
      <c r="GO111" s="298">
        <v>0.17638904756464449</v>
      </c>
      <c r="GP111" s="298">
        <v>6.780151567081763E-2</v>
      </c>
      <c r="GQ111" s="298">
        <v>0.13603079626762626</v>
      </c>
      <c r="GR111" s="298">
        <v>0.38922967488179422</v>
      </c>
      <c r="GS111" s="298">
        <v>0.2913511025565923</v>
      </c>
      <c r="GT111" s="298">
        <v>0.12057826687309092</v>
      </c>
      <c r="GU111" s="314">
        <v>6.2810159420896267E-2</v>
      </c>
    </row>
    <row r="112" spans="1:203" s="2" customFormat="1" ht="20.100000000000001" customHeight="1">
      <c r="A112" s="51" t="s">
        <v>146</v>
      </c>
      <c r="B112" s="289" t="s">
        <v>87</v>
      </c>
      <c r="C112" s="21">
        <v>1106</v>
      </c>
      <c r="D112" s="21">
        <v>1647</v>
      </c>
      <c r="E112" s="21">
        <v>2753</v>
      </c>
      <c r="F112" s="21">
        <v>989</v>
      </c>
      <c r="G112" s="21">
        <v>1092</v>
      </c>
      <c r="H112" s="21">
        <v>2081</v>
      </c>
      <c r="I112" s="292">
        <v>0.81597573306370075</v>
      </c>
      <c r="J112" s="292">
        <v>0.77655677655677657</v>
      </c>
      <c r="K112" s="292">
        <v>0.79529072561268621</v>
      </c>
      <c r="L112" s="292">
        <v>8.2912032355915072E-2</v>
      </c>
      <c r="M112" s="292">
        <v>0.10622710622710622</v>
      </c>
      <c r="N112" s="292">
        <v>9.5146564151850077E-2</v>
      </c>
      <c r="O112" s="292">
        <v>0.10111223458038422</v>
      </c>
      <c r="P112" s="292">
        <v>0.11721611721611722</v>
      </c>
      <c r="Q112" s="292">
        <v>0.10956271023546373</v>
      </c>
      <c r="R112" s="21">
        <v>117</v>
      </c>
      <c r="S112" s="21">
        <v>555</v>
      </c>
      <c r="T112" s="21">
        <v>672</v>
      </c>
      <c r="U112" s="21">
        <v>105</v>
      </c>
      <c r="V112" s="21">
        <v>123</v>
      </c>
      <c r="W112" s="21">
        <v>228</v>
      </c>
      <c r="X112" s="21">
        <v>233</v>
      </c>
      <c r="Y112" s="21">
        <v>81</v>
      </c>
      <c r="Z112" s="21">
        <v>314</v>
      </c>
      <c r="AA112" s="292">
        <v>0.23559150657229525</v>
      </c>
      <c r="AB112" s="292">
        <v>7.4175824175824176E-2</v>
      </c>
      <c r="AC112" s="292">
        <v>0.15088899567515618</v>
      </c>
      <c r="AD112" s="21">
        <v>244</v>
      </c>
      <c r="AE112" s="21">
        <v>84</v>
      </c>
      <c r="AF112" s="21">
        <v>328</v>
      </c>
      <c r="AG112" s="292">
        <v>0.24671385237613752</v>
      </c>
      <c r="AH112" s="292">
        <v>7.6923076923076927E-2</v>
      </c>
      <c r="AI112" s="292">
        <v>0.15761653051417587</v>
      </c>
      <c r="AJ112" s="294">
        <v>63.332928884395017</v>
      </c>
      <c r="AK112" s="294">
        <v>63.716489621489629</v>
      </c>
      <c r="AL112" s="294">
        <v>63.534201505686369</v>
      </c>
      <c r="AM112" s="294">
        <v>75.807459016393437</v>
      </c>
      <c r="AN112" s="294">
        <v>75.260721507353864</v>
      </c>
      <c r="AO112" s="294">
        <v>75.339441384737214</v>
      </c>
      <c r="AP112" s="21">
        <v>121</v>
      </c>
      <c r="AQ112" s="21">
        <v>150</v>
      </c>
      <c r="AR112" s="21">
        <v>271</v>
      </c>
      <c r="AS112" s="246">
        <v>0.12234580384226491</v>
      </c>
      <c r="AT112" s="246">
        <v>0.13736263736263737</v>
      </c>
      <c r="AU112" s="246">
        <v>0.13022585295530995</v>
      </c>
      <c r="AV112" s="21">
        <v>175</v>
      </c>
      <c r="AW112" s="21">
        <v>239</v>
      </c>
      <c r="AX112" s="21">
        <v>414</v>
      </c>
      <c r="AY112" s="246">
        <v>0.17694641051567239</v>
      </c>
      <c r="AZ112" s="246">
        <v>0.21886446886446886</v>
      </c>
      <c r="BA112" s="246">
        <v>0.19894281595386834</v>
      </c>
      <c r="BB112" s="246">
        <v>0.3114256825075834</v>
      </c>
      <c r="BC112" s="246">
        <v>0.47710622710622713</v>
      </c>
      <c r="BD112" s="246">
        <v>0.39836617011052378</v>
      </c>
      <c r="BE112" s="246">
        <v>0.35582010582010581</v>
      </c>
      <c r="BF112" s="246">
        <v>0.48664688427299702</v>
      </c>
      <c r="BG112" s="246">
        <v>0.43067345783814376</v>
      </c>
      <c r="BH112" s="246">
        <v>0.16738197424892703</v>
      </c>
      <c r="BI112" s="246">
        <v>0.35802469135802467</v>
      </c>
      <c r="BJ112" s="246">
        <v>0.21656050955414013</v>
      </c>
      <c r="BK112" s="292">
        <v>0.2942366026289181</v>
      </c>
      <c r="BL112" s="292">
        <v>0.20930232558139536</v>
      </c>
      <c r="BM112" s="292">
        <v>0.35187057633973712</v>
      </c>
      <c r="BN112" s="292">
        <v>4.2467138523761376E-2</v>
      </c>
      <c r="BO112" s="292">
        <v>0.10212335692618807</v>
      </c>
      <c r="BP112" s="292">
        <v>0.14285714285714285</v>
      </c>
      <c r="BQ112" s="292">
        <v>0.52564102564102566</v>
      </c>
      <c r="BR112" s="292">
        <v>0.36355311355311354</v>
      </c>
      <c r="BS112" s="292">
        <v>6.95970695970696E-2</v>
      </c>
      <c r="BT112" s="292">
        <v>8.7912087912087919E-2</v>
      </c>
      <c r="BU112" s="292">
        <v>0.21480057664584334</v>
      </c>
      <c r="BV112" s="292">
        <v>0.27582892839980777</v>
      </c>
      <c r="BW112" s="292">
        <v>0.35800096107640555</v>
      </c>
      <c r="BX112" s="292">
        <v>5.6703507928880348E-2</v>
      </c>
      <c r="BY112" s="292">
        <v>9.4666025949062954E-2</v>
      </c>
      <c r="BZ112" s="297">
        <v>20728</v>
      </c>
      <c r="CA112" s="297">
        <v>26825</v>
      </c>
      <c r="CB112" s="297">
        <v>47553</v>
      </c>
      <c r="CC112" s="297">
        <v>19705</v>
      </c>
      <c r="CD112" s="297">
        <v>20154</v>
      </c>
      <c r="CE112" s="297">
        <v>39859</v>
      </c>
      <c r="CF112" s="297">
        <v>237</v>
      </c>
      <c r="CG112" s="297">
        <v>1049</v>
      </c>
      <c r="CH112" s="297">
        <v>1286</v>
      </c>
      <c r="CI112" s="297">
        <v>786</v>
      </c>
      <c r="CJ112" s="297">
        <v>5622</v>
      </c>
      <c r="CK112" s="297">
        <v>6408</v>
      </c>
      <c r="CL112" s="297">
        <v>20491</v>
      </c>
      <c r="CM112" s="297">
        <v>25776</v>
      </c>
      <c r="CN112" s="297">
        <v>46267</v>
      </c>
      <c r="CO112" s="297">
        <v>20490</v>
      </c>
      <c r="CP112" s="297">
        <v>25776</v>
      </c>
      <c r="CQ112" s="297">
        <v>46266</v>
      </c>
      <c r="CR112" s="297">
        <v>17731</v>
      </c>
      <c r="CS112" s="297">
        <v>21403</v>
      </c>
      <c r="CT112" s="297">
        <v>39134</v>
      </c>
      <c r="CU112" s="297">
        <v>1139</v>
      </c>
      <c r="CV112" s="297">
        <v>1545</v>
      </c>
      <c r="CW112" s="297">
        <v>2684</v>
      </c>
      <c r="CX112" s="297">
        <v>1620</v>
      </c>
      <c r="CY112" s="297">
        <v>2828</v>
      </c>
      <c r="CZ112" s="297">
        <v>4448</v>
      </c>
      <c r="DA112" s="298">
        <v>0.86534895070766227</v>
      </c>
      <c r="DB112" s="298">
        <v>0.83034605834885167</v>
      </c>
      <c r="DC112" s="298">
        <v>0.84584792288073318</v>
      </c>
      <c r="DD112" s="298">
        <v>5.558809175207418E-2</v>
      </c>
      <c r="DE112" s="298">
        <v>5.9939478584729984E-2</v>
      </c>
      <c r="DF112" s="298">
        <v>5.8012363290537328E-2</v>
      </c>
      <c r="DG112" s="298">
        <v>7.9062957540263545E-2</v>
      </c>
      <c r="DH112" s="298">
        <v>0.10971446306641837</v>
      </c>
      <c r="DI112" s="298">
        <v>9.6139713828729517E-2</v>
      </c>
      <c r="DJ112" s="297">
        <v>788</v>
      </c>
      <c r="DK112" s="297">
        <v>1242</v>
      </c>
      <c r="DL112" s="297">
        <v>2030</v>
      </c>
      <c r="DM112" s="303">
        <v>3.8455907471572882E-2</v>
      </c>
      <c r="DN112" s="303">
        <v>4.8184357541899439E-2</v>
      </c>
      <c r="DO112" s="303">
        <v>4.387576458382865E-2</v>
      </c>
      <c r="DP112" s="297">
        <v>4609</v>
      </c>
      <c r="DQ112" s="297">
        <v>1892</v>
      </c>
      <c r="DR112" s="297">
        <v>6501</v>
      </c>
      <c r="DS112" s="297">
        <v>70</v>
      </c>
      <c r="DT112" s="297">
        <v>52</v>
      </c>
      <c r="DU112" s="297">
        <v>122</v>
      </c>
      <c r="DV112" s="297">
        <v>29</v>
      </c>
      <c r="DW112" s="297">
        <v>3</v>
      </c>
      <c r="DX112" s="297">
        <v>32</v>
      </c>
      <c r="DY112" s="297">
        <v>98</v>
      </c>
      <c r="DZ112" s="297">
        <v>45</v>
      </c>
      <c r="EA112" s="297">
        <v>143</v>
      </c>
      <c r="EB112" s="297">
        <v>4806</v>
      </c>
      <c r="EC112" s="297">
        <v>1992</v>
      </c>
      <c r="ED112" s="297">
        <v>6798</v>
      </c>
      <c r="EE112" s="298">
        <v>0.2345419940461666</v>
      </c>
      <c r="EF112" s="298">
        <v>7.7281191806331473E-2</v>
      </c>
      <c r="EG112" s="298">
        <v>0.14692977716298875</v>
      </c>
      <c r="EH112" s="297">
        <v>1332</v>
      </c>
      <c r="EI112" s="297">
        <v>2117</v>
      </c>
      <c r="EJ112" s="297">
        <v>3449</v>
      </c>
      <c r="EK112" s="297">
        <v>2430</v>
      </c>
      <c r="EL112" s="297">
        <v>2914</v>
      </c>
      <c r="EM112" s="297">
        <v>5344</v>
      </c>
      <c r="EN112" s="298">
        <v>6.500414816260798E-2</v>
      </c>
      <c r="EO112" s="298">
        <v>8.213066418373681E-2</v>
      </c>
      <c r="EP112" s="298">
        <v>7.4545572438238922E-2</v>
      </c>
      <c r="EQ112" s="298">
        <v>0.11858864867502807</v>
      </c>
      <c r="ER112" s="298">
        <v>0.11305090006207325</v>
      </c>
      <c r="ES112" s="298">
        <v>0.11550349060885728</v>
      </c>
      <c r="ET112" s="297">
        <v>5588</v>
      </c>
      <c r="EU112" s="297">
        <v>13253</v>
      </c>
      <c r="EV112" s="297">
        <v>18841</v>
      </c>
      <c r="EW112" s="303">
        <v>0.27270509003952953</v>
      </c>
      <c r="EX112" s="303">
        <v>0.51416045934202359</v>
      </c>
      <c r="EY112" s="303">
        <v>0.40722329089848058</v>
      </c>
      <c r="EZ112" s="297">
        <v>12</v>
      </c>
      <c r="FA112" s="297">
        <v>62</v>
      </c>
      <c r="FB112" s="297">
        <v>74</v>
      </c>
      <c r="FC112" s="303">
        <v>5.8562295641989169E-4</v>
      </c>
      <c r="FD112" s="303">
        <v>2.4053382991930479E-3</v>
      </c>
      <c r="FE112" s="303">
        <v>1.599412107981931E-3</v>
      </c>
      <c r="FF112" s="297">
        <v>1023</v>
      </c>
      <c r="FG112" s="297">
        <v>6671</v>
      </c>
      <c r="FH112" s="297">
        <v>7694</v>
      </c>
      <c r="FI112" s="297">
        <v>13</v>
      </c>
      <c r="FJ112" s="297">
        <v>581</v>
      </c>
      <c r="FK112" s="297">
        <v>594</v>
      </c>
      <c r="FL112" s="305">
        <v>74.13</v>
      </c>
      <c r="FM112" s="305">
        <v>75.599999999999994</v>
      </c>
      <c r="FN112" s="305">
        <v>74.955658528378862</v>
      </c>
      <c r="FO112" s="307">
        <v>800.01</v>
      </c>
      <c r="FP112" s="307">
        <v>644.85</v>
      </c>
      <c r="FQ112" s="307">
        <v>712.48651778016097</v>
      </c>
      <c r="FR112" s="297">
        <v>4874</v>
      </c>
      <c r="FS112" s="297">
        <v>8371</v>
      </c>
      <c r="FT112" s="297">
        <v>5357</v>
      </c>
      <c r="FU112" s="297">
        <v>887</v>
      </c>
      <c r="FV112" s="297">
        <v>1002</v>
      </c>
      <c r="FW112" s="297">
        <v>2223</v>
      </c>
      <c r="FX112" s="297">
        <v>11170</v>
      </c>
      <c r="FY112" s="297">
        <v>6568</v>
      </c>
      <c r="FZ112" s="297">
        <v>4237</v>
      </c>
      <c r="GA112" s="297">
        <v>1578</v>
      </c>
      <c r="GB112" s="297">
        <v>7097</v>
      </c>
      <c r="GC112" s="297">
        <v>19541</v>
      </c>
      <c r="GD112" s="297">
        <v>11925</v>
      </c>
      <c r="GE112" s="297">
        <v>5124</v>
      </c>
      <c r="GF112" s="297">
        <v>2580</v>
      </c>
      <c r="GG112" s="298">
        <v>0.23786052413254599</v>
      </c>
      <c r="GH112" s="298">
        <v>0.40852081401590945</v>
      </c>
      <c r="GI112" s="298">
        <v>0.26143184812844661</v>
      </c>
      <c r="GJ112" s="298">
        <v>4.3287296862036993E-2</v>
      </c>
      <c r="GK112" s="298">
        <v>4.8899516861060956E-2</v>
      </c>
      <c r="GL112" s="298">
        <v>8.6243016759776539E-2</v>
      </c>
      <c r="GM112" s="298">
        <v>0.43334885164494102</v>
      </c>
      <c r="GN112" s="298">
        <v>0.25481067659838608</v>
      </c>
      <c r="GO112" s="298">
        <v>0.16437771570453136</v>
      </c>
      <c r="GP112" s="298">
        <v>6.1219739292364989E-2</v>
      </c>
      <c r="GQ112" s="298">
        <v>0.15339226662632113</v>
      </c>
      <c r="GR112" s="298">
        <v>0.42235286489290425</v>
      </c>
      <c r="GS112" s="298">
        <v>0.25774309983357468</v>
      </c>
      <c r="GT112" s="298">
        <v>0.11074848163918127</v>
      </c>
      <c r="GU112" s="314">
        <v>5.5763287008018678E-2</v>
      </c>
    </row>
    <row r="113" spans="1:203" s="2" customFormat="1" ht="20.100000000000001" customHeight="1">
      <c r="A113" s="51" t="s">
        <v>160</v>
      </c>
      <c r="B113" s="289" t="s">
        <v>69</v>
      </c>
      <c r="C113" s="21">
        <v>1188</v>
      </c>
      <c r="D113" s="21">
        <v>1665</v>
      </c>
      <c r="E113" s="21">
        <v>2853</v>
      </c>
      <c r="F113" s="21">
        <v>1066</v>
      </c>
      <c r="G113" s="21">
        <v>1068</v>
      </c>
      <c r="H113" s="21">
        <v>2134</v>
      </c>
      <c r="I113" s="292">
        <v>0.86210131332082551</v>
      </c>
      <c r="J113" s="292">
        <v>0.81741573033707871</v>
      </c>
      <c r="K113" s="292">
        <v>0.83973758200562321</v>
      </c>
      <c r="L113" s="292">
        <v>6.4727954971857404E-2</v>
      </c>
      <c r="M113" s="292">
        <v>0.10580524344569288</v>
      </c>
      <c r="N113" s="292">
        <v>8.528584817244611E-2</v>
      </c>
      <c r="O113" s="292">
        <v>7.3170731707317069E-2</v>
      </c>
      <c r="P113" s="292">
        <v>7.6779026217228458E-2</v>
      </c>
      <c r="Q113" s="292">
        <v>7.4976569821930641E-2</v>
      </c>
      <c r="R113" s="21">
        <v>122</v>
      </c>
      <c r="S113" s="21">
        <v>597</v>
      </c>
      <c r="T113" s="21">
        <v>719</v>
      </c>
      <c r="U113" s="21">
        <v>110</v>
      </c>
      <c r="V113" s="21">
        <v>109</v>
      </c>
      <c r="W113" s="21">
        <v>219</v>
      </c>
      <c r="X113" s="21">
        <v>238</v>
      </c>
      <c r="Y113" s="21">
        <v>85</v>
      </c>
      <c r="Z113" s="21">
        <v>323</v>
      </c>
      <c r="AA113" s="292">
        <v>0.22326454033771106</v>
      </c>
      <c r="AB113" s="292">
        <v>7.9588014981273408E-2</v>
      </c>
      <c r="AC113" s="292">
        <v>0.15135895032802249</v>
      </c>
      <c r="AD113" s="21">
        <v>247</v>
      </c>
      <c r="AE113" s="21">
        <v>87</v>
      </c>
      <c r="AF113" s="21">
        <v>334</v>
      </c>
      <c r="AG113" s="292">
        <v>0.23170731707317074</v>
      </c>
      <c r="AH113" s="292">
        <v>8.1460674157303375E-2</v>
      </c>
      <c r="AI113" s="292">
        <v>0.15651358950328023</v>
      </c>
      <c r="AJ113" s="294">
        <v>63.566294559099433</v>
      </c>
      <c r="AK113" s="294">
        <v>63.682231585518089</v>
      </c>
      <c r="AL113" s="294">
        <v>63.624317400812245</v>
      </c>
      <c r="AM113" s="294">
        <v>76.698574712643676</v>
      </c>
      <c r="AN113" s="294">
        <v>74.570853091586002</v>
      </c>
      <c r="AO113" s="294">
        <v>74.928764501160671</v>
      </c>
      <c r="AP113" s="21">
        <v>168</v>
      </c>
      <c r="AQ113" s="21">
        <v>144</v>
      </c>
      <c r="AR113" s="21">
        <v>312</v>
      </c>
      <c r="AS113" s="246">
        <v>0.1575984990619137</v>
      </c>
      <c r="AT113" s="246">
        <v>0.1348314606741573</v>
      </c>
      <c r="AU113" s="246">
        <v>0.14620431115276475</v>
      </c>
      <c r="AV113" s="21">
        <v>167</v>
      </c>
      <c r="AW113" s="21">
        <v>213</v>
      </c>
      <c r="AX113" s="21">
        <v>380</v>
      </c>
      <c r="AY113" s="246">
        <v>0.15666041275797374</v>
      </c>
      <c r="AZ113" s="246">
        <v>0.199438202247191</v>
      </c>
      <c r="BA113" s="246">
        <v>0.17806935332708529</v>
      </c>
      <c r="BB113" s="246">
        <v>0.32176360225140715</v>
      </c>
      <c r="BC113" s="246">
        <v>0.43352059925093633</v>
      </c>
      <c r="BD113" s="246">
        <v>0.37769447047797561</v>
      </c>
      <c r="BE113" s="246">
        <v>0.37077294685990336</v>
      </c>
      <c r="BF113" s="246">
        <v>0.45473041709053919</v>
      </c>
      <c r="BG113" s="246">
        <v>0.41634456101601325</v>
      </c>
      <c r="BH113" s="246">
        <v>0.15126050420168066</v>
      </c>
      <c r="BI113" s="246">
        <v>0.18823529411764706</v>
      </c>
      <c r="BJ113" s="246">
        <v>0.1609907120743034</v>
      </c>
      <c r="BK113" s="292">
        <v>0.28330206378986866</v>
      </c>
      <c r="BL113" s="292">
        <v>0.2223264540337711</v>
      </c>
      <c r="BM113" s="292">
        <v>0.33771106941838647</v>
      </c>
      <c r="BN113" s="292">
        <v>5.1594746716697934E-2</v>
      </c>
      <c r="BO113" s="292">
        <v>0.1050656660412758</v>
      </c>
      <c r="BP113" s="292">
        <v>0.15168539325842698</v>
      </c>
      <c r="BQ113" s="292">
        <v>0.53745318352059923</v>
      </c>
      <c r="BR113" s="292">
        <v>0.36142322097378277</v>
      </c>
      <c r="BS113" s="292">
        <v>9.0823970037453183E-2</v>
      </c>
      <c r="BT113" s="292">
        <v>8.0524344569288392E-2</v>
      </c>
      <c r="BU113" s="292">
        <v>0.21743205248359887</v>
      </c>
      <c r="BV113" s="292">
        <v>0.26897844423617617</v>
      </c>
      <c r="BW113" s="292">
        <v>0.34957825679475163</v>
      </c>
      <c r="BX113" s="292">
        <v>7.1227741330834121E-2</v>
      </c>
      <c r="BY113" s="292">
        <v>9.2783505154639179E-2</v>
      </c>
      <c r="BZ113" s="297">
        <v>21648</v>
      </c>
      <c r="CA113" s="297">
        <v>26748</v>
      </c>
      <c r="CB113" s="297">
        <v>48396</v>
      </c>
      <c r="CC113" s="297">
        <v>20639</v>
      </c>
      <c r="CD113" s="297">
        <v>19991</v>
      </c>
      <c r="CE113" s="297">
        <v>40630</v>
      </c>
      <c r="CF113" s="297">
        <v>164</v>
      </c>
      <c r="CG113" s="297">
        <v>999</v>
      </c>
      <c r="CH113" s="297">
        <v>1163</v>
      </c>
      <c r="CI113" s="297">
        <v>845</v>
      </c>
      <c r="CJ113" s="297">
        <v>5758</v>
      </c>
      <c r="CK113" s="297">
        <v>6603</v>
      </c>
      <c r="CL113" s="297">
        <v>21484</v>
      </c>
      <c r="CM113" s="297">
        <v>25749</v>
      </c>
      <c r="CN113" s="297">
        <v>47233</v>
      </c>
      <c r="CO113" s="297">
        <v>21483</v>
      </c>
      <c r="CP113" s="297">
        <v>25749</v>
      </c>
      <c r="CQ113" s="297">
        <v>47232</v>
      </c>
      <c r="CR113" s="297">
        <v>18804</v>
      </c>
      <c r="CS113" s="297">
        <v>21174</v>
      </c>
      <c r="CT113" s="297">
        <v>39978</v>
      </c>
      <c r="CU113" s="297">
        <v>1141</v>
      </c>
      <c r="CV113" s="297">
        <v>1735</v>
      </c>
      <c r="CW113" s="297">
        <v>2876</v>
      </c>
      <c r="CX113" s="297">
        <v>1538</v>
      </c>
      <c r="CY113" s="297">
        <v>2840</v>
      </c>
      <c r="CZ113" s="297">
        <v>4378</v>
      </c>
      <c r="DA113" s="298">
        <v>0.87529674626448817</v>
      </c>
      <c r="DB113" s="298">
        <v>0.8223231970173599</v>
      </c>
      <c r="DC113" s="298">
        <v>0.84641768292682928</v>
      </c>
      <c r="DD113" s="298">
        <v>5.3111762789182143E-2</v>
      </c>
      <c r="DE113" s="298">
        <v>6.7381257524564059E-2</v>
      </c>
      <c r="DF113" s="298">
        <v>6.0890921409214094E-2</v>
      </c>
      <c r="DG113" s="298">
        <v>7.1591490946329661E-2</v>
      </c>
      <c r="DH113" s="298">
        <v>0.11029554545807604</v>
      </c>
      <c r="DI113" s="298">
        <v>9.2691395663956636E-2</v>
      </c>
      <c r="DJ113" s="297">
        <v>760</v>
      </c>
      <c r="DK113" s="297">
        <v>1035</v>
      </c>
      <c r="DL113" s="297">
        <v>1795</v>
      </c>
      <c r="DM113" s="303">
        <v>3.537516291193446E-2</v>
      </c>
      <c r="DN113" s="303">
        <v>4.0195735756728419E-2</v>
      </c>
      <c r="DO113" s="303">
        <v>3.8003091059217071E-2</v>
      </c>
      <c r="DP113" s="297">
        <v>4794</v>
      </c>
      <c r="DQ113" s="297">
        <v>1979</v>
      </c>
      <c r="DR113" s="297">
        <v>6773</v>
      </c>
      <c r="DS113" s="297">
        <v>60</v>
      </c>
      <c r="DT113" s="297">
        <v>33</v>
      </c>
      <c r="DU113" s="297">
        <v>93</v>
      </c>
      <c r="DV113" s="297">
        <v>74</v>
      </c>
      <c r="DW113" s="297">
        <v>7</v>
      </c>
      <c r="DX113" s="297">
        <v>81</v>
      </c>
      <c r="DY113" s="297">
        <v>79</v>
      </c>
      <c r="DZ113" s="297">
        <v>19</v>
      </c>
      <c r="EA113" s="297">
        <v>98</v>
      </c>
      <c r="EB113" s="297">
        <v>5007</v>
      </c>
      <c r="EC113" s="297">
        <v>2038</v>
      </c>
      <c r="ED113" s="297">
        <v>7045</v>
      </c>
      <c r="EE113" s="298">
        <v>0.23305715881586297</v>
      </c>
      <c r="EF113" s="298">
        <v>7.9148704804070061E-2</v>
      </c>
      <c r="EG113" s="298">
        <v>0.14915419304299959</v>
      </c>
      <c r="EH113" s="297">
        <v>1606</v>
      </c>
      <c r="EI113" s="297">
        <v>2400</v>
      </c>
      <c r="EJ113" s="297">
        <v>4006</v>
      </c>
      <c r="EK113" s="297">
        <v>2278</v>
      </c>
      <c r="EL113" s="297">
        <v>2503</v>
      </c>
      <c r="EM113" s="297">
        <v>4781</v>
      </c>
      <c r="EN113" s="298">
        <v>7.4753304784956245E-2</v>
      </c>
      <c r="EO113" s="298">
        <v>9.3207503204007919E-2</v>
      </c>
      <c r="EP113" s="298">
        <v>8.4813583723244337E-2</v>
      </c>
      <c r="EQ113" s="298">
        <v>0.10603239620182461</v>
      </c>
      <c r="ER113" s="298">
        <v>9.7207658549846601E-2</v>
      </c>
      <c r="ES113" s="298">
        <v>0.10122160353989795</v>
      </c>
      <c r="ET113" s="297">
        <v>5146</v>
      </c>
      <c r="EU113" s="297">
        <v>11881</v>
      </c>
      <c r="EV113" s="297">
        <v>17027</v>
      </c>
      <c r="EW113" s="303">
        <v>0.23952708992738783</v>
      </c>
      <c r="EX113" s="303">
        <v>0.46141597731950756</v>
      </c>
      <c r="EY113" s="303">
        <v>0.36048948828149813</v>
      </c>
      <c r="EZ113" s="297">
        <v>27</v>
      </c>
      <c r="FA113" s="297">
        <v>77</v>
      </c>
      <c r="FB113" s="297">
        <v>104</v>
      </c>
      <c r="FC113" s="303">
        <v>1.2567492087134612E-3</v>
      </c>
      <c r="FD113" s="303">
        <v>2.9904073944619206E-3</v>
      </c>
      <c r="FE113" s="303">
        <v>2.201850401202549E-3</v>
      </c>
      <c r="FF113" s="297">
        <v>1009</v>
      </c>
      <c r="FG113" s="297">
        <v>6757</v>
      </c>
      <c r="FH113" s="297">
        <v>7766</v>
      </c>
      <c r="FI113" s="297">
        <v>7</v>
      </c>
      <c r="FJ113" s="297">
        <v>493</v>
      </c>
      <c r="FK113" s="297">
        <v>500</v>
      </c>
      <c r="FL113" s="305">
        <v>73.92</v>
      </c>
      <c r="FM113" s="305">
        <v>75.48</v>
      </c>
      <c r="FN113" s="305">
        <v>74.783209976031074</v>
      </c>
      <c r="FO113" s="307">
        <v>859.28</v>
      </c>
      <c r="FP113" s="307">
        <v>703.79</v>
      </c>
      <c r="FQ113" s="307">
        <v>773.3426219109017</v>
      </c>
      <c r="FR113" s="297">
        <v>5090</v>
      </c>
      <c r="FS113" s="297">
        <v>8746</v>
      </c>
      <c r="FT113" s="297">
        <v>5569</v>
      </c>
      <c r="FU113" s="297">
        <v>1108</v>
      </c>
      <c r="FV113" s="297">
        <v>971</v>
      </c>
      <c r="FW113" s="297">
        <v>2332</v>
      </c>
      <c r="FX113" s="297">
        <v>11751</v>
      </c>
      <c r="FY113" s="297">
        <v>6279</v>
      </c>
      <c r="FZ113" s="297">
        <v>3967</v>
      </c>
      <c r="GA113" s="297">
        <v>1420</v>
      </c>
      <c r="GB113" s="297">
        <v>7422</v>
      </c>
      <c r="GC113" s="297">
        <v>20497</v>
      </c>
      <c r="GD113" s="297">
        <v>11848</v>
      </c>
      <c r="GE113" s="297">
        <v>5075</v>
      </c>
      <c r="GF113" s="297">
        <v>2391</v>
      </c>
      <c r="GG113" s="298">
        <v>0.23692049897598214</v>
      </c>
      <c r="GH113" s="298">
        <v>0.40709365108918266</v>
      </c>
      <c r="GI113" s="298">
        <v>0.2592161608638987</v>
      </c>
      <c r="GJ113" s="298">
        <v>5.1573263824241294E-2</v>
      </c>
      <c r="GK113" s="298">
        <v>4.5196425246695218E-2</v>
      </c>
      <c r="GL113" s="298">
        <v>9.0566623946561037E-2</v>
      </c>
      <c r="GM113" s="298">
        <v>0.45636723756262382</v>
      </c>
      <c r="GN113" s="298">
        <v>0.24385413025748573</v>
      </c>
      <c r="GO113" s="298">
        <v>0.15406423550429144</v>
      </c>
      <c r="GP113" s="298">
        <v>5.5147772729038022E-2</v>
      </c>
      <c r="GQ113" s="298">
        <v>0.15713590074735884</v>
      </c>
      <c r="GR113" s="298">
        <v>0.43395507378316006</v>
      </c>
      <c r="GS113" s="298">
        <v>0.25084157262930579</v>
      </c>
      <c r="GT113" s="298">
        <v>0.10744606525098978</v>
      </c>
      <c r="GU113" s="314">
        <v>5.0621387589185524E-2</v>
      </c>
    </row>
    <row r="114" spans="1:203" s="2" customFormat="1" ht="20.100000000000001" customHeight="1">
      <c r="A114" s="51" t="s">
        <v>179</v>
      </c>
      <c r="B114" s="289" t="s">
        <v>70</v>
      </c>
      <c r="C114" s="21">
        <v>1463</v>
      </c>
      <c r="D114" s="21">
        <v>2222</v>
      </c>
      <c r="E114" s="21">
        <v>3685</v>
      </c>
      <c r="F114" s="21">
        <v>1309</v>
      </c>
      <c r="G114" s="21">
        <v>1502</v>
      </c>
      <c r="H114" s="21">
        <v>2811</v>
      </c>
      <c r="I114" s="292">
        <v>0.80901451489686782</v>
      </c>
      <c r="J114" s="292">
        <v>0.78561917443408791</v>
      </c>
      <c r="K114" s="292">
        <v>0.79651369619352541</v>
      </c>
      <c r="L114" s="292">
        <v>8.3269671504965628E-2</v>
      </c>
      <c r="M114" s="292">
        <v>8.5885486018641807E-2</v>
      </c>
      <c r="N114" s="292">
        <v>8.4667378157239417E-2</v>
      </c>
      <c r="O114" s="292">
        <v>0.10771581359816654</v>
      </c>
      <c r="P114" s="292">
        <v>0.1284953395472703</v>
      </c>
      <c r="Q114" s="292">
        <v>0.11881892564923514</v>
      </c>
      <c r="R114" s="21">
        <v>154</v>
      </c>
      <c r="S114" s="21">
        <v>720</v>
      </c>
      <c r="T114" s="21">
        <v>874</v>
      </c>
      <c r="U114" s="21">
        <v>143</v>
      </c>
      <c r="V114" s="21">
        <v>173</v>
      </c>
      <c r="W114" s="21">
        <v>316</v>
      </c>
      <c r="X114" s="21">
        <v>317</v>
      </c>
      <c r="Y114" s="21">
        <v>92</v>
      </c>
      <c r="Z114" s="21">
        <v>409</v>
      </c>
      <c r="AA114" s="292">
        <v>0.24216959511077157</v>
      </c>
      <c r="AB114" s="292">
        <v>6.1251664447403459E-2</v>
      </c>
      <c r="AC114" s="292">
        <v>0.14549982212735682</v>
      </c>
      <c r="AD114" s="21">
        <v>329</v>
      </c>
      <c r="AE114" s="21">
        <v>95</v>
      </c>
      <c r="AF114" s="21">
        <v>424</v>
      </c>
      <c r="AG114" s="292">
        <v>0.25133689839572193</v>
      </c>
      <c r="AH114" s="292">
        <v>6.3249001331557919E-2</v>
      </c>
      <c r="AI114" s="292">
        <v>0.15083600142298115</v>
      </c>
      <c r="AJ114" s="294">
        <v>63.307644512350393</v>
      </c>
      <c r="AK114" s="294">
        <v>63.730643586329336</v>
      </c>
      <c r="AL114" s="294">
        <v>63.533665362267286</v>
      </c>
      <c r="AM114" s="294">
        <v>77.411027777777775</v>
      </c>
      <c r="AN114" s="294">
        <v>75.287801916933546</v>
      </c>
      <c r="AO114" s="294">
        <v>75.684872727273245</v>
      </c>
      <c r="AP114" s="21">
        <v>164</v>
      </c>
      <c r="AQ114" s="21">
        <v>168</v>
      </c>
      <c r="AR114" s="21">
        <v>332</v>
      </c>
      <c r="AS114" s="246">
        <v>0.12528647822765471</v>
      </c>
      <c r="AT114" s="246">
        <v>0.11185086551264981</v>
      </c>
      <c r="AU114" s="246">
        <v>0.11810743507648523</v>
      </c>
      <c r="AV114" s="21">
        <v>203</v>
      </c>
      <c r="AW114" s="21">
        <v>325</v>
      </c>
      <c r="AX114" s="21">
        <v>528</v>
      </c>
      <c r="AY114" s="246">
        <v>0.15508021390374332</v>
      </c>
      <c r="AZ114" s="246">
        <v>0.21637816245006658</v>
      </c>
      <c r="BA114" s="246">
        <v>0.18783351120597652</v>
      </c>
      <c r="BB114" s="246">
        <v>0.33002291825821239</v>
      </c>
      <c r="BC114" s="246">
        <v>0.51398135818908119</v>
      </c>
      <c r="BD114" s="246">
        <v>0.42831732479544649</v>
      </c>
      <c r="BE114" s="246">
        <v>0.37802419354838712</v>
      </c>
      <c r="BF114" s="246">
        <v>0.52765957446808509</v>
      </c>
      <c r="BG114" s="246">
        <v>0.46586178184845961</v>
      </c>
      <c r="BH114" s="246">
        <v>0.17981072555205047</v>
      </c>
      <c r="BI114" s="246">
        <v>0.30434782608695654</v>
      </c>
      <c r="BJ114" s="246">
        <v>0.20782396088019561</v>
      </c>
      <c r="BK114" s="292">
        <v>0.32085561497326204</v>
      </c>
      <c r="BL114" s="292">
        <v>0.22689075630252101</v>
      </c>
      <c r="BM114" s="292">
        <v>0.32009167303284952</v>
      </c>
      <c r="BN114" s="292">
        <v>4.5072574484339191E-2</v>
      </c>
      <c r="BO114" s="292">
        <v>8.7089381207028263E-2</v>
      </c>
      <c r="BP114" s="292">
        <v>0.14780292942743009</v>
      </c>
      <c r="BQ114" s="292">
        <v>0.5053262316910786</v>
      </c>
      <c r="BR114" s="292">
        <v>0.36617842876165113</v>
      </c>
      <c r="BS114" s="292">
        <v>9.3209054593874838E-2</v>
      </c>
      <c r="BT114" s="292">
        <v>8.8548601864181092E-2</v>
      </c>
      <c r="BU114" s="292">
        <v>0.2287442191390964</v>
      </c>
      <c r="BV114" s="292">
        <v>0.27001067235859127</v>
      </c>
      <c r="BW114" s="292">
        <v>0.34471718249733191</v>
      </c>
      <c r="BX114" s="292">
        <v>7.0437566702241189E-2</v>
      </c>
      <c r="BY114" s="292">
        <v>8.6090359302739242E-2</v>
      </c>
      <c r="BZ114" s="297">
        <v>26797</v>
      </c>
      <c r="CA114" s="297">
        <v>34586</v>
      </c>
      <c r="CB114" s="297">
        <v>61383</v>
      </c>
      <c r="CC114" s="297">
        <v>25552</v>
      </c>
      <c r="CD114" s="297">
        <v>25016</v>
      </c>
      <c r="CE114" s="297">
        <v>50568</v>
      </c>
      <c r="CF114" s="297">
        <v>159</v>
      </c>
      <c r="CG114" s="297">
        <v>1340</v>
      </c>
      <c r="CH114" s="297">
        <v>1499</v>
      </c>
      <c r="CI114" s="297">
        <v>1086</v>
      </c>
      <c r="CJ114" s="297">
        <v>8230</v>
      </c>
      <c r="CK114" s="297">
        <v>9316</v>
      </c>
      <c r="CL114" s="297">
        <v>26638</v>
      </c>
      <c r="CM114" s="297">
        <v>33246</v>
      </c>
      <c r="CN114" s="297">
        <v>59884</v>
      </c>
      <c r="CO114" s="297">
        <v>26638</v>
      </c>
      <c r="CP114" s="297">
        <v>33244</v>
      </c>
      <c r="CQ114" s="297">
        <v>59882</v>
      </c>
      <c r="CR114" s="297">
        <v>23219</v>
      </c>
      <c r="CS114" s="297">
        <v>27151</v>
      </c>
      <c r="CT114" s="297">
        <v>50370</v>
      </c>
      <c r="CU114" s="297">
        <v>1426</v>
      </c>
      <c r="CV114" s="297">
        <v>2053</v>
      </c>
      <c r="CW114" s="297">
        <v>3479</v>
      </c>
      <c r="CX114" s="297">
        <v>1993</v>
      </c>
      <c r="CY114" s="297">
        <v>4040</v>
      </c>
      <c r="CZ114" s="297">
        <v>6033</v>
      </c>
      <c r="DA114" s="298">
        <v>0.87164952323748024</v>
      </c>
      <c r="DB114" s="298">
        <v>0.81671880640115513</v>
      </c>
      <c r="DC114" s="298">
        <v>0.84115427006446009</v>
      </c>
      <c r="DD114" s="298">
        <v>5.3532547488550193E-2</v>
      </c>
      <c r="DE114" s="298">
        <v>6.1755504752737334E-2</v>
      </c>
      <c r="DF114" s="298">
        <v>5.8097591930797235E-2</v>
      </c>
      <c r="DG114" s="298">
        <v>7.4817929273969519E-2</v>
      </c>
      <c r="DH114" s="298">
        <v>0.12152568884610757</v>
      </c>
      <c r="DI114" s="298">
        <v>0.10074813800474267</v>
      </c>
      <c r="DJ114" s="297">
        <v>1060</v>
      </c>
      <c r="DK114" s="297">
        <v>1823</v>
      </c>
      <c r="DL114" s="297">
        <v>2883</v>
      </c>
      <c r="DM114" s="303">
        <v>3.9792777235528196E-2</v>
      </c>
      <c r="DN114" s="303">
        <v>5.4833664200204538E-2</v>
      </c>
      <c r="DO114" s="303">
        <v>4.8143076614788588E-2</v>
      </c>
      <c r="DP114" s="297">
        <v>5649</v>
      </c>
      <c r="DQ114" s="297">
        <v>2058</v>
      </c>
      <c r="DR114" s="297">
        <v>7707</v>
      </c>
      <c r="DS114" s="297">
        <v>119</v>
      </c>
      <c r="DT114" s="297">
        <v>72</v>
      </c>
      <c r="DU114" s="297">
        <v>191</v>
      </c>
      <c r="DV114" s="297">
        <v>40</v>
      </c>
      <c r="DW114" s="297">
        <v>9</v>
      </c>
      <c r="DX114" s="297">
        <v>49</v>
      </c>
      <c r="DY114" s="297">
        <v>119</v>
      </c>
      <c r="DZ114" s="297">
        <v>82</v>
      </c>
      <c r="EA114" s="297">
        <v>201</v>
      </c>
      <c r="EB114" s="297">
        <v>5927</v>
      </c>
      <c r="EC114" s="297">
        <v>2221</v>
      </c>
      <c r="ED114" s="297">
        <v>8148</v>
      </c>
      <c r="EE114" s="298">
        <v>0.22250168931601472</v>
      </c>
      <c r="EF114" s="298">
        <v>6.6805029176442279E-2</v>
      </c>
      <c r="EG114" s="298">
        <v>0.13606305524013093</v>
      </c>
      <c r="EH114" s="297">
        <v>1894</v>
      </c>
      <c r="EI114" s="297">
        <v>2993</v>
      </c>
      <c r="EJ114" s="297">
        <v>4887</v>
      </c>
      <c r="EK114" s="297">
        <v>2765</v>
      </c>
      <c r="EL114" s="297">
        <v>3241</v>
      </c>
      <c r="EM114" s="297">
        <v>6006</v>
      </c>
      <c r="EN114" s="298">
        <v>7.1101434041594719E-2</v>
      </c>
      <c r="EO114" s="298">
        <v>9.0025867773566748E-2</v>
      </c>
      <c r="EP114" s="298">
        <v>8.1607775031728003E-2</v>
      </c>
      <c r="EQ114" s="298">
        <v>0.10379908401531647</v>
      </c>
      <c r="ER114" s="298">
        <v>9.7485411778860609E-2</v>
      </c>
      <c r="ES114" s="298">
        <v>0.10029390154298309</v>
      </c>
      <c r="ET114" s="297">
        <v>6603</v>
      </c>
      <c r="EU114" s="297">
        <v>16640</v>
      </c>
      <c r="EV114" s="297">
        <v>23243</v>
      </c>
      <c r="EW114" s="303">
        <v>0.24787896989263458</v>
      </c>
      <c r="EX114" s="303">
        <v>0.50051133971004036</v>
      </c>
      <c r="EY114" s="303">
        <v>0.3881337252020573</v>
      </c>
      <c r="EZ114" s="297">
        <v>42</v>
      </c>
      <c r="FA114" s="297">
        <v>96</v>
      </c>
      <c r="FB114" s="297">
        <v>138</v>
      </c>
      <c r="FC114" s="303">
        <v>1.5766949470680982E-3</v>
      </c>
      <c r="FD114" s="303">
        <v>2.8875654214040787E-3</v>
      </c>
      <c r="FE114" s="303">
        <v>2.3044552802084029E-3</v>
      </c>
      <c r="FF114" s="297">
        <v>1245</v>
      </c>
      <c r="FG114" s="297">
        <v>9570</v>
      </c>
      <c r="FH114" s="297">
        <v>10815</v>
      </c>
      <c r="FI114" s="297">
        <v>11</v>
      </c>
      <c r="FJ114" s="297">
        <v>796</v>
      </c>
      <c r="FK114" s="297">
        <v>807</v>
      </c>
      <c r="FL114" s="305">
        <v>74</v>
      </c>
      <c r="FM114" s="305">
        <v>75.77</v>
      </c>
      <c r="FN114" s="305">
        <v>75.000385937474533</v>
      </c>
      <c r="FO114" s="307">
        <v>835.52</v>
      </c>
      <c r="FP114" s="307">
        <v>702.41</v>
      </c>
      <c r="FQ114" s="307">
        <v>760.5205512927032</v>
      </c>
      <c r="FR114" s="297">
        <v>6049</v>
      </c>
      <c r="FS114" s="297">
        <v>11604</v>
      </c>
      <c r="FT114" s="297">
        <v>6588</v>
      </c>
      <c r="FU114" s="297">
        <v>1234</v>
      </c>
      <c r="FV114" s="297">
        <v>1163</v>
      </c>
      <c r="FW114" s="297">
        <v>2618</v>
      </c>
      <c r="FX114" s="297">
        <v>14510</v>
      </c>
      <c r="FY114" s="297">
        <v>8046</v>
      </c>
      <c r="FZ114" s="297">
        <v>6032</v>
      </c>
      <c r="GA114" s="297">
        <v>2040</v>
      </c>
      <c r="GB114" s="297">
        <v>8667</v>
      </c>
      <c r="GC114" s="297">
        <v>26114</v>
      </c>
      <c r="GD114" s="297">
        <v>14634</v>
      </c>
      <c r="GE114" s="297">
        <v>7266</v>
      </c>
      <c r="GF114" s="297">
        <v>3203</v>
      </c>
      <c r="GG114" s="298">
        <v>0.22708161273368871</v>
      </c>
      <c r="GH114" s="298">
        <v>0.43561828966138599</v>
      </c>
      <c r="GI114" s="298">
        <v>0.24731586455439597</v>
      </c>
      <c r="GJ114" s="298">
        <v>4.6324799159096028E-2</v>
      </c>
      <c r="GK114" s="298">
        <v>4.3659433891433293E-2</v>
      </c>
      <c r="GL114" s="298">
        <v>7.874631534620706E-2</v>
      </c>
      <c r="GM114" s="298">
        <v>0.43644348192263732</v>
      </c>
      <c r="GN114" s="298">
        <v>0.24201407688142934</v>
      </c>
      <c r="GO114" s="298">
        <v>0.1814353606448896</v>
      </c>
      <c r="GP114" s="298">
        <v>6.1360765204836673E-2</v>
      </c>
      <c r="GQ114" s="298">
        <v>0.14472981096787121</v>
      </c>
      <c r="GR114" s="298">
        <v>0.43607641440117562</v>
      </c>
      <c r="GS114" s="298">
        <v>0.24437245340992586</v>
      </c>
      <c r="GT114" s="298">
        <v>0.12133458018836417</v>
      </c>
      <c r="GU114" s="314">
        <v>5.3486741032663147E-2</v>
      </c>
    </row>
    <row r="115" spans="1:203" s="2" customFormat="1" ht="20.100000000000001" customHeight="1">
      <c r="A115" s="51" t="s">
        <v>195</v>
      </c>
      <c r="B115" s="289" t="s">
        <v>73</v>
      </c>
      <c r="C115" s="21">
        <v>2347</v>
      </c>
      <c r="D115" s="21">
        <v>3398</v>
      </c>
      <c r="E115" s="21">
        <v>5745</v>
      </c>
      <c r="F115" s="21">
        <v>2103</v>
      </c>
      <c r="G115" s="21">
        <v>2229</v>
      </c>
      <c r="H115" s="21">
        <v>4332</v>
      </c>
      <c r="I115" s="292">
        <v>0.81169757489300998</v>
      </c>
      <c r="J115" s="292">
        <v>0.79362943023777477</v>
      </c>
      <c r="K115" s="292">
        <v>0.80240073868882733</v>
      </c>
      <c r="L115" s="292">
        <v>0.12030432715168807</v>
      </c>
      <c r="M115" s="292">
        <v>0.12337371018393899</v>
      </c>
      <c r="N115" s="292">
        <v>0.12188365650969529</v>
      </c>
      <c r="O115" s="292">
        <v>6.7998097955301956E-2</v>
      </c>
      <c r="P115" s="292">
        <v>8.2996859578286231E-2</v>
      </c>
      <c r="Q115" s="292">
        <v>7.5715604801477376E-2</v>
      </c>
      <c r="R115" s="21">
        <v>244</v>
      </c>
      <c r="S115" s="21">
        <v>1169</v>
      </c>
      <c r="T115" s="21">
        <v>1413</v>
      </c>
      <c r="U115" s="21">
        <v>158</v>
      </c>
      <c r="V115" s="21">
        <v>279</v>
      </c>
      <c r="W115" s="21">
        <v>437</v>
      </c>
      <c r="X115" s="21">
        <v>536</v>
      </c>
      <c r="Y115" s="21">
        <v>159</v>
      </c>
      <c r="Z115" s="21">
        <v>695</v>
      </c>
      <c r="AA115" s="292">
        <v>0.25487398953875418</v>
      </c>
      <c r="AB115" s="292">
        <v>7.1332436069986543E-2</v>
      </c>
      <c r="AC115" s="292">
        <v>0.16043397968605724</v>
      </c>
      <c r="AD115" s="21">
        <v>553</v>
      </c>
      <c r="AE115" s="21">
        <v>163</v>
      </c>
      <c r="AF115" s="21">
        <v>716</v>
      </c>
      <c r="AG115" s="292">
        <v>0.26295767950546839</v>
      </c>
      <c r="AH115" s="292">
        <v>7.3126962763571113E-2</v>
      </c>
      <c r="AI115" s="292">
        <v>0.16528162511542013</v>
      </c>
      <c r="AJ115" s="294">
        <v>63.12168647963226</v>
      </c>
      <c r="AK115" s="294">
        <v>63.682361298040973</v>
      </c>
      <c r="AL115" s="294">
        <v>63.410177746999082</v>
      </c>
      <c r="AM115" s="294">
        <v>77.695294117647052</v>
      </c>
      <c r="AN115" s="294">
        <v>74.790716735254392</v>
      </c>
      <c r="AO115" s="294">
        <v>75.328781782621348</v>
      </c>
      <c r="AP115" s="21">
        <v>242</v>
      </c>
      <c r="AQ115" s="21">
        <v>350</v>
      </c>
      <c r="AR115" s="21">
        <v>592</v>
      </c>
      <c r="AS115" s="246">
        <v>0.11507370423204945</v>
      </c>
      <c r="AT115" s="246">
        <v>0.15702108568864961</v>
      </c>
      <c r="AU115" s="246">
        <v>0.13665743305632502</v>
      </c>
      <c r="AV115" s="21">
        <v>388</v>
      </c>
      <c r="AW115" s="21">
        <v>441</v>
      </c>
      <c r="AX115" s="21">
        <v>829</v>
      </c>
      <c r="AY115" s="246">
        <v>0.18449833571088919</v>
      </c>
      <c r="AZ115" s="246">
        <v>0.19784656796769853</v>
      </c>
      <c r="BA115" s="246">
        <v>0.19136657433056325</v>
      </c>
      <c r="BB115" s="246">
        <v>0.28673323823109842</v>
      </c>
      <c r="BC115" s="246">
        <v>0.45625841184387617</v>
      </c>
      <c r="BD115" s="246">
        <v>0.37396121883656508</v>
      </c>
      <c r="BE115" s="246">
        <v>0.33056796426292279</v>
      </c>
      <c r="BF115" s="246">
        <v>0.46859903381642515</v>
      </c>
      <c r="BG115" s="246">
        <v>0.40912840252955734</v>
      </c>
      <c r="BH115" s="246">
        <v>0.15858208955223882</v>
      </c>
      <c r="BI115" s="246">
        <v>0.29559748427672955</v>
      </c>
      <c r="BJ115" s="246">
        <v>0.18992805755395684</v>
      </c>
      <c r="BK115" s="292">
        <v>0.32144555397051833</v>
      </c>
      <c r="BL115" s="292">
        <v>0.2291963861150737</v>
      </c>
      <c r="BM115" s="292">
        <v>0.34094151212553497</v>
      </c>
      <c r="BN115" s="292">
        <v>3.2810271041369472E-2</v>
      </c>
      <c r="BO115" s="292">
        <v>7.5606276747503573E-2</v>
      </c>
      <c r="BP115" s="292">
        <v>0.16644235082996858</v>
      </c>
      <c r="BQ115" s="292">
        <v>0.52445042620008975</v>
      </c>
      <c r="BR115" s="292">
        <v>0.36473755047106327</v>
      </c>
      <c r="BS115" s="292">
        <v>8.3894122925078515E-2</v>
      </c>
      <c r="BT115" s="292">
        <v>7.5370121130551818E-2</v>
      </c>
      <c r="BU115" s="292">
        <v>0.24238227146814403</v>
      </c>
      <c r="BV115" s="292">
        <v>0.26985226223453368</v>
      </c>
      <c r="BW115" s="292">
        <v>0.35295475530932596</v>
      </c>
      <c r="BX115" s="292">
        <v>5.9325946445060021E-2</v>
      </c>
      <c r="BY115" s="292">
        <v>7.5484764542936289E-2</v>
      </c>
      <c r="BZ115" s="297">
        <v>43731</v>
      </c>
      <c r="CA115" s="297">
        <v>55038</v>
      </c>
      <c r="CB115" s="297">
        <v>98769</v>
      </c>
      <c r="CC115" s="297">
        <v>41655</v>
      </c>
      <c r="CD115" s="297">
        <v>40166</v>
      </c>
      <c r="CE115" s="297">
        <v>81821</v>
      </c>
      <c r="CF115" s="297">
        <v>282</v>
      </c>
      <c r="CG115" s="297">
        <v>2051</v>
      </c>
      <c r="CH115" s="297">
        <v>2333</v>
      </c>
      <c r="CI115" s="297">
        <v>1794</v>
      </c>
      <c r="CJ115" s="297">
        <v>12821</v>
      </c>
      <c r="CK115" s="297">
        <v>14615</v>
      </c>
      <c r="CL115" s="297">
        <v>43449</v>
      </c>
      <c r="CM115" s="297">
        <v>52987</v>
      </c>
      <c r="CN115" s="297">
        <v>96436</v>
      </c>
      <c r="CO115" s="297">
        <v>43449</v>
      </c>
      <c r="CP115" s="297">
        <v>52987</v>
      </c>
      <c r="CQ115" s="297">
        <v>96436</v>
      </c>
      <c r="CR115" s="297">
        <v>36910</v>
      </c>
      <c r="CS115" s="297">
        <v>41807</v>
      </c>
      <c r="CT115" s="297">
        <v>78717</v>
      </c>
      <c r="CU115" s="297">
        <v>3627</v>
      </c>
      <c r="CV115" s="297">
        <v>4784</v>
      </c>
      <c r="CW115" s="297">
        <v>8411</v>
      </c>
      <c r="CX115" s="297">
        <v>2912</v>
      </c>
      <c r="CY115" s="297">
        <v>6396</v>
      </c>
      <c r="CZ115" s="297">
        <v>9308</v>
      </c>
      <c r="DA115" s="298">
        <v>0.84950171465396207</v>
      </c>
      <c r="DB115" s="298">
        <v>0.78900485024628686</v>
      </c>
      <c r="DC115" s="298">
        <v>0.8162615620722552</v>
      </c>
      <c r="DD115" s="298">
        <v>8.3477180142235721E-2</v>
      </c>
      <c r="DE115" s="298">
        <v>9.0286296638798197E-2</v>
      </c>
      <c r="DF115" s="298">
        <v>8.7218466132979386E-2</v>
      </c>
      <c r="DG115" s="298">
        <v>6.7021105203802153E-2</v>
      </c>
      <c r="DH115" s="298">
        <v>0.12070885311491499</v>
      </c>
      <c r="DI115" s="298">
        <v>9.6519971794765444E-2</v>
      </c>
      <c r="DJ115" s="297">
        <v>1543</v>
      </c>
      <c r="DK115" s="297">
        <v>2414</v>
      </c>
      <c r="DL115" s="297">
        <v>3957</v>
      </c>
      <c r="DM115" s="303">
        <v>3.551290018182237E-2</v>
      </c>
      <c r="DN115" s="303">
        <v>4.5558344499594242E-2</v>
      </c>
      <c r="DO115" s="303">
        <v>4.1032394541457545E-2</v>
      </c>
      <c r="DP115" s="297">
        <v>9945</v>
      </c>
      <c r="DQ115" s="297">
        <v>3522</v>
      </c>
      <c r="DR115" s="297">
        <v>13467</v>
      </c>
      <c r="DS115" s="297">
        <v>190</v>
      </c>
      <c r="DT115" s="297">
        <v>88</v>
      </c>
      <c r="DU115" s="297">
        <v>278</v>
      </c>
      <c r="DV115" s="297">
        <v>63</v>
      </c>
      <c r="DW115" s="297">
        <v>12</v>
      </c>
      <c r="DX115" s="297">
        <v>75</v>
      </c>
      <c r="DY115" s="297">
        <v>217</v>
      </c>
      <c r="DZ115" s="297">
        <v>114</v>
      </c>
      <c r="EA115" s="297">
        <v>331</v>
      </c>
      <c r="EB115" s="297">
        <v>10415</v>
      </c>
      <c r="EC115" s="297">
        <v>3736</v>
      </c>
      <c r="ED115" s="297">
        <v>14151</v>
      </c>
      <c r="EE115" s="298">
        <v>0.23970632235494488</v>
      </c>
      <c r="EF115" s="298">
        <v>7.0507860418593235E-2</v>
      </c>
      <c r="EG115" s="298">
        <v>0.14673980671118669</v>
      </c>
      <c r="EH115" s="297">
        <v>2632</v>
      </c>
      <c r="EI115" s="297">
        <v>4471</v>
      </c>
      <c r="EJ115" s="297">
        <v>7103</v>
      </c>
      <c r="EK115" s="297">
        <v>4104</v>
      </c>
      <c r="EL115" s="297">
        <v>4526</v>
      </c>
      <c r="EM115" s="297">
        <v>8630</v>
      </c>
      <c r="EN115" s="298">
        <v>6.057676816497503E-2</v>
      </c>
      <c r="EO115" s="298">
        <v>8.4379187347840043E-2</v>
      </c>
      <c r="EP115" s="298">
        <v>7.3655066572649225E-2</v>
      </c>
      <c r="EQ115" s="298">
        <v>9.4455568597666226E-2</v>
      </c>
      <c r="ER115" s="298">
        <v>8.5417177798327887E-2</v>
      </c>
      <c r="ES115" s="298">
        <v>8.948940229789705E-2</v>
      </c>
      <c r="ET115" s="297">
        <v>9721</v>
      </c>
      <c r="EU115" s="297">
        <v>27228</v>
      </c>
      <c r="EV115" s="297">
        <v>36949</v>
      </c>
      <c r="EW115" s="303">
        <v>0.22373357269442334</v>
      </c>
      <c r="EX115" s="303">
        <v>0.51386189065242416</v>
      </c>
      <c r="EY115" s="303">
        <v>0.3831452984362686</v>
      </c>
      <c r="EZ115" s="297">
        <v>47</v>
      </c>
      <c r="FA115" s="297">
        <v>134</v>
      </c>
      <c r="FB115" s="297">
        <v>181</v>
      </c>
      <c r="FC115" s="303">
        <v>1.0817280029459826E-3</v>
      </c>
      <c r="FD115" s="303">
        <v>2.5289221884613206E-3</v>
      </c>
      <c r="FE115" s="303">
        <v>1.8768924468040981E-3</v>
      </c>
      <c r="FF115" s="297">
        <v>2076</v>
      </c>
      <c r="FG115" s="297">
        <v>14872</v>
      </c>
      <c r="FH115" s="297">
        <v>16948</v>
      </c>
      <c r="FI115" s="297">
        <v>24</v>
      </c>
      <c r="FJ115" s="297">
        <v>1121</v>
      </c>
      <c r="FK115" s="297">
        <v>1145</v>
      </c>
      <c r="FL115" s="305">
        <v>74.02</v>
      </c>
      <c r="FM115" s="305">
        <v>75.75</v>
      </c>
      <c r="FN115" s="305">
        <v>74.981061061669152</v>
      </c>
      <c r="FO115" s="307">
        <v>880.18</v>
      </c>
      <c r="FP115" s="307">
        <v>718.54</v>
      </c>
      <c r="FQ115" s="307">
        <v>790.10614433678575</v>
      </c>
      <c r="FR115" s="297">
        <v>10607</v>
      </c>
      <c r="FS115" s="297">
        <v>19171</v>
      </c>
      <c r="FT115" s="297">
        <v>10142</v>
      </c>
      <c r="FU115" s="297">
        <v>1981</v>
      </c>
      <c r="FV115" s="297">
        <v>1548</v>
      </c>
      <c r="FW115" s="297">
        <v>4273</v>
      </c>
      <c r="FX115" s="297">
        <v>24991</v>
      </c>
      <c r="FY115" s="297">
        <v>12203</v>
      </c>
      <c r="FZ115" s="297">
        <v>8945</v>
      </c>
      <c r="GA115" s="297">
        <v>2575</v>
      </c>
      <c r="GB115" s="297">
        <v>14880</v>
      </c>
      <c r="GC115" s="297">
        <v>44162</v>
      </c>
      <c r="GD115" s="297">
        <v>22345</v>
      </c>
      <c r="GE115" s="297">
        <v>10926</v>
      </c>
      <c r="GF115" s="297">
        <v>4123</v>
      </c>
      <c r="GG115" s="298">
        <v>0.24412529632442634</v>
      </c>
      <c r="GH115" s="298">
        <v>0.44122994775483898</v>
      </c>
      <c r="GI115" s="298">
        <v>0.23342309374208842</v>
      </c>
      <c r="GJ115" s="298">
        <v>4.5593684549701946E-2</v>
      </c>
      <c r="GK115" s="298">
        <v>3.5627977628944277E-2</v>
      </c>
      <c r="GL115" s="298">
        <v>8.0642421726083754E-2</v>
      </c>
      <c r="GM115" s="298">
        <v>0.47164398814803632</v>
      </c>
      <c r="GN115" s="298">
        <v>0.2303017721327873</v>
      </c>
      <c r="GO115" s="298">
        <v>0.16881499235661576</v>
      </c>
      <c r="GP115" s="298">
        <v>4.8596825636476874E-2</v>
      </c>
      <c r="GQ115" s="298">
        <v>0.15429922435604962</v>
      </c>
      <c r="GR115" s="298">
        <v>0.45794101787714131</v>
      </c>
      <c r="GS115" s="298">
        <v>0.23170807582230701</v>
      </c>
      <c r="GT115" s="298">
        <v>0.11329793852917998</v>
      </c>
      <c r="GU115" s="314">
        <v>4.2753743415322079E-2</v>
      </c>
    </row>
    <row r="116" spans="1:203" s="2" customFormat="1" ht="20.100000000000001" customHeight="1">
      <c r="A116" s="51" t="s">
        <v>196</v>
      </c>
      <c r="B116" s="289" t="s">
        <v>75</v>
      </c>
      <c r="C116" s="21">
        <v>1350</v>
      </c>
      <c r="D116" s="21">
        <v>1998</v>
      </c>
      <c r="E116" s="21">
        <v>3348</v>
      </c>
      <c r="F116" s="21">
        <v>1202</v>
      </c>
      <c r="G116" s="21">
        <v>1310</v>
      </c>
      <c r="H116" s="21">
        <v>2512</v>
      </c>
      <c r="I116" s="292">
        <v>0.79783693843594006</v>
      </c>
      <c r="J116" s="292">
        <v>0.76488549618320612</v>
      </c>
      <c r="K116" s="292">
        <v>0.78065286624203822</v>
      </c>
      <c r="L116" s="292">
        <v>9.4841930116472545E-2</v>
      </c>
      <c r="M116" s="292">
        <v>0.12213740458015267</v>
      </c>
      <c r="N116" s="292">
        <v>0.10907643312101911</v>
      </c>
      <c r="O116" s="292">
        <v>0.10732113144758736</v>
      </c>
      <c r="P116" s="292">
        <v>0.11297709923664122</v>
      </c>
      <c r="Q116" s="292">
        <v>0.11027070063694268</v>
      </c>
      <c r="R116" s="21">
        <v>148</v>
      </c>
      <c r="S116" s="21">
        <v>688</v>
      </c>
      <c r="T116" s="21">
        <v>836</v>
      </c>
      <c r="U116" s="21">
        <v>123</v>
      </c>
      <c r="V116" s="21">
        <v>167</v>
      </c>
      <c r="W116" s="21">
        <v>290</v>
      </c>
      <c r="X116" s="21">
        <v>280</v>
      </c>
      <c r="Y116" s="21">
        <v>100</v>
      </c>
      <c r="Z116" s="21">
        <v>380</v>
      </c>
      <c r="AA116" s="292">
        <v>0.23294509151414308</v>
      </c>
      <c r="AB116" s="292">
        <v>7.6335877862595422E-2</v>
      </c>
      <c r="AC116" s="292">
        <v>0.15127388535031847</v>
      </c>
      <c r="AD116" s="21">
        <v>297</v>
      </c>
      <c r="AE116" s="21">
        <v>104</v>
      </c>
      <c r="AF116" s="21">
        <v>401</v>
      </c>
      <c r="AG116" s="292">
        <v>0.24708818635607321</v>
      </c>
      <c r="AH116" s="292">
        <v>7.9389312977099238E-2</v>
      </c>
      <c r="AI116" s="292">
        <v>0.15963375796178345</v>
      </c>
      <c r="AJ116" s="294">
        <v>63.101239600665558</v>
      </c>
      <c r="AK116" s="294">
        <v>63.679768447837155</v>
      </c>
      <c r="AL116" s="294">
        <v>63.402940552016986</v>
      </c>
      <c r="AM116" s="294">
        <v>76.582276995305165</v>
      </c>
      <c r="AN116" s="294">
        <v>73.958678362573281</v>
      </c>
      <c r="AO116" s="294">
        <v>74.48192415730351</v>
      </c>
      <c r="AP116" s="21">
        <v>144</v>
      </c>
      <c r="AQ116" s="21">
        <v>168</v>
      </c>
      <c r="AR116" s="21">
        <v>312</v>
      </c>
      <c r="AS116" s="246">
        <v>0.11980033277870217</v>
      </c>
      <c r="AT116" s="246">
        <v>0.12824427480916031</v>
      </c>
      <c r="AU116" s="246">
        <v>0.12420382165605096</v>
      </c>
      <c r="AV116" s="21">
        <v>205</v>
      </c>
      <c r="AW116" s="21">
        <v>280</v>
      </c>
      <c r="AX116" s="21">
        <v>485</v>
      </c>
      <c r="AY116" s="246">
        <v>0.17054908485856904</v>
      </c>
      <c r="AZ116" s="246">
        <v>0.21374045801526717</v>
      </c>
      <c r="BA116" s="246">
        <v>0.19307324840764331</v>
      </c>
      <c r="BB116" s="246">
        <v>0.29284525790349419</v>
      </c>
      <c r="BC116" s="246">
        <v>0.47328244274809161</v>
      </c>
      <c r="BD116" s="246">
        <v>0.38694267515923569</v>
      </c>
      <c r="BE116" s="246">
        <v>0.34490238611713664</v>
      </c>
      <c r="BF116" s="246">
        <v>0.48842975206611572</v>
      </c>
      <c r="BG116" s="246">
        <v>0.42636022514071292</v>
      </c>
      <c r="BH116" s="246">
        <v>0.12142857142857143</v>
      </c>
      <c r="BI116" s="246">
        <v>0.28999999999999998</v>
      </c>
      <c r="BJ116" s="246">
        <v>0.16578947368421051</v>
      </c>
      <c r="BK116" s="292">
        <v>0.32196339434276205</v>
      </c>
      <c r="BL116" s="292">
        <v>0.21547420965058237</v>
      </c>
      <c r="BM116" s="292">
        <v>0.35440931780366058</v>
      </c>
      <c r="BN116" s="292">
        <v>3.6605657237936774E-2</v>
      </c>
      <c r="BO116" s="292">
        <v>7.1547420965058242E-2</v>
      </c>
      <c r="BP116" s="292">
        <v>0.16488549618320611</v>
      </c>
      <c r="BQ116" s="292">
        <v>0.51221374045801527</v>
      </c>
      <c r="BR116" s="292">
        <v>0.36870229007633587</v>
      </c>
      <c r="BS116" s="292">
        <v>7.9389312977099238E-2</v>
      </c>
      <c r="BT116" s="292">
        <v>9.5419847328244281E-2</v>
      </c>
      <c r="BU116" s="292">
        <v>0.23925159235668789</v>
      </c>
      <c r="BV116" s="292">
        <v>0.26711783439490444</v>
      </c>
      <c r="BW116" s="292">
        <v>0.36027070063694266</v>
      </c>
      <c r="BX116" s="292">
        <v>5.7722929936305734E-2</v>
      </c>
      <c r="BY116" s="292">
        <v>7.5636942675159233E-2</v>
      </c>
      <c r="BZ116" s="297">
        <v>24913</v>
      </c>
      <c r="CA116" s="297">
        <v>31899</v>
      </c>
      <c r="CB116" s="297">
        <v>56812</v>
      </c>
      <c r="CC116" s="297">
        <v>23646</v>
      </c>
      <c r="CD116" s="297">
        <v>23397</v>
      </c>
      <c r="CE116" s="297">
        <v>47043</v>
      </c>
      <c r="CF116" s="297">
        <v>232</v>
      </c>
      <c r="CG116" s="297">
        <v>1287</v>
      </c>
      <c r="CH116" s="297">
        <v>1519</v>
      </c>
      <c r="CI116" s="297">
        <v>1035</v>
      </c>
      <c r="CJ116" s="297">
        <v>7215</v>
      </c>
      <c r="CK116" s="297">
        <v>8250</v>
      </c>
      <c r="CL116" s="297">
        <v>24681</v>
      </c>
      <c r="CM116" s="297">
        <v>30612</v>
      </c>
      <c r="CN116" s="297">
        <v>55293</v>
      </c>
      <c r="CO116" s="297">
        <v>24681</v>
      </c>
      <c r="CP116" s="297">
        <v>30610</v>
      </c>
      <c r="CQ116" s="297">
        <v>55291</v>
      </c>
      <c r="CR116" s="297">
        <v>20683</v>
      </c>
      <c r="CS116" s="297">
        <v>23862</v>
      </c>
      <c r="CT116" s="297">
        <v>44545</v>
      </c>
      <c r="CU116" s="297">
        <v>1847</v>
      </c>
      <c r="CV116" s="297">
        <v>2500</v>
      </c>
      <c r="CW116" s="297">
        <v>4347</v>
      </c>
      <c r="CX116" s="297">
        <v>2151</v>
      </c>
      <c r="CY116" s="297">
        <v>4248</v>
      </c>
      <c r="CZ116" s="297">
        <v>6399</v>
      </c>
      <c r="DA116" s="298">
        <v>0.83801304647299546</v>
      </c>
      <c r="DB116" s="298">
        <v>0.77954916693890886</v>
      </c>
      <c r="DC116" s="298">
        <v>0.80564648857861132</v>
      </c>
      <c r="DD116" s="298">
        <v>7.4834893237713224E-2</v>
      </c>
      <c r="DE116" s="298">
        <v>8.1672655994772955E-2</v>
      </c>
      <c r="DF116" s="298">
        <v>7.8620390298601947E-2</v>
      </c>
      <c r="DG116" s="298">
        <v>8.7152060289291358E-2</v>
      </c>
      <c r="DH116" s="298">
        <v>0.1387781770663182</v>
      </c>
      <c r="DI116" s="298">
        <v>0.11573312112278671</v>
      </c>
      <c r="DJ116" s="297">
        <v>1132</v>
      </c>
      <c r="DK116" s="297">
        <v>1547</v>
      </c>
      <c r="DL116" s="297">
        <v>2679</v>
      </c>
      <c r="DM116" s="303">
        <v>4.5865240468376485E-2</v>
      </c>
      <c r="DN116" s="303">
        <v>5.0535737619234286E-2</v>
      </c>
      <c r="DO116" s="303">
        <v>4.8450979328305575E-2</v>
      </c>
      <c r="DP116" s="297">
        <v>5888</v>
      </c>
      <c r="DQ116" s="297">
        <v>2343</v>
      </c>
      <c r="DR116" s="297">
        <v>8231</v>
      </c>
      <c r="DS116" s="297">
        <v>73</v>
      </c>
      <c r="DT116" s="297">
        <v>43</v>
      </c>
      <c r="DU116" s="297">
        <v>116</v>
      </c>
      <c r="DV116" s="297">
        <v>61</v>
      </c>
      <c r="DW116" s="297">
        <v>18</v>
      </c>
      <c r="DX116" s="297">
        <v>79</v>
      </c>
      <c r="DY116" s="297">
        <v>149</v>
      </c>
      <c r="DZ116" s="297">
        <v>84</v>
      </c>
      <c r="EA116" s="297">
        <v>233</v>
      </c>
      <c r="EB116" s="297">
        <v>6171</v>
      </c>
      <c r="EC116" s="297">
        <v>2488</v>
      </c>
      <c r="ED116" s="297">
        <v>8659</v>
      </c>
      <c r="EE116" s="298">
        <v>0.25003038774766012</v>
      </c>
      <c r="EF116" s="298">
        <v>8.1275316869201614E-2</v>
      </c>
      <c r="EG116" s="298">
        <v>0.15660210153183948</v>
      </c>
      <c r="EH116" s="297">
        <v>1477</v>
      </c>
      <c r="EI116" s="297">
        <v>2559</v>
      </c>
      <c r="EJ116" s="297">
        <v>4036</v>
      </c>
      <c r="EK116" s="297">
        <v>2565</v>
      </c>
      <c r="EL116" s="297">
        <v>2950</v>
      </c>
      <c r="EM116" s="297">
        <v>5515</v>
      </c>
      <c r="EN116" s="298">
        <v>5.9843604392042463E-2</v>
      </c>
      <c r="EO116" s="298">
        <v>8.3594668757350055E-2</v>
      </c>
      <c r="EP116" s="298">
        <v>7.2992964751415187E-2</v>
      </c>
      <c r="EQ116" s="298">
        <v>0.10392609699769054</v>
      </c>
      <c r="ER116" s="298">
        <v>9.6367437606167519E-2</v>
      </c>
      <c r="ES116" s="298">
        <v>9.9741377751252414E-2</v>
      </c>
      <c r="ET116" s="297">
        <v>6362</v>
      </c>
      <c r="EU116" s="297">
        <v>15744</v>
      </c>
      <c r="EV116" s="297">
        <v>22106</v>
      </c>
      <c r="EW116" s="303">
        <v>0.25776913415177666</v>
      </c>
      <c r="EX116" s="303">
        <v>0.51430811446491576</v>
      </c>
      <c r="EY116" s="303">
        <v>0.39979744271426765</v>
      </c>
      <c r="EZ116" s="297">
        <v>45</v>
      </c>
      <c r="FA116" s="297">
        <v>77</v>
      </c>
      <c r="FB116" s="297">
        <v>122</v>
      </c>
      <c r="FC116" s="303">
        <v>1.8232648596086059E-3</v>
      </c>
      <c r="FD116" s="303">
        <v>2.5153534561609828E-3</v>
      </c>
      <c r="FE116" s="303">
        <v>2.2064275767276148E-3</v>
      </c>
      <c r="FF116" s="297">
        <v>1267</v>
      </c>
      <c r="FG116" s="297">
        <v>8502</v>
      </c>
      <c r="FH116" s="297">
        <v>9769</v>
      </c>
      <c r="FI116" s="297">
        <v>6</v>
      </c>
      <c r="FJ116" s="297">
        <v>666</v>
      </c>
      <c r="FK116" s="297">
        <v>672</v>
      </c>
      <c r="FL116" s="305">
        <v>73.75</v>
      </c>
      <c r="FM116" s="305">
        <v>75.34</v>
      </c>
      <c r="FN116" s="305">
        <v>74.641694712384705</v>
      </c>
      <c r="FO116" s="307">
        <v>828.52</v>
      </c>
      <c r="FP116" s="307">
        <v>675.3</v>
      </c>
      <c r="FQ116" s="307">
        <v>742.49065056678171</v>
      </c>
      <c r="FR116" s="297">
        <v>6284</v>
      </c>
      <c r="FS116" s="297">
        <v>10298</v>
      </c>
      <c r="FT116" s="297">
        <v>5983</v>
      </c>
      <c r="FU116" s="297">
        <v>1078</v>
      </c>
      <c r="FV116" s="297">
        <v>1038</v>
      </c>
      <c r="FW116" s="297">
        <v>2797</v>
      </c>
      <c r="FX116" s="297">
        <v>14056</v>
      </c>
      <c r="FY116" s="297">
        <v>7387</v>
      </c>
      <c r="FZ116" s="297">
        <v>4714</v>
      </c>
      <c r="GA116" s="297">
        <v>1658</v>
      </c>
      <c r="GB116" s="297">
        <v>9081</v>
      </c>
      <c r="GC116" s="297">
        <v>24354</v>
      </c>
      <c r="GD116" s="297">
        <v>13370</v>
      </c>
      <c r="GE116" s="297">
        <v>5792</v>
      </c>
      <c r="GF116" s="297">
        <v>2696</v>
      </c>
      <c r="GG116" s="298">
        <v>0.25460880839512173</v>
      </c>
      <c r="GH116" s="298">
        <v>0.41724403387220937</v>
      </c>
      <c r="GI116" s="298">
        <v>0.24241319233418418</v>
      </c>
      <c r="GJ116" s="298">
        <v>4.3677322636846157E-2</v>
      </c>
      <c r="GK116" s="298">
        <v>4.2056642761638507E-2</v>
      </c>
      <c r="GL116" s="298">
        <v>9.1369397621847648E-2</v>
      </c>
      <c r="GM116" s="298">
        <v>0.45916633999738665</v>
      </c>
      <c r="GN116" s="298">
        <v>0.24131059715144387</v>
      </c>
      <c r="GO116" s="298">
        <v>0.15399189860185547</v>
      </c>
      <c r="GP116" s="298">
        <v>5.416176662746635E-2</v>
      </c>
      <c r="GQ116" s="298">
        <v>0.16423417069068416</v>
      </c>
      <c r="GR116" s="298">
        <v>0.44045358363626497</v>
      </c>
      <c r="GS116" s="298">
        <v>0.24180275984301811</v>
      </c>
      <c r="GT116" s="298">
        <v>0.10475105347874053</v>
      </c>
      <c r="GU116" s="314">
        <v>4.8758432351292208E-2</v>
      </c>
    </row>
    <row r="117" spans="1:203" s="44" customFormat="1" ht="20.100000000000001" customHeight="1">
      <c r="A117" s="50">
        <v>971</v>
      </c>
      <c r="B117" s="288" t="s">
        <v>108</v>
      </c>
      <c r="C117" s="37">
        <v>2060</v>
      </c>
      <c r="D117" s="37">
        <v>2610</v>
      </c>
      <c r="E117" s="37">
        <v>4670</v>
      </c>
      <c r="F117" s="37">
        <v>1904</v>
      </c>
      <c r="G117" s="37">
        <v>2015</v>
      </c>
      <c r="H117" s="37">
        <v>3919</v>
      </c>
      <c r="I117" s="291">
        <v>0.81775210084033612</v>
      </c>
      <c r="J117" s="291">
        <v>0.83920595533498754</v>
      </c>
      <c r="K117" s="291">
        <v>0.82878285276856345</v>
      </c>
      <c r="L117" s="291">
        <v>2.9936974789915968E-2</v>
      </c>
      <c r="M117" s="291">
        <v>3.5235732009925559E-2</v>
      </c>
      <c r="N117" s="291">
        <v>3.2661393212554221E-2</v>
      </c>
      <c r="O117" s="291">
        <v>0.15231092436974789</v>
      </c>
      <c r="P117" s="291">
        <v>0.12555831265508685</v>
      </c>
      <c r="Q117" s="291">
        <v>0.13855575401888237</v>
      </c>
      <c r="R117" s="37">
        <v>156</v>
      </c>
      <c r="S117" s="37">
        <v>595</v>
      </c>
      <c r="T117" s="37">
        <v>751</v>
      </c>
      <c r="U117" s="37">
        <v>772</v>
      </c>
      <c r="V117" s="37">
        <v>804</v>
      </c>
      <c r="W117" s="37">
        <v>1576</v>
      </c>
      <c r="X117" s="37">
        <v>25</v>
      </c>
      <c r="Y117" s="37">
        <v>16</v>
      </c>
      <c r="Z117" s="37">
        <v>41</v>
      </c>
      <c r="AA117" s="291">
        <v>1.3130252100840336E-2</v>
      </c>
      <c r="AB117" s="291">
        <v>7.9404466501240695E-3</v>
      </c>
      <c r="AC117" s="291">
        <v>1.0461852513396274E-2</v>
      </c>
      <c r="AD117" s="37">
        <v>25</v>
      </c>
      <c r="AE117" s="37">
        <v>17</v>
      </c>
      <c r="AF117" s="37">
        <v>42</v>
      </c>
      <c r="AG117" s="291">
        <v>1.3130252100840336E-2</v>
      </c>
      <c r="AH117" s="291">
        <v>8.4367245657568247E-3</v>
      </c>
      <c r="AI117" s="291">
        <v>1.0717019647869355E-2</v>
      </c>
      <c r="AJ117" s="293">
        <v>65.822608543417374</v>
      </c>
      <c r="AK117" s="293">
        <v>65.298588916459892</v>
      </c>
      <c r="AL117" s="293">
        <v>65.553177681381314</v>
      </c>
      <c r="AM117" s="293">
        <v>77.632179487179499</v>
      </c>
      <c r="AN117" s="293">
        <v>73.15844405594423</v>
      </c>
      <c r="AO117" s="293">
        <v>74.117101648351792</v>
      </c>
      <c r="AP117" s="37">
        <v>314</v>
      </c>
      <c r="AQ117" s="37">
        <v>306</v>
      </c>
      <c r="AR117" s="37">
        <v>620</v>
      </c>
      <c r="AS117" s="270">
        <v>0.16491596638655462</v>
      </c>
      <c r="AT117" s="270">
        <v>0.15186104218362284</v>
      </c>
      <c r="AU117" s="270">
        <v>0.15820362337330951</v>
      </c>
      <c r="AV117" s="37">
        <v>407</v>
      </c>
      <c r="AW117" s="37">
        <v>538</v>
      </c>
      <c r="AX117" s="37">
        <v>945</v>
      </c>
      <c r="AY117" s="270">
        <v>0.21376050420168066</v>
      </c>
      <c r="AZ117" s="270">
        <v>0.26699751861042181</v>
      </c>
      <c r="BA117" s="270">
        <v>0.24113294207706049</v>
      </c>
      <c r="BB117" s="270">
        <v>0.47794117647058826</v>
      </c>
      <c r="BC117" s="270">
        <v>0.53647642679900742</v>
      </c>
      <c r="BD117" s="270">
        <v>0.50803776473590201</v>
      </c>
      <c r="BE117" s="270">
        <v>0.48323576370409793</v>
      </c>
      <c r="BF117" s="270">
        <v>0.54077038519259635</v>
      </c>
      <c r="BG117" s="270">
        <v>0.51289324394017533</v>
      </c>
      <c r="BH117" s="270">
        <v>0.08</v>
      </c>
      <c r="BI117" s="270">
        <v>0</v>
      </c>
      <c r="BJ117" s="270">
        <v>4.878048780487805E-2</v>
      </c>
      <c r="BK117" s="291">
        <v>3.1512605042016806E-2</v>
      </c>
      <c r="BL117" s="291">
        <v>0.12867647058823528</v>
      </c>
      <c r="BM117" s="291">
        <v>0.42489495798319327</v>
      </c>
      <c r="BN117" s="291">
        <v>0.14705882352941177</v>
      </c>
      <c r="BO117" s="291">
        <v>0.26785714285714285</v>
      </c>
      <c r="BP117" s="291">
        <v>3.672456575682382E-2</v>
      </c>
      <c r="BQ117" s="291">
        <v>0.27245657568238213</v>
      </c>
      <c r="BR117" s="291">
        <v>0.42878411910669978</v>
      </c>
      <c r="BS117" s="291">
        <v>0.18957816377171216</v>
      </c>
      <c r="BT117" s="291">
        <v>0.19404466501240694</v>
      </c>
      <c r="BU117" s="291">
        <v>3.4192396019392703E-2</v>
      </c>
      <c r="BV117" s="291">
        <v>0.14008675682572086</v>
      </c>
      <c r="BW117" s="291">
        <v>0.42689461597346262</v>
      </c>
      <c r="BX117" s="291">
        <v>0.16892064302117887</v>
      </c>
      <c r="BY117" s="291">
        <v>0.22990558816024495</v>
      </c>
      <c r="BZ117" s="295">
        <v>30984</v>
      </c>
      <c r="CA117" s="295">
        <v>40696</v>
      </c>
      <c r="CB117" s="295">
        <v>71680</v>
      </c>
      <c r="CC117" s="295">
        <v>29874</v>
      </c>
      <c r="CD117" s="295">
        <v>31651</v>
      </c>
      <c r="CE117" s="295">
        <v>61525</v>
      </c>
      <c r="CF117" s="295">
        <v>149</v>
      </c>
      <c r="CG117" s="295">
        <v>2600</v>
      </c>
      <c r="CH117" s="295">
        <v>2749</v>
      </c>
      <c r="CI117" s="295">
        <v>961</v>
      </c>
      <c r="CJ117" s="295">
        <v>6445</v>
      </c>
      <c r="CK117" s="295">
        <v>7406</v>
      </c>
      <c r="CL117" s="295">
        <v>30835</v>
      </c>
      <c r="CM117" s="295">
        <v>38096</v>
      </c>
      <c r="CN117" s="295">
        <v>68931</v>
      </c>
      <c r="CO117" s="295">
        <v>30832</v>
      </c>
      <c r="CP117" s="295">
        <v>38095</v>
      </c>
      <c r="CQ117" s="295">
        <v>68927</v>
      </c>
      <c r="CR117" s="295">
        <v>24471</v>
      </c>
      <c r="CS117" s="295">
        <v>28790</v>
      </c>
      <c r="CT117" s="295">
        <v>53261</v>
      </c>
      <c r="CU117" s="295">
        <v>778</v>
      </c>
      <c r="CV117" s="295">
        <v>1307</v>
      </c>
      <c r="CW117" s="295">
        <v>2085</v>
      </c>
      <c r="CX117" s="295">
        <v>5583</v>
      </c>
      <c r="CY117" s="295">
        <v>7998</v>
      </c>
      <c r="CZ117" s="295">
        <v>13581</v>
      </c>
      <c r="DA117" s="296">
        <v>0.79368837571354434</v>
      </c>
      <c r="DB117" s="296">
        <v>0.75574222338889618</v>
      </c>
      <c r="DC117" s="296">
        <v>0.77271606192058262</v>
      </c>
      <c r="DD117" s="296">
        <v>2.5233523611831864E-2</v>
      </c>
      <c r="DE117" s="296">
        <v>3.4308964431027697E-2</v>
      </c>
      <c r="DF117" s="296">
        <v>3.0249394286709128E-2</v>
      </c>
      <c r="DG117" s="296">
        <v>0.18107810067462377</v>
      </c>
      <c r="DH117" s="296">
        <v>0.20994881218007613</v>
      </c>
      <c r="DI117" s="296">
        <v>0.19703454379270824</v>
      </c>
      <c r="DJ117" s="295">
        <v>6963</v>
      </c>
      <c r="DK117" s="295">
        <v>9055</v>
      </c>
      <c r="DL117" s="295">
        <v>16018</v>
      </c>
      <c r="DM117" s="302">
        <v>0.22472889233152596</v>
      </c>
      <c r="DN117" s="302">
        <v>0.22250344014153725</v>
      </c>
      <c r="DO117" s="302">
        <v>0.22346540178571428</v>
      </c>
      <c r="DP117" s="295">
        <v>482</v>
      </c>
      <c r="DQ117" s="295">
        <v>312</v>
      </c>
      <c r="DR117" s="295">
        <v>794</v>
      </c>
      <c r="DS117" s="295">
        <v>8</v>
      </c>
      <c r="DT117" s="295">
        <v>6</v>
      </c>
      <c r="DU117" s="295">
        <v>14</v>
      </c>
      <c r="DV117" s="295">
        <v>28</v>
      </c>
      <c r="DW117" s="295">
        <v>7</v>
      </c>
      <c r="DX117" s="295">
        <v>35</v>
      </c>
      <c r="DY117" s="295">
        <v>18</v>
      </c>
      <c r="DZ117" s="295">
        <v>9</v>
      </c>
      <c r="EA117" s="295">
        <v>27</v>
      </c>
      <c r="EB117" s="295">
        <v>536</v>
      </c>
      <c r="EC117" s="295">
        <v>334</v>
      </c>
      <c r="ED117" s="295">
        <v>870</v>
      </c>
      <c r="EE117" s="296">
        <v>1.7382844170585374E-2</v>
      </c>
      <c r="EF117" s="296">
        <v>8.7673246535069291E-3</v>
      </c>
      <c r="EG117" s="296">
        <v>1.2621316969143056E-2</v>
      </c>
      <c r="EH117" s="295">
        <v>3710</v>
      </c>
      <c r="EI117" s="295">
        <v>3956</v>
      </c>
      <c r="EJ117" s="295">
        <v>7666</v>
      </c>
      <c r="EK117" s="295">
        <v>4995</v>
      </c>
      <c r="EL117" s="295">
        <v>6674</v>
      </c>
      <c r="EM117" s="295">
        <v>11669</v>
      </c>
      <c r="EN117" s="296">
        <v>0.12031782065834279</v>
      </c>
      <c r="EO117" s="296">
        <v>0.10384292314153717</v>
      </c>
      <c r="EP117" s="296">
        <v>0.11121266193729962</v>
      </c>
      <c r="EQ117" s="296">
        <v>0.16199124371655585</v>
      </c>
      <c r="ER117" s="296">
        <v>0.17518899622007561</v>
      </c>
      <c r="ES117" s="296">
        <v>0.16928522725624176</v>
      </c>
      <c r="ET117" s="295">
        <v>11399</v>
      </c>
      <c r="EU117" s="295">
        <v>18851</v>
      </c>
      <c r="EV117" s="295">
        <v>30250</v>
      </c>
      <c r="EW117" s="302">
        <v>0.3696773147397438</v>
      </c>
      <c r="EX117" s="302">
        <v>0.49482885342293154</v>
      </c>
      <c r="EY117" s="302">
        <v>0.43884464174319249</v>
      </c>
      <c r="EZ117" s="295">
        <v>3</v>
      </c>
      <c r="FA117" s="295">
        <v>11</v>
      </c>
      <c r="FB117" s="295">
        <v>14</v>
      </c>
      <c r="FC117" s="302">
        <v>9.7292038268201721E-5</v>
      </c>
      <c r="FD117" s="302">
        <v>2.8874422511549771E-4</v>
      </c>
      <c r="FE117" s="302">
        <v>2.0310165237701471E-4</v>
      </c>
      <c r="FF117" s="295">
        <v>1110</v>
      </c>
      <c r="FG117" s="295">
        <v>9045</v>
      </c>
      <c r="FH117" s="295">
        <v>10155</v>
      </c>
      <c r="FI117" s="295">
        <v>51</v>
      </c>
      <c r="FJ117" s="295">
        <v>972</v>
      </c>
      <c r="FK117" s="295">
        <v>1023</v>
      </c>
      <c r="FL117" s="304">
        <v>74.951160921766075</v>
      </c>
      <c r="FM117" s="304">
        <v>75.492098732062118</v>
      </c>
      <c r="FN117" s="304">
        <v>75.25827594866071</v>
      </c>
      <c r="FO117" s="306">
        <v>740.50818583785178</v>
      </c>
      <c r="FP117" s="306">
        <v>722.19252752113232</v>
      </c>
      <c r="FQ117" s="306">
        <v>730.10955259486605</v>
      </c>
      <c r="FR117" s="295">
        <v>549</v>
      </c>
      <c r="FS117" s="295">
        <v>7596</v>
      </c>
      <c r="FT117" s="295">
        <v>12344</v>
      </c>
      <c r="FU117" s="295">
        <v>4257</v>
      </c>
      <c r="FV117" s="295">
        <v>6089</v>
      </c>
      <c r="FW117" s="295">
        <v>393</v>
      </c>
      <c r="FX117" s="295">
        <v>11423</v>
      </c>
      <c r="FY117" s="295">
        <v>14236</v>
      </c>
      <c r="FZ117" s="295">
        <v>6405</v>
      </c>
      <c r="GA117" s="295">
        <v>5639</v>
      </c>
      <c r="GB117" s="295">
        <v>942</v>
      </c>
      <c r="GC117" s="295">
        <v>19019</v>
      </c>
      <c r="GD117" s="295">
        <v>26580</v>
      </c>
      <c r="GE117" s="295">
        <v>10662</v>
      </c>
      <c r="GF117" s="295">
        <v>11728</v>
      </c>
      <c r="GG117" s="296">
        <v>1.7804443003080914E-2</v>
      </c>
      <c r="GH117" s="296">
        <v>0.24634344089508675</v>
      </c>
      <c r="GI117" s="296">
        <v>0.40032430679422731</v>
      </c>
      <c r="GJ117" s="296">
        <v>0.13805740230257824</v>
      </c>
      <c r="GK117" s="296">
        <v>0.19747040700502674</v>
      </c>
      <c r="GL117" s="296">
        <v>1.0316043679126417E-2</v>
      </c>
      <c r="GM117" s="296">
        <v>0.2998477530449391</v>
      </c>
      <c r="GN117" s="296">
        <v>0.37368752624947499</v>
      </c>
      <c r="GO117" s="296">
        <v>0.16812788744225116</v>
      </c>
      <c r="GP117" s="296">
        <v>0.14802078958420831</v>
      </c>
      <c r="GQ117" s="296">
        <v>1.3665839752796274E-2</v>
      </c>
      <c r="GR117" s="296">
        <v>0.27591359475417448</v>
      </c>
      <c r="GS117" s="296">
        <v>0.38560299429864647</v>
      </c>
      <c r="GT117" s="296">
        <v>0.15467641554598077</v>
      </c>
      <c r="GU117" s="313">
        <v>0.17014115564840201</v>
      </c>
    </row>
    <row r="118" spans="1:203" s="44" customFormat="1" ht="20.100000000000001" customHeight="1">
      <c r="A118" s="50">
        <v>972</v>
      </c>
      <c r="B118" s="288" t="s">
        <v>109</v>
      </c>
      <c r="C118" s="37">
        <v>2998</v>
      </c>
      <c r="D118" s="37">
        <v>3659</v>
      </c>
      <c r="E118" s="37">
        <v>6657</v>
      </c>
      <c r="F118" s="37">
        <v>2870</v>
      </c>
      <c r="G118" s="37">
        <v>3156</v>
      </c>
      <c r="H118" s="37">
        <v>6026</v>
      </c>
      <c r="I118" s="291">
        <v>0.83867595818815333</v>
      </c>
      <c r="J118" s="291">
        <v>0.84220532319391639</v>
      </c>
      <c r="K118" s="291">
        <v>0.84052439429140391</v>
      </c>
      <c r="L118" s="291">
        <v>2.8222996515679444E-2</v>
      </c>
      <c r="M118" s="291">
        <v>3.6121673003802278E-2</v>
      </c>
      <c r="N118" s="291">
        <v>3.2359774311317625E-2</v>
      </c>
      <c r="O118" s="291">
        <v>0.13310104529616726</v>
      </c>
      <c r="P118" s="291">
        <v>0.12167300380228137</v>
      </c>
      <c r="Q118" s="291">
        <v>0.12711583139727847</v>
      </c>
      <c r="R118" s="37">
        <v>128</v>
      </c>
      <c r="S118" s="37">
        <v>503</v>
      </c>
      <c r="T118" s="37">
        <v>631</v>
      </c>
      <c r="U118" s="37">
        <v>599</v>
      </c>
      <c r="V118" s="37">
        <v>687</v>
      </c>
      <c r="W118" s="37">
        <v>1286</v>
      </c>
      <c r="X118" s="37">
        <v>37</v>
      </c>
      <c r="Y118" s="37">
        <v>28</v>
      </c>
      <c r="Z118" s="37">
        <v>65</v>
      </c>
      <c r="AA118" s="291">
        <v>1.289198606271777E-2</v>
      </c>
      <c r="AB118" s="291">
        <v>8.8719898605830166E-3</v>
      </c>
      <c r="AC118" s="291">
        <v>1.0786591437105874E-2</v>
      </c>
      <c r="AD118" s="37">
        <v>42</v>
      </c>
      <c r="AE118" s="37">
        <v>31</v>
      </c>
      <c r="AF118" s="37">
        <v>73</v>
      </c>
      <c r="AG118" s="291">
        <v>1.4634146341463415E-2</v>
      </c>
      <c r="AH118" s="291">
        <v>9.8225602027883392E-3</v>
      </c>
      <c r="AI118" s="291">
        <v>1.2114171921672752E-2</v>
      </c>
      <c r="AJ118" s="293">
        <v>65.386534262485483</v>
      </c>
      <c r="AK118" s="293">
        <v>65.008137938318555</v>
      </c>
      <c r="AL118" s="293">
        <v>65.18835656599181</v>
      </c>
      <c r="AM118" s="293">
        <v>80.010158730158736</v>
      </c>
      <c r="AN118" s="293">
        <v>75.166319018405119</v>
      </c>
      <c r="AO118" s="293">
        <v>76.158715447154634</v>
      </c>
      <c r="AP118" s="37">
        <v>558</v>
      </c>
      <c r="AQ118" s="37">
        <v>461</v>
      </c>
      <c r="AR118" s="37">
        <v>1019</v>
      </c>
      <c r="AS118" s="270">
        <v>0.19442508710801393</v>
      </c>
      <c r="AT118" s="270">
        <v>0.14607097591888465</v>
      </c>
      <c r="AU118" s="270">
        <v>0.16910056422170594</v>
      </c>
      <c r="AV118" s="37">
        <v>572</v>
      </c>
      <c r="AW118" s="37">
        <v>869</v>
      </c>
      <c r="AX118" s="37">
        <v>1441</v>
      </c>
      <c r="AY118" s="270">
        <v>0.19930313588850174</v>
      </c>
      <c r="AZ118" s="270">
        <v>0.27534854245880863</v>
      </c>
      <c r="BA118" s="270">
        <v>0.2391304347826087</v>
      </c>
      <c r="BB118" s="270">
        <v>0.44006968641114985</v>
      </c>
      <c r="BC118" s="270">
        <v>0.55323193916349811</v>
      </c>
      <c r="BD118" s="270">
        <v>0.49933620975771659</v>
      </c>
      <c r="BE118" s="270">
        <v>0.44405224144016942</v>
      </c>
      <c r="BF118" s="270">
        <v>0.55690537084398972</v>
      </c>
      <c r="BG118" s="270">
        <v>0.50327126321087068</v>
      </c>
      <c r="BH118" s="270">
        <v>0.13513513513513514</v>
      </c>
      <c r="BI118" s="270">
        <v>0.14285714285714285</v>
      </c>
      <c r="BJ118" s="270">
        <v>0.13846153846153847</v>
      </c>
      <c r="BK118" s="291">
        <v>4.1463414634146344E-2</v>
      </c>
      <c r="BL118" s="291">
        <v>0.11219512195121951</v>
      </c>
      <c r="BM118" s="291">
        <v>0.4808362369337979</v>
      </c>
      <c r="BN118" s="291">
        <v>0.14564459930313589</v>
      </c>
      <c r="BO118" s="291">
        <v>0.21986062717770036</v>
      </c>
      <c r="BP118" s="291">
        <v>3.2636248415716093E-2</v>
      </c>
      <c r="BQ118" s="291">
        <v>0.26425855513307983</v>
      </c>
      <c r="BR118" s="291">
        <v>0.47623574144486691</v>
      </c>
      <c r="BS118" s="291">
        <v>0.18694550063371357</v>
      </c>
      <c r="BT118" s="291">
        <v>0.14195183776932827</v>
      </c>
      <c r="BU118" s="291">
        <v>3.6840358446730836E-2</v>
      </c>
      <c r="BV118" s="291">
        <v>0.13840026551609691</v>
      </c>
      <c r="BW118" s="291">
        <v>0.47842681712578827</v>
      </c>
      <c r="BX118" s="291">
        <v>0.16727514105542649</v>
      </c>
      <c r="BY118" s="291">
        <v>0.17905741785595752</v>
      </c>
      <c r="BZ118" s="295">
        <v>30516</v>
      </c>
      <c r="CA118" s="295">
        <v>40866</v>
      </c>
      <c r="CB118" s="295">
        <v>71382</v>
      </c>
      <c r="CC118" s="295">
        <v>29302</v>
      </c>
      <c r="CD118" s="295">
        <v>33361</v>
      </c>
      <c r="CE118" s="295">
        <v>62663</v>
      </c>
      <c r="CF118" s="295">
        <v>130</v>
      </c>
      <c r="CG118" s="295">
        <v>1600</v>
      </c>
      <c r="CH118" s="295">
        <v>1730</v>
      </c>
      <c r="CI118" s="295">
        <v>1084</v>
      </c>
      <c r="CJ118" s="295">
        <v>5905</v>
      </c>
      <c r="CK118" s="295">
        <v>6989</v>
      </c>
      <c r="CL118" s="295">
        <v>30386</v>
      </c>
      <c r="CM118" s="295">
        <v>39266</v>
      </c>
      <c r="CN118" s="295">
        <v>69652</v>
      </c>
      <c r="CO118" s="295">
        <v>30378</v>
      </c>
      <c r="CP118" s="295">
        <v>39261</v>
      </c>
      <c r="CQ118" s="295">
        <v>69639</v>
      </c>
      <c r="CR118" s="295">
        <v>25726</v>
      </c>
      <c r="CS118" s="295">
        <v>30974</v>
      </c>
      <c r="CT118" s="295">
        <v>56700</v>
      </c>
      <c r="CU118" s="295">
        <v>744</v>
      </c>
      <c r="CV118" s="295">
        <v>1297</v>
      </c>
      <c r="CW118" s="295">
        <v>2041</v>
      </c>
      <c r="CX118" s="295">
        <v>3908</v>
      </c>
      <c r="CY118" s="295">
        <v>6990</v>
      </c>
      <c r="CZ118" s="295">
        <v>10898</v>
      </c>
      <c r="DA118" s="296">
        <v>0.84686286128119037</v>
      </c>
      <c r="DB118" s="296">
        <v>0.78892539670410844</v>
      </c>
      <c r="DC118" s="296">
        <v>0.81419894024899842</v>
      </c>
      <c r="DD118" s="296">
        <v>2.449140825597472E-2</v>
      </c>
      <c r="DE118" s="296">
        <v>3.303532767886707E-2</v>
      </c>
      <c r="DF118" s="296">
        <v>2.9308289895030083E-2</v>
      </c>
      <c r="DG118" s="296">
        <v>0.12864573046283495</v>
      </c>
      <c r="DH118" s="296">
        <v>0.17803927561702454</v>
      </c>
      <c r="DI118" s="296">
        <v>0.15649276985597152</v>
      </c>
      <c r="DJ118" s="295">
        <v>4658</v>
      </c>
      <c r="DK118" s="295">
        <v>6844</v>
      </c>
      <c r="DL118" s="295">
        <v>11502</v>
      </c>
      <c r="DM118" s="302">
        <v>0.15264123738366758</v>
      </c>
      <c r="DN118" s="302">
        <v>0.16747418391817159</v>
      </c>
      <c r="DO118" s="302">
        <v>0.16113305875430781</v>
      </c>
      <c r="DP118" s="295">
        <v>486</v>
      </c>
      <c r="DQ118" s="295">
        <v>368</v>
      </c>
      <c r="DR118" s="295">
        <v>854</v>
      </c>
      <c r="DS118" s="295">
        <v>13</v>
      </c>
      <c r="DT118" s="295">
        <v>7</v>
      </c>
      <c r="DU118" s="295">
        <v>20</v>
      </c>
      <c r="DV118" s="295">
        <v>32</v>
      </c>
      <c r="DW118" s="295">
        <v>2</v>
      </c>
      <c r="DX118" s="295">
        <v>34</v>
      </c>
      <c r="DY118" s="295">
        <v>29</v>
      </c>
      <c r="DZ118" s="295">
        <v>21</v>
      </c>
      <c r="EA118" s="295">
        <v>50</v>
      </c>
      <c r="EB118" s="295">
        <v>560</v>
      </c>
      <c r="EC118" s="295">
        <v>398</v>
      </c>
      <c r="ED118" s="295">
        <v>958</v>
      </c>
      <c r="EE118" s="296">
        <v>1.8429539919699863E-2</v>
      </c>
      <c r="EF118" s="296">
        <v>1.0135995517750726E-2</v>
      </c>
      <c r="EG118" s="296">
        <v>1.3754091770516281E-2</v>
      </c>
      <c r="EH118" s="295">
        <v>3430</v>
      </c>
      <c r="EI118" s="295">
        <v>3548</v>
      </c>
      <c r="EJ118" s="295">
        <v>6978</v>
      </c>
      <c r="EK118" s="295">
        <v>5124</v>
      </c>
      <c r="EL118" s="295">
        <v>6861</v>
      </c>
      <c r="EM118" s="295">
        <v>11985</v>
      </c>
      <c r="EN118" s="296">
        <v>0.11288093200816166</v>
      </c>
      <c r="EO118" s="296">
        <v>9.0358070595426068E-2</v>
      </c>
      <c r="EP118" s="296">
        <v>0.10018377074599437</v>
      </c>
      <c r="EQ118" s="296">
        <v>0.16863029026525372</v>
      </c>
      <c r="ER118" s="296">
        <v>0.17473131971680333</v>
      </c>
      <c r="ES118" s="296">
        <v>0.1720697180267616</v>
      </c>
      <c r="ET118" s="295">
        <v>10752</v>
      </c>
      <c r="EU118" s="295">
        <v>19610</v>
      </c>
      <c r="EV118" s="295">
        <v>30362</v>
      </c>
      <c r="EW118" s="302">
        <v>0.35384716645823733</v>
      </c>
      <c r="EX118" s="302">
        <v>0.49941425151530588</v>
      </c>
      <c r="EY118" s="302">
        <v>0.43590995233446278</v>
      </c>
      <c r="EZ118" s="295">
        <v>5</v>
      </c>
      <c r="FA118" s="295">
        <v>11</v>
      </c>
      <c r="FB118" s="295">
        <v>16</v>
      </c>
      <c r="FC118" s="302">
        <v>1.6454946356874876E-4</v>
      </c>
      <c r="FD118" s="302">
        <v>2.8014057963632658E-4</v>
      </c>
      <c r="FE118" s="302">
        <v>2.2971343249296501E-4</v>
      </c>
      <c r="FF118" s="295">
        <v>1214</v>
      </c>
      <c r="FG118" s="295">
        <v>7505</v>
      </c>
      <c r="FH118" s="295">
        <v>8719</v>
      </c>
      <c r="FI118" s="295">
        <v>62</v>
      </c>
      <c r="FJ118" s="295">
        <v>556</v>
      </c>
      <c r="FK118" s="295">
        <v>618</v>
      </c>
      <c r="FL118" s="304">
        <v>74.904002818193732</v>
      </c>
      <c r="FM118" s="304">
        <v>75.720341848969809</v>
      </c>
      <c r="FN118" s="304">
        <v>75.371354683253486</v>
      </c>
      <c r="FO118" s="306">
        <v>739.63305577402014</v>
      </c>
      <c r="FP118" s="306">
        <v>723.57354646894726</v>
      </c>
      <c r="FQ118" s="306">
        <v>730.43903056793033</v>
      </c>
      <c r="FR118" s="295">
        <v>597</v>
      </c>
      <c r="FS118" s="295">
        <v>7555</v>
      </c>
      <c r="FT118" s="295">
        <v>12142</v>
      </c>
      <c r="FU118" s="295">
        <v>4933</v>
      </c>
      <c r="FV118" s="295">
        <v>5159</v>
      </c>
      <c r="FW118" s="295">
        <v>448</v>
      </c>
      <c r="FX118" s="295">
        <v>12993</v>
      </c>
      <c r="FY118" s="295">
        <v>14316</v>
      </c>
      <c r="FZ118" s="295">
        <v>6965</v>
      </c>
      <c r="GA118" s="295">
        <v>4544</v>
      </c>
      <c r="GB118" s="295">
        <v>1045</v>
      </c>
      <c r="GC118" s="295">
        <v>20548</v>
      </c>
      <c r="GD118" s="295">
        <v>26458</v>
      </c>
      <c r="GE118" s="295">
        <v>11898</v>
      </c>
      <c r="GF118" s="295">
        <v>9703</v>
      </c>
      <c r="GG118" s="296">
        <v>1.9647205950108604E-2</v>
      </c>
      <c r="GH118" s="296">
        <v>0.24863423945237939</v>
      </c>
      <c r="GI118" s="296">
        <v>0.39959191733034949</v>
      </c>
      <c r="GJ118" s="296">
        <v>0.16234450075692752</v>
      </c>
      <c r="GK118" s="296">
        <v>0.16978213651023497</v>
      </c>
      <c r="GL118" s="296">
        <v>1.1409361788824937E-2</v>
      </c>
      <c r="GM118" s="296">
        <v>0.33089695920134465</v>
      </c>
      <c r="GN118" s="296">
        <v>0.36459023073396835</v>
      </c>
      <c r="GO118" s="296">
        <v>0.1773799215606377</v>
      </c>
      <c r="GP118" s="296">
        <v>0.11572352671522437</v>
      </c>
      <c r="GQ118" s="296">
        <v>1.5003158559696778E-2</v>
      </c>
      <c r="GR118" s="296">
        <v>0.29500947567909036</v>
      </c>
      <c r="GS118" s="296">
        <v>0.37985987480617928</v>
      </c>
      <c r="GT118" s="296">
        <v>0.17082065123758111</v>
      </c>
      <c r="GU118" s="313">
        <v>0.13930683971745247</v>
      </c>
    </row>
    <row r="119" spans="1:203" s="44" customFormat="1" ht="20.100000000000001" customHeight="1">
      <c r="A119" s="50">
        <v>973</v>
      </c>
      <c r="B119" s="288" t="s">
        <v>110</v>
      </c>
      <c r="C119" s="37">
        <v>756</v>
      </c>
      <c r="D119" s="37">
        <v>766</v>
      </c>
      <c r="E119" s="37">
        <v>1522</v>
      </c>
      <c r="F119" s="37">
        <v>739</v>
      </c>
      <c r="G119" s="37">
        <v>606</v>
      </c>
      <c r="H119" s="37">
        <v>1345</v>
      </c>
      <c r="I119" s="291">
        <v>0.85115020297699595</v>
      </c>
      <c r="J119" s="291">
        <v>0.86468646864686471</v>
      </c>
      <c r="K119" s="291">
        <v>0.85724907063197031</v>
      </c>
      <c r="L119" s="291">
        <v>2.571041948579161E-2</v>
      </c>
      <c r="M119" s="291">
        <v>2.3102310231023101E-2</v>
      </c>
      <c r="N119" s="291">
        <v>2.4535315985130111E-2</v>
      </c>
      <c r="O119" s="291">
        <v>0.12313937753721245</v>
      </c>
      <c r="P119" s="291">
        <v>0.11221122112211221</v>
      </c>
      <c r="Q119" s="291">
        <v>0.11821561338289963</v>
      </c>
      <c r="R119" s="37">
        <v>17</v>
      </c>
      <c r="S119" s="37">
        <v>160</v>
      </c>
      <c r="T119" s="37">
        <v>177</v>
      </c>
      <c r="U119" s="37">
        <v>329</v>
      </c>
      <c r="V119" s="37">
        <v>218</v>
      </c>
      <c r="W119" s="37">
        <v>547</v>
      </c>
      <c r="X119" s="37">
        <v>12</v>
      </c>
      <c r="Y119" s="37">
        <v>8</v>
      </c>
      <c r="Z119" s="37">
        <v>20</v>
      </c>
      <c r="AA119" s="291">
        <v>1.6238159675236806E-2</v>
      </c>
      <c r="AB119" s="291">
        <v>1.3201320132013201E-2</v>
      </c>
      <c r="AC119" s="291">
        <v>1.4869888475836431E-2</v>
      </c>
      <c r="AD119" s="37">
        <v>13</v>
      </c>
      <c r="AE119" s="37">
        <v>8</v>
      </c>
      <c r="AF119" s="37">
        <v>21</v>
      </c>
      <c r="AG119" s="291">
        <v>1.7591339648173207E-2</v>
      </c>
      <c r="AH119" s="291">
        <v>1.3201320132013201E-2</v>
      </c>
      <c r="AI119" s="291">
        <v>1.5613382899628252E-2</v>
      </c>
      <c r="AJ119" s="293">
        <v>65.855399188092022</v>
      </c>
      <c r="AK119" s="293">
        <v>65.305456545654565</v>
      </c>
      <c r="AL119" s="293">
        <v>65.607618339529125</v>
      </c>
      <c r="AM119" s="293">
        <v>72.965000000000003</v>
      </c>
      <c r="AN119" s="293">
        <v>67.635519480519491</v>
      </c>
      <c r="AO119" s="293">
        <v>68.13711764705883</v>
      </c>
      <c r="AP119" s="37">
        <v>178</v>
      </c>
      <c r="AQ119" s="37">
        <v>142</v>
      </c>
      <c r="AR119" s="37">
        <v>320</v>
      </c>
      <c r="AS119" s="270">
        <v>0.24086603518267929</v>
      </c>
      <c r="AT119" s="270">
        <v>0.23432343234323433</v>
      </c>
      <c r="AU119" s="270">
        <v>0.23791821561338289</v>
      </c>
      <c r="AV119" s="37">
        <v>136</v>
      </c>
      <c r="AW119" s="37">
        <v>185</v>
      </c>
      <c r="AX119" s="37">
        <v>321</v>
      </c>
      <c r="AY119" s="270">
        <v>0.18403247631935046</v>
      </c>
      <c r="AZ119" s="270">
        <v>0.30528052805280526</v>
      </c>
      <c r="BA119" s="270">
        <v>0.23866171003717473</v>
      </c>
      <c r="BB119" s="270">
        <v>0.38971583220568334</v>
      </c>
      <c r="BC119" s="270">
        <v>0.44389438943894388</v>
      </c>
      <c r="BD119" s="270">
        <v>0.4141263940520446</v>
      </c>
      <c r="BE119" s="270">
        <v>0.39064649243466298</v>
      </c>
      <c r="BF119" s="270">
        <v>0.4414715719063545</v>
      </c>
      <c r="BG119" s="270">
        <v>0.41358490566037737</v>
      </c>
      <c r="BH119" s="270">
        <v>0.33333333333333331</v>
      </c>
      <c r="BI119" s="270">
        <v>0.625</v>
      </c>
      <c r="BJ119" s="270">
        <v>0.45</v>
      </c>
      <c r="BK119" s="291">
        <v>2.571041948579161E-2</v>
      </c>
      <c r="BL119" s="291">
        <v>8.6603518267929641E-2</v>
      </c>
      <c r="BM119" s="291">
        <v>0.48714479025710422</v>
      </c>
      <c r="BN119" s="291">
        <v>0.10960757780784844</v>
      </c>
      <c r="BO119" s="291">
        <v>0.29093369418132614</v>
      </c>
      <c r="BP119" s="291">
        <v>2.1452145214521452E-2</v>
      </c>
      <c r="BQ119" s="291">
        <v>0.21287128712871287</v>
      </c>
      <c r="BR119" s="291">
        <v>0.57920792079207917</v>
      </c>
      <c r="BS119" s="291">
        <v>8.2508250825082508E-2</v>
      </c>
      <c r="BT119" s="291">
        <v>0.20957095709570958</v>
      </c>
      <c r="BU119" s="291">
        <v>2.379182156133829E-2</v>
      </c>
      <c r="BV119" s="291">
        <v>9.5910780669144977E-2</v>
      </c>
      <c r="BW119" s="291">
        <v>0.52862453531598508</v>
      </c>
      <c r="BX119" s="291">
        <v>9.7397769516728627E-2</v>
      </c>
      <c r="BY119" s="291">
        <v>0.25427509293680295</v>
      </c>
      <c r="BZ119" s="295">
        <v>7038</v>
      </c>
      <c r="CA119" s="295">
        <v>6431</v>
      </c>
      <c r="CB119" s="295">
        <v>13469</v>
      </c>
      <c r="CC119" s="295">
        <v>6967</v>
      </c>
      <c r="CD119" s="295">
        <v>5489</v>
      </c>
      <c r="CE119" s="295">
        <v>12456</v>
      </c>
      <c r="CF119" s="295">
        <v>5</v>
      </c>
      <c r="CG119" s="295">
        <v>462</v>
      </c>
      <c r="CH119" s="295">
        <v>467</v>
      </c>
      <c r="CI119" s="295">
        <v>66</v>
      </c>
      <c r="CJ119" s="295">
        <v>480</v>
      </c>
      <c r="CK119" s="295">
        <v>546</v>
      </c>
      <c r="CL119" s="295">
        <v>7033</v>
      </c>
      <c r="CM119" s="295">
        <v>5969</v>
      </c>
      <c r="CN119" s="295">
        <v>13002</v>
      </c>
      <c r="CO119" s="295">
        <v>7033</v>
      </c>
      <c r="CP119" s="295">
        <v>5969</v>
      </c>
      <c r="CQ119" s="295">
        <v>13002</v>
      </c>
      <c r="CR119" s="295">
        <v>5949</v>
      </c>
      <c r="CS119" s="295">
        <v>5024</v>
      </c>
      <c r="CT119" s="295">
        <v>10973</v>
      </c>
      <c r="CU119" s="295">
        <v>159</v>
      </c>
      <c r="CV119" s="295">
        <v>162</v>
      </c>
      <c r="CW119" s="295">
        <v>321</v>
      </c>
      <c r="CX119" s="295">
        <v>925</v>
      </c>
      <c r="CY119" s="295">
        <v>783</v>
      </c>
      <c r="CZ119" s="295">
        <v>1708</v>
      </c>
      <c r="DA119" s="296">
        <v>0.84586947248684774</v>
      </c>
      <c r="DB119" s="296">
        <v>0.84168202378957946</v>
      </c>
      <c r="DC119" s="296">
        <v>0.84394708506383631</v>
      </c>
      <c r="DD119" s="296">
        <v>2.2607706526375657E-2</v>
      </c>
      <c r="DE119" s="296">
        <v>2.7140224493214946E-2</v>
      </c>
      <c r="DF119" s="296">
        <v>2.4688509460083063E-2</v>
      </c>
      <c r="DG119" s="296">
        <v>0.13152282098677662</v>
      </c>
      <c r="DH119" s="296">
        <v>0.13117775171720555</v>
      </c>
      <c r="DI119" s="296">
        <v>0.13136440547608061</v>
      </c>
      <c r="DJ119" s="295">
        <v>1652</v>
      </c>
      <c r="DK119" s="295">
        <v>1346</v>
      </c>
      <c r="DL119" s="295">
        <v>2998</v>
      </c>
      <c r="DM119" s="302">
        <v>0.2347257743677181</v>
      </c>
      <c r="DN119" s="302">
        <v>0.20929870937645778</v>
      </c>
      <c r="DO119" s="302">
        <v>0.22258519563441978</v>
      </c>
      <c r="DP119" s="295">
        <v>114</v>
      </c>
      <c r="DQ119" s="295">
        <v>68</v>
      </c>
      <c r="DR119" s="295">
        <v>182</v>
      </c>
      <c r="DS119" s="295">
        <v>2</v>
      </c>
      <c r="DT119" s="295">
        <v>1</v>
      </c>
      <c r="DU119" s="295">
        <v>3</v>
      </c>
      <c r="DV119" s="295">
        <v>3</v>
      </c>
      <c r="DW119" s="295">
        <v>0</v>
      </c>
      <c r="DX119" s="295">
        <v>3</v>
      </c>
      <c r="DY119" s="295">
        <v>3</v>
      </c>
      <c r="DZ119" s="295">
        <v>0</v>
      </c>
      <c r="EA119" s="295">
        <v>3</v>
      </c>
      <c r="EB119" s="295">
        <v>122</v>
      </c>
      <c r="EC119" s="295">
        <v>69</v>
      </c>
      <c r="ED119" s="295">
        <v>191</v>
      </c>
      <c r="EE119" s="296">
        <v>1.7346793686904591E-2</v>
      </c>
      <c r="EF119" s="296">
        <v>1.1559725247110068E-2</v>
      </c>
      <c r="EG119" s="296">
        <v>1.4690047684971543E-2</v>
      </c>
      <c r="EH119" s="295">
        <v>1226</v>
      </c>
      <c r="EI119" s="295">
        <v>922</v>
      </c>
      <c r="EJ119" s="295">
        <v>2148</v>
      </c>
      <c r="EK119" s="295">
        <v>1137</v>
      </c>
      <c r="EL119" s="295">
        <v>1435</v>
      </c>
      <c r="EM119" s="295">
        <v>2572</v>
      </c>
      <c r="EN119" s="296">
        <v>0.17432105787004123</v>
      </c>
      <c r="EO119" s="296">
        <v>0.15446473446138381</v>
      </c>
      <c r="EP119" s="296">
        <v>0.16520535302261191</v>
      </c>
      <c r="EQ119" s="296">
        <v>0.16166642968861084</v>
      </c>
      <c r="ER119" s="296">
        <v>0.2404087786898978</v>
      </c>
      <c r="ES119" s="296">
        <v>0.19781572065836026</v>
      </c>
      <c r="ET119" s="295">
        <v>2260</v>
      </c>
      <c r="EU119" s="295">
        <v>2317</v>
      </c>
      <c r="EV119" s="295">
        <v>4577</v>
      </c>
      <c r="EW119" s="302">
        <v>0.32134224370823261</v>
      </c>
      <c r="EX119" s="302">
        <v>0.38817222315295696</v>
      </c>
      <c r="EY119" s="302">
        <v>0.35202276572834951</v>
      </c>
      <c r="EZ119" s="295">
        <v>0</v>
      </c>
      <c r="FA119" s="295">
        <v>1</v>
      </c>
      <c r="FB119" s="295">
        <v>1</v>
      </c>
      <c r="FC119" s="302">
        <v>0</v>
      </c>
      <c r="FD119" s="302">
        <v>1.6753224995811694E-4</v>
      </c>
      <c r="FE119" s="302">
        <v>7.6911244423934783E-5</v>
      </c>
      <c r="FF119" s="295">
        <v>71</v>
      </c>
      <c r="FG119" s="295">
        <v>942</v>
      </c>
      <c r="FH119" s="295">
        <v>1013</v>
      </c>
      <c r="FI119" s="295">
        <v>2</v>
      </c>
      <c r="FJ119" s="295">
        <v>118</v>
      </c>
      <c r="FK119" s="295">
        <v>120</v>
      </c>
      <c r="FL119" s="304">
        <v>73.204104859335033</v>
      </c>
      <c r="FM119" s="304">
        <v>73.476863629295607</v>
      </c>
      <c r="FN119" s="304">
        <v>73.334338109733466</v>
      </c>
      <c r="FO119" s="306">
        <v>709.72628019323668</v>
      </c>
      <c r="FP119" s="306">
        <v>643.6729326698802</v>
      </c>
      <c r="FQ119" s="306">
        <v>678.18800133640207</v>
      </c>
      <c r="FR119" s="295">
        <v>129</v>
      </c>
      <c r="FS119" s="295">
        <v>1015</v>
      </c>
      <c r="FT119" s="295">
        <v>2814</v>
      </c>
      <c r="FU119" s="295">
        <v>1009</v>
      </c>
      <c r="FV119" s="295">
        <v>2066</v>
      </c>
      <c r="FW119" s="295">
        <v>74</v>
      </c>
      <c r="FX119" s="295">
        <v>1182</v>
      </c>
      <c r="FY119" s="295">
        <v>2578</v>
      </c>
      <c r="FZ119" s="295">
        <v>863</v>
      </c>
      <c r="GA119" s="295">
        <v>1272</v>
      </c>
      <c r="GB119" s="295">
        <v>203</v>
      </c>
      <c r="GC119" s="295">
        <v>2197</v>
      </c>
      <c r="GD119" s="295">
        <v>5392</v>
      </c>
      <c r="GE119" s="295">
        <v>1872</v>
      </c>
      <c r="GF119" s="295">
        <v>3338</v>
      </c>
      <c r="GG119" s="296">
        <v>1.8342101521399118E-2</v>
      </c>
      <c r="GH119" s="296">
        <v>0.14431963600170625</v>
      </c>
      <c r="GI119" s="296">
        <v>0.4001137494667994</v>
      </c>
      <c r="GJ119" s="296">
        <v>0.14346651500071095</v>
      </c>
      <c r="GK119" s="296">
        <v>0.29375799800938435</v>
      </c>
      <c r="GL119" s="296">
        <v>1.2397386496900654E-2</v>
      </c>
      <c r="GM119" s="296">
        <v>0.19802311945049422</v>
      </c>
      <c r="GN119" s="296">
        <v>0.43189814039202545</v>
      </c>
      <c r="GO119" s="296">
        <v>0.14458033171385493</v>
      </c>
      <c r="GP119" s="296">
        <v>0.21310102194672476</v>
      </c>
      <c r="GQ119" s="296">
        <v>1.561298261805876E-2</v>
      </c>
      <c r="GR119" s="296">
        <v>0.1689740039993847</v>
      </c>
      <c r="GS119" s="296">
        <v>0.41470542993385634</v>
      </c>
      <c r="GT119" s="296">
        <v>0.14397784956160592</v>
      </c>
      <c r="GU119" s="313">
        <v>0.2567297338870943</v>
      </c>
    </row>
    <row r="120" spans="1:203" s="44" customFormat="1" ht="20.100000000000001" customHeight="1">
      <c r="A120" s="50">
        <v>974</v>
      </c>
      <c r="B120" s="288" t="s">
        <v>111</v>
      </c>
      <c r="C120" s="37">
        <v>4004</v>
      </c>
      <c r="D120" s="37">
        <v>4758</v>
      </c>
      <c r="E120" s="37">
        <v>8762</v>
      </c>
      <c r="F120" s="37">
        <v>3793</v>
      </c>
      <c r="G120" s="37">
        <v>3694</v>
      </c>
      <c r="H120" s="37">
        <v>7487</v>
      </c>
      <c r="I120" s="291">
        <v>0.81650408647508566</v>
      </c>
      <c r="J120" s="291">
        <v>0.8440714672441797</v>
      </c>
      <c r="K120" s="291">
        <v>0.83010551622812878</v>
      </c>
      <c r="L120" s="291">
        <v>4.745583970471922E-2</v>
      </c>
      <c r="M120" s="291">
        <v>4.6561992420140766E-2</v>
      </c>
      <c r="N120" s="291">
        <v>4.7014825697876322E-2</v>
      </c>
      <c r="O120" s="291">
        <v>0.13604007382019509</v>
      </c>
      <c r="P120" s="291">
        <v>0.10936654033567948</v>
      </c>
      <c r="Q120" s="291">
        <v>0.12287965807399492</v>
      </c>
      <c r="R120" s="37">
        <v>211</v>
      </c>
      <c r="S120" s="37">
        <v>1064</v>
      </c>
      <c r="T120" s="37">
        <v>1275</v>
      </c>
      <c r="U120" s="37">
        <v>1016</v>
      </c>
      <c r="V120" s="37">
        <v>1286</v>
      </c>
      <c r="W120" s="37">
        <v>2302</v>
      </c>
      <c r="X120" s="37">
        <v>112</v>
      </c>
      <c r="Y120" s="37">
        <v>33</v>
      </c>
      <c r="Z120" s="37">
        <v>145</v>
      </c>
      <c r="AA120" s="291">
        <v>2.9528078038491959E-2</v>
      </c>
      <c r="AB120" s="291">
        <v>8.9334055224688687E-3</v>
      </c>
      <c r="AC120" s="291">
        <v>1.9366902631227461E-2</v>
      </c>
      <c r="AD120" s="37">
        <v>143</v>
      </c>
      <c r="AE120" s="37">
        <v>46</v>
      </c>
      <c r="AF120" s="37">
        <v>189</v>
      </c>
      <c r="AG120" s="291">
        <v>3.7701028209860266E-2</v>
      </c>
      <c r="AH120" s="291">
        <v>1.245262587980509E-2</v>
      </c>
      <c r="AI120" s="291">
        <v>2.5243755843462001E-2</v>
      </c>
      <c r="AJ120" s="293">
        <v>64.551955356358206</v>
      </c>
      <c r="AK120" s="293">
        <v>64.998607652048364</v>
      </c>
      <c r="AL120" s="293">
        <v>64.77232848047727</v>
      </c>
      <c r="AM120" s="293">
        <v>73.71817307692308</v>
      </c>
      <c r="AN120" s="293">
        <v>70.570595009597227</v>
      </c>
      <c r="AO120" s="293">
        <v>71.094352000000242</v>
      </c>
      <c r="AP120" s="37">
        <v>698</v>
      </c>
      <c r="AQ120" s="37">
        <v>771</v>
      </c>
      <c r="AR120" s="37">
        <v>1469</v>
      </c>
      <c r="AS120" s="270">
        <v>0.18402320063274452</v>
      </c>
      <c r="AT120" s="270">
        <v>0.20871683811586356</v>
      </c>
      <c r="AU120" s="270">
        <v>0.19620675838119406</v>
      </c>
      <c r="AV120" s="37">
        <v>633</v>
      </c>
      <c r="AW120" s="37">
        <v>562</v>
      </c>
      <c r="AX120" s="37">
        <v>1195</v>
      </c>
      <c r="AY120" s="270">
        <v>0.16688636962826259</v>
      </c>
      <c r="AZ120" s="270">
        <v>0.1521386031402274</v>
      </c>
      <c r="BA120" s="270">
        <v>0.1596099906504608</v>
      </c>
      <c r="BB120" s="270">
        <v>0.41497495386237804</v>
      </c>
      <c r="BC120" s="270">
        <v>0.55035192203573358</v>
      </c>
      <c r="BD120" s="270">
        <v>0.48176839855749964</v>
      </c>
      <c r="BE120" s="270">
        <v>0.42379788101059496</v>
      </c>
      <c r="BF120" s="270">
        <v>0.55449330783938811</v>
      </c>
      <c r="BG120" s="270">
        <v>0.48896758376464178</v>
      </c>
      <c r="BH120" s="270">
        <v>0.125</v>
      </c>
      <c r="BI120" s="270">
        <v>9.0909090909090912E-2</v>
      </c>
      <c r="BJ120" s="270">
        <v>0.11724137931034483</v>
      </c>
      <c r="BK120" s="291">
        <v>5.7474294753493277E-2</v>
      </c>
      <c r="BL120" s="291">
        <v>0.2293698919061429</v>
      </c>
      <c r="BM120" s="291">
        <v>0.42683891378855787</v>
      </c>
      <c r="BN120" s="291">
        <v>0.16662272607434747</v>
      </c>
      <c r="BO120" s="291">
        <v>0.11969417347745848</v>
      </c>
      <c r="BP120" s="291">
        <v>2.7883053600433135E-2</v>
      </c>
      <c r="BQ120" s="291">
        <v>0.4480238224147266</v>
      </c>
      <c r="BR120" s="291">
        <v>0.39009204114780727</v>
      </c>
      <c r="BS120" s="291">
        <v>0.24526258798050893</v>
      </c>
      <c r="BT120" s="291">
        <v>0.12425554953979426</v>
      </c>
      <c r="BU120" s="291">
        <v>4.2874315480165619E-2</v>
      </c>
      <c r="BV120" s="291">
        <v>0.22104981968745827</v>
      </c>
      <c r="BW120" s="291">
        <v>0.40870842794176571</v>
      </c>
      <c r="BX120" s="291">
        <v>0.20542273273674369</v>
      </c>
      <c r="BY120" s="291">
        <v>0.1219447041538667</v>
      </c>
      <c r="BZ120" s="295">
        <v>49167</v>
      </c>
      <c r="CA120" s="295">
        <v>57293</v>
      </c>
      <c r="CB120" s="295">
        <v>106460</v>
      </c>
      <c r="CC120" s="295">
        <v>47328</v>
      </c>
      <c r="CD120" s="295">
        <v>38981</v>
      </c>
      <c r="CE120" s="295">
        <v>86309</v>
      </c>
      <c r="CF120" s="295">
        <v>265</v>
      </c>
      <c r="CG120" s="295">
        <v>5985</v>
      </c>
      <c r="CH120" s="295">
        <v>6250</v>
      </c>
      <c r="CI120" s="295">
        <v>1574</v>
      </c>
      <c r="CJ120" s="295">
        <v>12327</v>
      </c>
      <c r="CK120" s="295">
        <v>13901</v>
      </c>
      <c r="CL120" s="295">
        <v>48902</v>
      </c>
      <c r="CM120" s="295">
        <v>51308</v>
      </c>
      <c r="CN120" s="295">
        <v>100210</v>
      </c>
      <c r="CO120" s="295">
        <v>48902</v>
      </c>
      <c r="CP120" s="295">
        <v>51307</v>
      </c>
      <c r="CQ120" s="295">
        <v>100209</v>
      </c>
      <c r="CR120" s="295">
        <v>38813</v>
      </c>
      <c r="CS120" s="295">
        <v>38895</v>
      </c>
      <c r="CT120" s="295">
        <v>77708</v>
      </c>
      <c r="CU120" s="295">
        <v>2042</v>
      </c>
      <c r="CV120" s="295">
        <v>1807</v>
      </c>
      <c r="CW120" s="295">
        <v>3849</v>
      </c>
      <c r="CX120" s="295">
        <v>8047</v>
      </c>
      <c r="CY120" s="295">
        <v>10605</v>
      </c>
      <c r="CZ120" s="295">
        <v>18652</v>
      </c>
      <c r="DA120" s="296">
        <v>0.79368941965563777</v>
      </c>
      <c r="DB120" s="296">
        <v>0.75808369228370398</v>
      </c>
      <c r="DC120" s="296">
        <v>0.77545929008372505</v>
      </c>
      <c r="DD120" s="296">
        <v>4.1756983354464032E-2</v>
      </c>
      <c r="DE120" s="296">
        <v>3.5219365778548735E-2</v>
      </c>
      <c r="DF120" s="296">
        <v>3.8409723677513996E-2</v>
      </c>
      <c r="DG120" s="296">
        <v>0.16455359698989816</v>
      </c>
      <c r="DH120" s="296">
        <v>0.20669694193774729</v>
      </c>
      <c r="DI120" s="296">
        <v>0.18613098623876098</v>
      </c>
      <c r="DJ120" s="295">
        <v>8870</v>
      </c>
      <c r="DK120" s="295">
        <v>13371</v>
      </c>
      <c r="DL120" s="295">
        <v>22241</v>
      </c>
      <c r="DM120" s="302">
        <v>0.18040555657249782</v>
      </c>
      <c r="DN120" s="302">
        <v>0.23337929590002268</v>
      </c>
      <c r="DO120" s="302">
        <v>0.20891414615818146</v>
      </c>
      <c r="DP120" s="295">
        <v>1647</v>
      </c>
      <c r="DQ120" s="295">
        <v>798</v>
      </c>
      <c r="DR120" s="295">
        <v>2445</v>
      </c>
      <c r="DS120" s="295">
        <v>33</v>
      </c>
      <c r="DT120" s="295">
        <v>17</v>
      </c>
      <c r="DU120" s="295">
        <v>50</v>
      </c>
      <c r="DV120" s="295">
        <v>29</v>
      </c>
      <c r="DW120" s="295">
        <v>2</v>
      </c>
      <c r="DX120" s="295">
        <v>31</v>
      </c>
      <c r="DY120" s="295">
        <v>188</v>
      </c>
      <c r="DZ120" s="295">
        <v>86</v>
      </c>
      <c r="EA120" s="295">
        <v>274</v>
      </c>
      <c r="EB120" s="295">
        <v>1897</v>
      </c>
      <c r="EC120" s="295">
        <v>903</v>
      </c>
      <c r="ED120" s="295">
        <v>2800</v>
      </c>
      <c r="EE120" s="296">
        <v>3.8791869453192102E-2</v>
      </c>
      <c r="EF120" s="296">
        <v>1.7599594605129804E-2</v>
      </c>
      <c r="EG120" s="296">
        <v>2.7941323221235406E-2</v>
      </c>
      <c r="EH120" s="295">
        <v>4722</v>
      </c>
      <c r="EI120" s="295">
        <v>5811</v>
      </c>
      <c r="EJ120" s="295">
        <v>10533</v>
      </c>
      <c r="EK120" s="295">
        <v>6465</v>
      </c>
      <c r="EL120" s="295">
        <v>5043</v>
      </c>
      <c r="EM120" s="295">
        <v>11508</v>
      </c>
      <c r="EN120" s="296">
        <v>9.6560467874524561E-2</v>
      </c>
      <c r="EO120" s="296">
        <v>0.11325719186091837</v>
      </c>
      <c r="EP120" s="296">
        <v>0.10510927053188304</v>
      </c>
      <c r="EQ120" s="296">
        <v>0.132203181873952</v>
      </c>
      <c r="ER120" s="296">
        <v>9.8288765884462462E-2</v>
      </c>
      <c r="ES120" s="296">
        <v>0.11483883843927752</v>
      </c>
      <c r="ET120" s="295">
        <v>20096</v>
      </c>
      <c r="EU120" s="295">
        <v>30102</v>
      </c>
      <c r="EV120" s="295">
        <v>50198</v>
      </c>
      <c r="EW120" s="302">
        <v>0.41094433765490163</v>
      </c>
      <c r="EX120" s="302">
        <v>0.58669213378030716</v>
      </c>
      <c r="EY120" s="302">
        <v>0.50092805109270533</v>
      </c>
      <c r="EZ120" s="295">
        <v>14</v>
      </c>
      <c r="FA120" s="295">
        <v>18</v>
      </c>
      <c r="FB120" s="295">
        <v>32</v>
      </c>
      <c r="FC120" s="302">
        <v>2.8628685943315199E-4</v>
      </c>
      <c r="FD120" s="302">
        <v>3.5082248382318549E-4</v>
      </c>
      <c r="FE120" s="302">
        <v>3.1932940824269034E-4</v>
      </c>
      <c r="FF120" s="295">
        <v>1839</v>
      </c>
      <c r="FG120" s="295">
        <v>18312</v>
      </c>
      <c r="FH120" s="295">
        <v>20151</v>
      </c>
      <c r="FI120" s="295">
        <v>89</v>
      </c>
      <c r="FJ120" s="295">
        <v>2975</v>
      </c>
      <c r="FK120" s="295">
        <v>3064</v>
      </c>
      <c r="FL120" s="304">
        <v>72.896345719690032</v>
      </c>
      <c r="FM120" s="304">
        <v>74.247371755711868</v>
      </c>
      <c r="FN120" s="304">
        <v>73.623420063873752</v>
      </c>
      <c r="FO120" s="306">
        <v>761.66793357333165</v>
      </c>
      <c r="FP120" s="306">
        <v>693.47952943640587</v>
      </c>
      <c r="FQ120" s="306">
        <v>724.97135046026676</v>
      </c>
      <c r="FR120" s="295">
        <v>1962</v>
      </c>
      <c r="FS120" s="295">
        <v>16830</v>
      </c>
      <c r="FT120" s="295">
        <v>17363</v>
      </c>
      <c r="FU120" s="295">
        <v>8068</v>
      </c>
      <c r="FV120" s="295">
        <v>4679</v>
      </c>
      <c r="FW120" s="295">
        <v>1013</v>
      </c>
      <c r="FX120" s="295">
        <v>16479</v>
      </c>
      <c r="FY120" s="295">
        <v>15312</v>
      </c>
      <c r="FZ120" s="295">
        <v>13650</v>
      </c>
      <c r="GA120" s="295">
        <v>4854</v>
      </c>
      <c r="GB120" s="295">
        <v>2975</v>
      </c>
      <c r="GC120" s="295">
        <v>33309</v>
      </c>
      <c r="GD120" s="295">
        <v>32675</v>
      </c>
      <c r="GE120" s="295">
        <v>21718</v>
      </c>
      <c r="GF120" s="295">
        <v>9533</v>
      </c>
      <c r="GG120" s="296">
        <v>4.012105844341745E-2</v>
      </c>
      <c r="GH120" s="296">
        <v>0.34415770316142491</v>
      </c>
      <c r="GI120" s="296">
        <v>0.35505705288127276</v>
      </c>
      <c r="GJ120" s="296">
        <v>0.1649830272790479</v>
      </c>
      <c r="GK120" s="296">
        <v>9.5681158234837027E-2</v>
      </c>
      <c r="GL120" s="296">
        <v>1.9743509784049273E-2</v>
      </c>
      <c r="GM120" s="296">
        <v>0.32117798394012631</v>
      </c>
      <c r="GN120" s="296">
        <v>0.29843299290558978</v>
      </c>
      <c r="GO120" s="296">
        <v>0.26604038356591564</v>
      </c>
      <c r="GP120" s="296">
        <v>9.460512980431901E-2</v>
      </c>
      <c r="GQ120" s="296">
        <v>2.9687655922562617E-2</v>
      </c>
      <c r="GR120" s="296">
        <v>0.33239197684861788</v>
      </c>
      <c r="GS120" s="296">
        <v>0.32606526294780958</v>
      </c>
      <c r="GT120" s="296">
        <v>0.2167248777567109</v>
      </c>
      <c r="GU120" s="313">
        <v>9.5130226524298978E-2</v>
      </c>
    </row>
    <row r="121" spans="1:203">
      <c r="F121" s="449"/>
      <c r="AD121" s="40"/>
      <c r="AE121" s="40"/>
      <c r="AF121" s="41"/>
      <c r="AG121" s="40"/>
      <c r="AH121" s="40"/>
      <c r="AI121" s="41"/>
      <c r="AJ121" s="40"/>
      <c r="AK121" s="40"/>
      <c r="AL121" s="41"/>
      <c r="AM121" s="40"/>
      <c r="AN121" s="40"/>
      <c r="AO121" s="41"/>
    </row>
  </sheetData>
  <mergeCells count="79">
    <mergeCell ref="AA3:AC3"/>
    <mergeCell ref="A1:A4"/>
    <mergeCell ref="B1:B4"/>
    <mergeCell ref="C3:E3"/>
    <mergeCell ref="F3:H3"/>
    <mergeCell ref="I3:K3"/>
    <mergeCell ref="L3:N3"/>
    <mergeCell ref="O3:Q3"/>
    <mergeCell ref="R3:T3"/>
    <mergeCell ref="U3:W3"/>
    <mergeCell ref="X3:Z3"/>
    <mergeCell ref="CF3:CH3"/>
    <mergeCell ref="AD3:AF3"/>
    <mergeCell ref="AG3:AI3"/>
    <mergeCell ref="AJ3:AL3"/>
    <mergeCell ref="AM3:AO3"/>
    <mergeCell ref="AP3:AR3"/>
    <mergeCell ref="AS3:AU3"/>
    <mergeCell ref="AV3:AX3"/>
    <mergeCell ref="AY3:BA3"/>
    <mergeCell ref="BB3:BD3"/>
    <mergeCell ref="BE3:BG3"/>
    <mergeCell ref="BH3:BJ3"/>
    <mergeCell ref="BZ3:CB3"/>
    <mergeCell ref="CC3:CE3"/>
    <mergeCell ref="GQ1:GU1"/>
    <mergeCell ref="C2:BA2"/>
    <mergeCell ref="BK2:BO2"/>
    <mergeCell ref="BP2:BT2"/>
    <mergeCell ref="BU2:BY2"/>
    <mergeCell ref="FR2:FV2"/>
    <mergeCell ref="FW2:GA2"/>
    <mergeCell ref="GB2:GF2"/>
    <mergeCell ref="GG2:GK2"/>
    <mergeCell ref="GL2:GP2"/>
    <mergeCell ref="GQ2:GU2"/>
    <mergeCell ref="FR1:FV1"/>
    <mergeCell ref="FW1:GA1"/>
    <mergeCell ref="GB1:GF1"/>
    <mergeCell ref="GG1:GK1"/>
    <mergeCell ref="GL1:GP1"/>
    <mergeCell ref="CI3:CK3"/>
    <mergeCell ref="CL3:CN3"/>
    <mergeCell ref="CO3:CQ3"/>
    <mergeCell ref="CR3:CT3"/>
    <mergeCell ref="CU3:CW3"/>
    <mergeCell ref="CX3:CZ3"/>
    <mergeCell ref="DA3:DC3"/>
    <mergeCell ref="DD3:DF3"/>
    <mergeCell ref="DG3:DI3"/>
    <mergeCell ref="DJ3:DL3"/>
    <mergeCell ref="EN3:EP3"/>
    <mergeCell ref="DM3:DO3"/>
    <mergeCell ref="DP3:DR3"/>
    <mergeCell ref="DS3:DU3"/>
    <mergeCell ref="DV3:DX3"/>
    <mergeCell ref="DY3:EA3"/>
    <mergeCell ref="FF3:FH3"/>
    <mergeCell ref="FI3:FK3"/>
    <mergeCell ref="FL3:FN3"/>
    <mergeCell ref="FO3:FQ3"/>
    <mergeCell ref="BK4:BO4"/>
    <mergeCell ref="BP4:BT4"/>
    <mergeCell ref="BU4:BY4"/>
    <mergeCell ref="EQ3:ES3"/>
    <mergeCell ref="ET3:EV3"/>
    <mergeCell ref="EW3:EY3"/>
    <mergeCell ref="EZ3:FB3"/>
    <mergeCell ref="FC3:FE3"/>
    <mergeCell ref="EB3:ED3"/>
    <mergeCell ref="EE3:EG3"/>
    <mergeCell ref="EH3:EJ3"/>
    <mergeCell ref="EK3:EM3"/>
    <mergeCell ref="GQ4:GU4"/>
    <mergeCell ref="FR4:FV4"/>
    <mergeCell ref="FW4:GA4"/>
    <mergeCell ref="GB4:GF4"/>
    <mergeCell ref="GG4:GK4"/>
    <mergeCell ref="GL4:GP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2A98-2B9A-4845-97F4-AEDB694C86F1}">
  <sheetPr>
    <tabColor rgb="FFFFFF00"/>
  </sheetPr>
  <dimension ref="A1:CG57"/>
  <sheetViews>
    <sheetView workbookViewId="0">
      <selection activeCell="N6" sqref="N6:O25"/>
    </sheetView>
  </sheetViews>
  <sheetFormatPr baseColWidth="10" defaultRowHeight="15"/>
  <cols>
    <col min="64" max="67" width="11.42578125" style="388"/>
  </cols>
  <sheetData>
    <row r="1" spans="1:85" ht="15" customHeight="1">
      <c r="A1" s="558"/>
      <c r="B1" s="558"/>
      <c r="C1" s="558"/>
      <c r="D1" s="556" t="s">
        <v>265</v>
      </c>
      <c r="E1" s="556"/>
      <c r="F1" s="556"/>
      <c r="G1" s="556"/>
      <c r="H1" s="556"/>
      <c r="I1" s="556"/>
      <c r="J1" s="556" t="s">
        <v>266</v>
      </c>
      <c r="K1" s="556"/>
      <c r="L1" s="556"/>
      <c r="M1" s="556"/>
      <c r="N1" s="556"/>
      <c r="O1" s="556"/>
      <c r="P1" s="556"/>
      <c r="Q1" s="556"/>
      <c r="R1" s="556" t="s">
        <v>267</v>
      </c>
      <c r="S1" s="556"/>
      <c r="T1" s="556"/>
      <c r="U1" s="556"/>
      <c r="V1" s="556"/>
      <c r="W1" s="556"/>
      <c r="X1" s="556"/>
      <c r="Y1" s="556"/>
      <c r="Z1" s="556" t="s">
        <v>268</v>
      </c>
      <c r="AA1" s="556"/>
      <c r="AB1" s="556"/>
      <c r="AC1" s="556"/>
      <c r="AD1" s="556"/>
      <c r="AE1" s="556"/>
      <c r="AF1" s="556" t="s">
        <v>269</v>
      </c>
      <c r="AG1" s="556"/>
      <c r="AH1" s="556"/>
      <c r="AI1" s="556"/>
      <c r="AJ1" s="556" t="s">
        <v>270</v>
      </c>
      <c r="AK1" s="556"/>
      <c r="AL1" s="556"/>
      <c r="AM1" s="556"/>
      <c r="AN1" s="556" t="s">
        <v>271</v>
      </c>
      <c r="AO1" s="556"/>
      <c r="AP1" s="556"/>
      <c r="AQ1" s="556"/>
      <c r="AR1" s="556" t="s">
        <v>295</v>
      </c>
      <c r="AS1" s="556"/>
      <c r="AT1" s="556"/>
      <c r="AU1" s="556"/>
      <c r="AV1" s="556" t="s">
        <v>272</v>
      </c>
      <c r="AW1" s="556"/>
      <c r="AX1" s="556"/>
      <c r="AY1" s="556"/>
      <c r="AZ1" s="556"/>
      <c r="BA1" s="556"/>
      <c r="BB1" s="556"/>
      <c r="BC1" s="556"/>
      <c r="BD1" s="556"/>
      <c r="BE1" s="556"/>
      <c r="BF1" s="556"/>
      <c r="BG1" s="556"/>
      <c r="BH1" s="556" t="s">
        <v>296</v>
      </c>
      <c r="BI1" s="556"/>
      <c r="BJ1" s="556"/>
      <c r="BK1" s="556"/>
      <c r="BL1" s="556" t="s">
        <v>311</v>
      </c>
      <c r="BM1" s="556"/>
      <c r="BN1" s="556"/>
      <c r="BO1" s="556"/>
      <c r="BP1" s="556"/>
      <c r="BQ1" s="556"/>
      <c r="BR1" s="556" t="s">
        <v>273</v>
      </c>
      <c r="BS1" s="556"/>
      <c r="BT1" s="556"/>
      <c r="BU1" s="556"/>
      <c r="BV1" s="556" t="s">
        <v>297</v>
      </c>
      <c r="BW1" s="556"/>
      <c r="BX1" s="556"/>
      <c r="BY1" s="556"/>
      <c r="CA1" s="558"/>
      <c r="CB1" s="556" t="s">
        <v>282</v>
      </c>
      <c r="CC1" s="556"/>
      <c r="CD1" s="556"/>
      <c r="CE1" s="556"/>
      <c r="CF1" s="556" t="s">
        <v>322</v>
      </c>
      <c r="CG1" s="556" t="s">
        <v>323</v>
      </c>
    </row>
    <row r="2" spans="1:85" ht="15" customHeight="1">
      <c r="A2" s="558"/>
      <c r="B2" s="558"/>
      <c r="C2" s="558"/>
      <c r="D2" s="556" t="s">
        <v>274</v>
      </c>
      <c r="E2" s="556"/>
      <c r="F2" s="556" t="s">
        <v>275</v>
      </c>
      <c r="G2" s="556"/>
      <c r="H2" s="556" t="s">
        <v>276</v>
      </c>
      <c r="I2" s="556"/>
      <c r="J2" s="556" t="s">
        <v>298</v>
      </c>
      <c r="K2" s="556"/>
      <c r="L2" s="556" t="s">
        <v>277</v>
      </c>
      <c r="M2" s="556"/>
      <c r="N2" s="556" t="s">
        <v>299</v>
      </c>
      <c r="O2" s="556"/>
      <c r="P2" s="556" t="s">
        <v>278</v>
      </c>
      <c r="Q2" s="556"/>
      <c r="R2" s="556">
        <v>0</v>
      </c>
      <c r="S2" s="556"/>
      <c r="T2" s="556">
        <v>1</v>
      </c>
      <c r="U2" s="556"/>
      <c r="V2" s="556">
        <v>2</v>
      </c>
      <c r="W2" s="556"/>
      <c r="X2" s="556">
        <v>3</v>
      </c>
      <c r="Y2" s="556"/>
      <c r="Z2" s="556" t="s">
        <v>279</v>
      </c>
      <c r="AA2" s="556"/>
      <c r="AB2" s="556" t="s">
        <v>280</v>
      </c>
      <c r="AC2" s="556"/>
      <c r="AD2" s="556" t="s">
        <v>281</v>
      </c>
      <c r="AE2" s="556"/>
      <c r="AF2" s="556">
        <v>0</v>
      </c>
      <c r="AG2" s="556"/>
      <c r="AH2" s="556">
        <v>1</v>
      </c>
      <c r="AI2" s="556"/>
      <c r="AJ2" s="556">
        <v>0</v>
      </c>
      <c r="AK2" s="556"/>
      <c r="AL2" s="556">
        <v>1</v>
      </c>
      <c r="AM2" s="556"/>
      <c r="AN2" s="556">
        <v>0</v>
      </c>
      <c r="AO2" s="556"/>
      <c r="AP2" s="556">
        <v>1</v>
      </c>
      <c r="AQ2" s="556"/>
      <c r="AR2" s="556">
        <v>0</v>
      </c>
      <c r="AS2" s="556"/>
      <c r="AT2" s="556">
        <v>1</v>
      </c>
      <c r="AU2" s="556"/>
      <c r="AV2" s="556">
        <v>0</v>
      </c>
      <c r="AW2" s="556"/>
      <c r="AX2" s="556">
        <v>1</v>
      </c>
      <c r="AY2" s="556"/>
      <c r="AZ2" s="556">
        <v>2</v>
      </c>
      <c r="BA2" s="556"/>
      <c r="BB2" s="556">
        <v>3</v>
      </c>
      <c r="BC2" s="556"/>
      <c r="BD2" s="556">
        <v>4</v>
      </c>
      <c r="BE2" s="556"/>
      <c r="BF2" s="556">
        <v>5</v>
      </c>
      <c r="BG2" s="556"/>
      <c r="BH2" s="556">
        <v>0</v>
      </c>
      <c r="BI2" s="556"/>
      <c r="BJ2" s="556">
        <v>1</v>
      </c>
      <c r="BK2" s="556"/>
      <c r="BL2" s="557">
        <v>0</v>
      </c>
      <c r="BM2" s="557"/>
      <c r="BN2" s="557">
        <v>1</v>
      </c>
      <c r="BO2" s="557"/>
      <c r="BP2" s="557">
        <v>2</v>
      </c>
      <c r="BQ2" s="557"/>
      <c r="BR2" s="556">
        <v>0</v>
      </c>
      <c r="BS2" s="556"/>
      <c r="BT2" s="556">
        <v>1</v>
      </c>
      <c r="BU2" s="556"/>
      <c r="BV2" s="556">
        <v>0</v>
      </c>
      <c r="BW2" s="556"/>
      <c r="BX2" s="556">
        <v>1</v>
      </c>
      <c r="BY2" s="556"/>
      <c r="CA2" s="558"/>
      <c r="CB2" s="556">
        <v>1</v>
      </c>
      <c r="CC2" s="556"/>
      <c r="CD2" s="556">
        <v>2</v>
      </c>
      <c r="CE2" s="556"/>
      <c r="CF2" s="556"/>
      <c r="CG2" s="556"/>
    </row>
    <row r="3" spans="1:85" ht="15" customHeight="1">
      <c r="A3" s="558"/>
      <c r="B3" s="558"/>
      <c r="C3" s="558"/>
      <c r="D3" s="556" t="s">
        <v>282</v>
      </c>
      <c r="E3" s="556"/>
      <c r="F3" s="556" t="s">
        <v>282</v>
      </c>
      <c r="G3" s="556"/>
      <c r="H3" s="556" t="s">
        <v>282</v>
      </c>
      <c r="I3" s="556"/>
      <c r="J3" s="556" t="s">
        <v>282</v>
      </c>
      <c r="K3" s="556"/>
      <c r="L3" s="556" t="s">
        <v>282</v>
      </c>
      <c r="M3" s="556"/>
      <c r="N3" s="556" t="s">
        <v>282</v>
      </c>
      <c r="O3" s="556"/>
      <c r="P3" s="556" t="s">
        <v>282</v>
      </c>
      <c r="Q3" s="556"/>
      <c r="R3" s="556" t="s">
        <v>282</v>
      </c>
      <c r="S3" s="556"/>
      <c r="T3" s="556" t="s">
        <v>282</v>
      </c>
      <c r="U3" s="556"/>
      <c r="V3" s="556" t="s">
        <v>282</v>
      </c>
      <c r="W3" s="556"/>
      <c r="X3" s="556" t="s">
        <v>282</v>
      </c>
      <c r="Y3" s="556"/>
      <c r="Z3" s="556" t="s">
        <v>282</v>
      </c>
      <c r="AA3" s="556"/>
      <c r="AB3" s="556" t="s">
        <v>282</v>
      </c>
      <c r="AC3" s="556"/>
      <c r="AD3" s="556" t="s">
        <v>282</v>
      </c>
      <c r="AE3" s="556"/>
      <c r="AF3" s="556" t="s">
        <v>282</v>
      </c>
      <c r="AG3" s="556"/>
      <c r="AH3" s="556" t="s">
        <v>282</v>
      </c>
      <c r="AI3" s="556"/>
      <c r="AJ3" s="556" t="s">
        <v>282</v>
      </c>
      <c r="AK3" s="556"/>
      <c r="AL3" s="556" t="s">
        <v>282</v>
      </c>
      <c r="AM3" s="556"/>
      <c r="AN3" s="556" t="s">
        <v>282</v>
      </c>
      <c r="AO3" s="556"/>
      <c r="AP3" s="556" t="s">
        <v>282</v>
      </c>
      <c r="AQ3" s="556"/>
      <c r="AR3" s="556" t="s">
        <v>282</v>
      </c>
      <c r="AS3" s="556"/>
      <c r="AT3" s="556" t="s">
        <v>282</v>
      </c>
      <c r="AU3" s="556"/>
      <c r="AV3" s="556" t="s">
        <v>282</v>
      </c>
      <c r="AW3" s="556"/>
      <c r="AX3" s="556" t="s">
        <v>282</v>
      </c>
      <c r="AY3" s="556"/>
      <c r="AZ3" s="556" t="s">
        <v>282</v>
      </c>
      <c r="BA3" s="556"/>
      <c r="BB3" s="556" t="s">
        <v>282</v>
      </c>
      <c r="BC3" s="556"/>
      <c r="BD3" s="556" t="s">
        <v>282</v>
      </c>
      <c r="BE3" s="556"/>
      <c r="BF3" s="556" t="s">
        <v>282</v>
      </c>
      <c r="BG3" s="556"/>
      <c r="BH3" s="556" t="s">
        <v>282</v>
      </c>
      <c r="BI3" s="556"/>
      <c r="BJ3" s="556" t="s">
        <v>282</v>
      </c>
      <c r="BK3" s="556"/>
      <c r="BL3" s="557" t="s">
        <v>282</v>
      </c>
      <c r="BM3" s="557"/>
      <c r="BN3" s="557" t="s">
        <v>282</v>
      </c>
      <c r="BO3" s="557"/>
      <c r="BP3" s="557" t="s">
        <v>282</v>
      </c>
      <c r="BQ3" s="557"/>
      <c r="BR3" s="556" t="s">
        <v>282</v>
      </c>
      <c r="BS3" s="556"/>
      <c r="BT3" s="556" t="s">
        <v>282</v>
      </c>
      <c r="BU3" s="556"/>
      <c r="BV3" s="556" t="s">
        <v>282</v>
      </c>
      <c r="BW3" s="556"/>
      <c r="BX3" s="556" t="s">
        <v>282</v>
      </c>
      <c r="BY3" s="556"/>
      <c r="CA3" s="558"/>
      <c r="CB3" s="556" t="s">
        <v>324</v>
      </c>
      <c r="CC3" s="556"/>
      <c r="CD3" s="556" t="s">
        <v>324</v>
      </c>
      <c r="CE3" s="556"/>
      <c r="CF3" s="556"/>
      <c r="CG3" s="556"/>
    </row>
    <row r="4" spans="1:85" ht="25.5">
      <c r="A4" s="558"/>
      <c r="B4" s="558"/>
      <c r="C4" s="558"/>
      <c r="D4" s="192">
        <v>1</v>
      </c>
      <c r="E4" s="192">
        <v>2</v>
      </c>
      <c r="F4" s="192">
        <v>1</v>
      </c>
      <c r="G4" s="192">
        <v>2</v>
      </c>
      <c r="H4" s="192">
        <v>1</v>
      </c>
      <c r="I4" s="192">
        <v>2</v>
      </c>
      <c r="J4" s="192">
        <v>1</v>
      </c>
      <c r="K4" s="192">
        <v>2</v>
      </c>
      <c r="L4" s="192">
        <v>1</v>
      </c>
      <c r="M4" s="192">
        <v>2</v>
      </c>
      <c r="N4" s="192">
        <v>1</v>
      </c>
      <c r="O4" s="192">
        <v>2</v>
      </c>
      <c r="P4" s="192">
        <v>1</v>
      </c>
      <c r="Q4" s="192">
        <v>2</v>
      </c>
      <c r="R4" s="192">
        <v>1</v>
      </c>
      <c r="S4" s="192">
        <v>2</v>
      </c>
      <c r="T4" s="192">
        <v>1</v>
      </c>
      <c r="U4" s="192">
        <v>2</v>
      </c>
      <c r="V4" s="192">
        <v>1</v>
      </c>
      <c r="W4" s="192">
        <v>2</v>
      </c>
      <c r="X4" s="192">
        <v>1</v>
      </c>
      <c r="Y4" s="192">
        <v>2</v>
      </c>
      <c r="Z4" s="192">
        <v>1</v>
      </c>
      <c r="AA4" s="192">
        <v>2</v>
      </c>
      <c r="AB4" s="192">
        <v>1</v>
      </c>
      <c r="AC4" s="192">
        <v>2</v>
      </c>
      <c r="AD4" s="192">
        <v>1</v>
      </c>
      <c r="AE4" s="192">
        <v>2</v>
      </c>
      <c r="AF4" s="192">
        <v>1</v>
      </c>
      <c r="AG4" s="192">
        <v>2</v>
      </c>
      <c r="AH4" s="192">
        <v>1</v>
      </c>
      <c r="AI4" s="192">
        <v>2</v>
      </c>
      <c r="AJ4" s="192">
        <v>1</v>
      </c>
      <c r="AK4" s="192">
        <v>2</v>
      </c>
      <c r="AL4" s="192">
        <v>1</v>
      </c>
      <c r="AM4" s="192">
        <v>2</v>
      </c>
      <c r="AN4" s="192">
        <v>1</v>
      </c>
      <c r="AO4" s="192">
        <v>2</v>
      </c>
      <c r="AP4" s="192">
        <v>1</v>
      </c>
      <c r="AQ4" s="192">
        <v>2</v>
      </c>
      <c r="AR4" s="192">
        <v>1</v>
      </c>
      <c r="AS4" s="192">
        <v>2</v>
      </c>
      <c r="AT4" s="192">
        <v>1</v>
      </c>
      <c r="AU4" s="192">
        <v>2</v>
      </c>
      <c r="AV4" s="192">
        <v>1</v>
      </c>
      <c r="AW4" s="192">
        <v>2</v>
      </c>
      <c r="AX4" s="192">
        <v>1</v>
      </c>
      <c r="AY4" s="192">
        <v>2</v>
      </c>
      <c r="AZ4" s="192">
        <v>1</v>
      </c>
      <c r="BA4" s="192">
        <v>2</v>
      </c>
      <c r="BB4" s="192">
        <v>1</v>
      </c>
      <c r="BC4" s="192">
        <v>2</v>
      </c>
      <c r="BD4" s="192">
        <v>1</v>
      </c>
      <c r="BE4" s="192">
        <v>2</v>
      </c>
      <c r="BF4" s="192">
        <v>1</v>
      </c>
      <c r="BG4" s="192">
        <v>2</v>
      </c>
      <c r="BH4" s="192">
        <v>1</v>
      </c>
      <c r="BI4" s="192">
        <v>2</v>
      </c>
      <c r="BJ4" s="192">
        <v>1</v>
      </c>
      <c r="BK4" s="192">
        <v>2</v>
      </c>
      <c r="BL4" s="387">
        <v>1</v>
      </c>
      <c r="BM4" s="387">
        <v>2</v>
      </c>
      <c r="BN4" s="387">
        <v>1</v>
      </c>
      <c r="BO4" s="387">
        <v>2</v>
      </c>
      <c r="BP4" s="387">
        <v>1</v>
      </c>
      <c r="BQ4" s="387">
        <v>2</v>
      </c>
      <c r="BR4" s="192">
        <v>1</v>
      </c>
      <c r="BS4" s="192">
        <v>2</v>
      </c>
      <c r="BT4" s="192">
        <v>1</v>
      </c>
      <c r="BU4" s="192">
        <v>2</v>
      </c>
      <c r="BV4" s="192">
        <v>1</v>
      </c>
      <c r="BW4" s="192">
        <v>2</v>
      </c>
      <c r="BX4" s="192">
        <v>1</v>
      </c>
      <c r="BY4" s="192">
        <v>2</v>
      </c>
      <c r="CA4" s="558"/>
      <c r="CB4" s="192" t="s">
        <v>322</v>
      </c>
      <c r="CC4" s="192" t="s">
        <v>323</v>
      </c>
      <c r="CD4" s="192" t="s">
        <v>322</v>
      </c>
      <c r="CE4" s="192" t="s">
        <v>323</v>
      </c>
      <c r="CF4" s="192" t="s">
        <v>324</v>
      </c>
      <c r="CG4" s="192" t="s">
        <v>324</v>
      </c>
    </row>
    <row r="5" spans="1:85" ht="25.5">
      <c r="A5" s="193" t="s">
        <v>327</v>
      </c>
      <c r="B5" s="193"/>
      <c r="C5" s="193"/>
      <c r="BP5" s="388"/>
      <c r="BQ5" s="388"/>
      <c r="CA5" s="193"/>
    </row>
    <row r="6" spans="1:85">
      <c r="A6" s="193">
        <v>1</v>
      </c>
      <c r="B6" s="193" t="s">
        <v>285</v>
      </c>
      <c r="C6" s="193" t="s">
        <v>264</v>
      </c>
      <c r="D6" s="195">
        <v>2116</v>
      </c>
      <c r="E6" s="195">
        <v>24414</v>
      </c>
      <c r="F6" s="195">
        <v>11255</v>
      </c>
      <c r="G6" s="195">
        <v>97622</v>
      </c>
      <c r="H6" s="195">
        <v>325116</v>
      </c>
      <c r="I6" s="195">
        <v>320686</v>
      </c>
      <c r="J6" s="195">
        <v>17429</v>
      </c>
      <c r="K6" s="195">
        <v>23839</v>
      </c>
      <c r="L6" s="195">
        <v>294682</v>
      </c>
      <c r="M6" s="195">
        <v>350282</v>
      </c>
      <c r="N6" s="195">
        <v>24260</v>
      </c>
      <c r="O6" s="195">
        <v>44175</v>
      </c>
      <c r="P6" s="195">
        <v>2116</v>
      </c>
      <c r="Q6" s="195">
        <v>24426</v>
      </c>
      <c r="R6" s="195">
        <v>326326</v>
      </c>
      <c r="S6" s="195">
        <v>424219</v>
      </c>
      <c r="T6" s="195">
        <v>12139</v>
      </c>
      <c r="U6" s="195">
        <v>18495</v>
      </c>
      <c r="V6" s="195">
        <v>3</v>
      </c>
      <c r="W6" s="195">
        <v>0</v>
      </c>
      <c r="X6" s="195">
        <v>19</v>
      </c>
      <c r="Y6" s="195">
        <v>8</v>
      </c>
      <c r="Z6" s="195">
        <v>78274</v>
      </c>
      <c r="AA6" s="195">
        <v>32656</v>
      </c>
      <c r="AB6" s="195">
        <v>1118</v>
      </c>
      <c r="AC6" s="195">
        <v>612</v>
      </c>
      <c r="AD6" s="195">
        <v>259095</v>
      </c>
      <c r="AE6" s="195">
        <v>409454</v>
      </c>
      <c r="AF6" s="195">
        <v>335905</v>
      </c>
      <c r="AG6" s="195">
        <v>442386</v>
      </c>
      <c r="AH6" s="195">
        <v>2582</v>
      </c>
      <c r="AI6" s="195">
        <v>336</v>
      </c>
      <c r="AJ6" s="195">
        <v>336527</v>
      </c>
      <c r="AK6" s="195">
        <v>441350</v>
      </c>
      <c r="AL6" s="195">
        <v>1960</v>
      </c>
      <c r="AM6" s="195">
        <v>1372</v>
      </c>
      <c r="AN6" s="195">
        <v>314771</v>
      </c>
      <c r="AO6" s="195">
        <v>402411</v>
      </c>
      <c r="AP6" s="195">
        <v>23716</v>
      </c>
      <c r="AQ6" s="195">
        <v>40311</v>
      </c>
      <c r="AR6" s="195">
        <v>300105</v>
      </c>
      <c r="AS6" s="195">
        <v>403013</v>
      </c>
      <c r="AT6" s="195">
        <v>38382</v>
      </c>
      <c r="AU6" s="195">
        <v>39709</v>
      </c>
      <c r="AV6" s="195">
        <v>2116</v>
      </c>
      <c r="AW6" s="195">
        <v>24414</v>
      </c>
      <c r="AX6" s="195">
        <v>85150</v>
      </c>
      <c r="AY6" s="195">
        <v>39012</v>
      </c>
      <c r="AZ6" s="195">
        <v>131494</v>
      </c>
      <c r="BA6" s="195">
        <v>176425</v>
      </c>
      <c r="BB6" s="195">
        <v>86791</v>
      </c>
      <c r="BC6" s="195">
        <v>99068</v>
      </c>
      <c r="BD6" s="195">
        <v>17036</v>
      </c>
      <c r="BE6" s="195">
        <v>78842</v>
      </c>
      <c r="BF6" s="195">
        <v>15900</v>
      </c>
      <c r="BG6" s="195">
        <v>24961</v>
      </c>
      <c r="BH6" s="195">
        <v>338015</v>
      </c>
      <c r="BI6" s="195">
        <v>441588</v>
      </c>
      <c r="BJ6" s="195">
        <v>472</v>
      </c>
      <c r="BK6" s="195">
        <v>1134</v>
      </c>
      <c r="BL6" s="389"/>
      <c r="BM6" s="389"/>
      <c r="BN6" s="389">
        <v>72665</v>
      </c>
      <c r="BO6" s="389">
        <v>198639</v>
      </c>
      <c r="BP6" s="389"/>
      <c r="BQ6" s="389"/>
      <c r="BR6" s="195">
        <v>186406</v>
      </c>
      <c r="BS6" s="195">
        <v>287620</v>
      </c>
      <c r="BT6" s="195">
        <v>152081</v>
      </c>
      <c r="BU6" s="195">
        <v>155102</v>
      </c>
      <c r="BV6" s="195">
        <v>338370</v>
      </c>
      <c r="BW6" s="195">
        <v>432457</v>
      </c>
      <c r="BX6" s="195">
        <v>117</v>
      </c>
      <c r="BY6" s="195">
        <v>10265</v>
      </c>
      <c r="CA6" s="193">
        <v>1</v>
      </c>
      <c r="CB6" s="447">
        <v>73.69</v>
      </c>
      <c r="CC6" s="448">
        <v>876.63</v>
      </c>
      <c r="CD6" s="447">
        <v>75.42</v>
      </c>
      <c r="CE6" s="448">
        <v>688.25</v>
      </c>
      <c r="CF6" s="447">
        <v>74.67</v>
      </c>
      <c r="CG6" s="448">
        <v>769.87</v>
      </c>
    </row>
    <row r="7" spans="1:85">
      <c r="A7" s="193">
        <v>2</v>
      </c>
      <c r="B7" s="193" t="s">
        <v>285</v>
      </c>
      <c r="C7" s="193" t="s">
        <v>264</v>
      </c>
      <c r="D7" s="194">
        <v>1081</v>
      </c>
      <c r="E7" s="194">
        <v>11069</v>
      </c>
      <c r="F7" s="194">
        <v>6038</v>
      </c>
      <c r="G7" s="194">
        <v>48812</v>
      </c>
      <c r="H7" s="194">
        <v>152373</v>
      </c>
      <c r="I7" s="194">
        <v>138882</v>
      </c>
      <c r="J7" s="194">
        <v>11223</v>
      </c>
      <c r="K7" s="194">
        <v>15105</v>
      </c>
      <c r="L7" s="194">
        <v>134753</v>
      </c>
      <c r="M7" s="194">
        <v>144823</v>
      </c>
      <c r="N7" s="194">
        <v>12435</v>
      </c>
      <c r="O7" s="194">
        <v>27762</v>
      </c>
      <c r="P7" s="194">
        <v>1081</v>
      </c>
      <c r="Q7" s="194">
        <v>11073</v>
      </c>
      <c r="R7" s="194">
        <v>154844</v>
      </c>
      <c r="S7" s="194">
        <v>191832</v>
      </c>
      <c r="T7" s="194">
        <v>4640</v>
      </c>
      <c r="U7" s="194">
        <v>6926</v>
      </c>
      <c r="V7" s="194">
        <v>2</v>
      </c>
      <c r="W7" s="194">
        <v>1</v>
      </c>
      <c r="X7" s="194">
        <v>6</v>
      </c>
      <c r="Y7" s="194">
        <v>4</v>
      </c>
      <c r="Z7" s="194">
        <v>39747</v>
      </c>
      <c r="AA7" s="194">
        <v>13745</v>
      </c>
      <c r="AB7" s="194">
        <v>665</v>
      </c>
      <c r="AC7" s="194">
        <v>380</v>
      </c>
      <c r="AD7" s="194">
        <v>119080</v>
      </c>
      <c r="AE7" s="194">
        <v>184638</v>
      </c>
      <c r="AF7" s="194">
        <v>158854</v>
      </c>
      <c r="AG7" s="194">
        <v>198624</v>
      </c>
      <c r="AH7" s="194">
        <v>638</v>
      </c>
      <c r="AI7" s="194">
        <v>139</v>
      </c>
      <c r="AJ7" s="194">
        <v>158665</v>
      </c>
      <c r="AK7" s="194">
        <v>198341</v>
      </c>
      <c r="AL7" s="194">
        <v>827</v>
      </c>
      <c r="AM7" s="194">
        <v>422</v>
      </c>
      <c r="AN7" s="194">
        <v>148625</v>
      </c>
      <c r="AO7" s="194">
        <v>183267</v>
      </c>
      <c r="AP7" s="194">
        <v>10867</v>
      </c>
      <c r="AQ7" s="194">
        <v>15496</v>
      </c>
      <c r="AR7" s="194">
        <v>144573</v>
      </c>
      <c r="AS7" s="194">
        <v>182427</v>
      </c>
      <c r="AT7" s="194">
        <v>14919</v>
      </c>
      <c r="AU7" s="194">
        <v>16336</v>
      </c>
      <c r="AV7" s="194">
        <v>1081</v>
      </c>
      <c r="AW7" s="194">
        <v>11069</v>
      </c>
      <c r="AX7" s="194">
        <v>42452</v>
      </c>
      <c r="AY7" s="194">
        <v>16467</v>
      </c>
      <c r="AZ7" s="194">
        <v>65324</v>
      </c>
      <c r="BA7" s="194">
        <v>89094</v>
      </c>
      <c r="BB7" s="194">
        <v>34720</v>
      </c>
      <c r="BC7" s="194">
        <v>42618</v>
      </c>
      <c r="BD7" s="194">
        <v>9460</v>
      </c>
      <c r="BE7" s="194">
        <v>29931</v>
      </c>
      <c r="BF7" s="194">
        <v>6455</v>
      </c>
      <c r="BG7" s="194">
        <v>9584</v>
      </c>
      <c r="BH7" s="194">
        <v>159335</v>
      </c>
      <c r="BI7" s="194">
        <v>198279</v>
      </c>
      <c r="BJ7" s="194">
        <v>157</v>
      </c>
      <c r="BK7" s="194">
        <v>484</v>
      </c>
      <c r="BL7" s="390"/>
      <c r="BM7" s="390"/>
      <c r="BN7" s="390">
        <v>36257</v>
      </c>
      <c r="BO7" s="390">
        <v>95562</v>
      </c>
      <c r="BP7" s="390"/>
      <c r="BQ7" s="390"/>
      <c r="BR7" s="194">
        <v>89387</v>
      </c>
      <c r="BS7" s="194">
        <v>130136</v>
      </c>
      <c r="BT7" s="194">
        <v>70105</v>
      </c>
      <c r="BU7" s="194">
        <v>68627</v>
      </c>
      <c r="BV7" s="194">
        <v>159428</v>
      </c>
      <c r="BW7" s="194">
        <v>192852</v>
      </c>
      <c r="BX7" s="194">
        <v>64</v>
      </c>
      <c r="BY7" s="194">
        <v>5911</v>
      </c>
      <c r="CA7" s="193">
        <v>2</v>
      </c>
      <c r="CB7" s="447">
        <v>73.83</v>
      </c>
      <c r="CC7" s="448">
        <v>848.59</v>
      </c>
      <c r="CD7" s="447">
        <v>75.510000000000005</v>
      </c>
      <c r="CE7" s="448">
        <v>684.83</v>
      </c>
      <c r="CF7" s="447">
        <v>74.760000000000005</v>
      </c>
      <c r="CG7" s="448">
        <v>757.73</v>
      </c>
    </row>
    <row r="8" spans="1:85">
      <c r="A8" s="193">
        <v>3</v>
      </c>
      <c r="B8" s="193" t="s">
        <v>285</v>
      </c>
      <c r="C8" s="193" t="s">
        <v>264</v>
      </c>
      <c r="D8" s="194">
        <v>1584</v>
      </c>
      <c r="E8" s="194">
        <v>19053</v>
      </c>
      <c r="F8" s="194">
        <v>11153</v>
      </c>
      <c r="G8" s="194">
        <v>100318</v>
      </c>
      <c r="H8" s="194">
        <v>299582</v>
      </c>
      <c r="I8" s="194">
        <v>270283</v>
      </c>
      <c r="J8" s="194">
        <v>14572</v>
      </c>
      <c r="K8" s="194">
        <v>20679</v>
      </c>
      <c r="L8" s="194">
        <v>278539</v>
      </c>
      <c r="M8" s="194">
        <v>313623</v>
      </c>
      <c r="N8" s="194">
        <v>17624</v>
      </c>
      <c r="O8" s="194">
        <v>36293</v>
      </c>
      <c r="P8" s="194">
        <v>1584</v>
      </c>
      <c r="Q8" s="194">
        <v>19059</v>
      </c>
      <c r="R8" s="194">
        <v>303945</v>
      </c>
      <c r="S8" s="194">
        <v>377448</v>
      </c>
      <c r="T8" s="194">
        <v>8351</v>
      </c>
      <c r="U8" s="194">
        <v>12203</v>
      </c>
      <c r="V8" s="194">
        <v>0</v>
      </c>
      <c r="W8" s="194">
        <v>1</v>
      </c>
      <c r="X8" s="194">
        <v>23</v>
      </c>
      <c r="Y8" s="194">
        <v>2</v>
      </c>
      <c r="Z8" s="194">
        <v>88518</v>
      </c>
      <c r="AA8" s="194">
        <v>36150</v>
      </c>
      <c r="AB8" s="194">
        <v>1576</v>
      </c>
      <c r="AC8" s="194">
        <v>862</v>
      </c>
      <c r="AD8" s="194">
        <v>222225</v>
      </c>
      <c r="AE8" s="194">
        <v>352642</v>
      </c>
      <c r="AF8" s="194">
        <v>310220</v>
      </c>
      <c r="AG8" s="194">
        <v>389184</v>
      </c>
      <c r="AH8" s="194">
        <v>2099</v>
      </c>
      <c r="AI8" s="194">
        <v>470</v>
      </c>
      <c r="AJ8" s="194">
        <v>310969</v>
      </c>
      <c r="AK8" s="194">
        <v>388663</v>
      </c>
      <c r="AL8" s="194">
        <v>1350</v>
      </c>
      <c r="AM8" s="194">
        <v>991</v>
      </c>
      <c r="AN8" s="194">
        <v>292965</v>
      </c>
      <c r="AO8" s="194">
        <v>354781</v>
      </c>
      <c r="AP8" s="194">
        <v>19354</v>
      </c>
      <c r="AQ8" s="194">
        <v>34873</v>
      </c>
      <c r="AR8" s="194">
        <v>280801</v>
      </c>
      <c r="AS8" s="194">
        <v>356867</v>
      </c>
      <c r="AT8" s="194">
        <v>31518</v>
      </c>
      <c r="AU8" s="194">
        <v>32787</v>
      </c>
      <c r="AV8" s="194">
        <v>1584</v>
      </c>
      <c r="AW8" s="194">
        <v>19053</v>
      </c>
      <c r="AX8" s="194">
        <v>94282</v>
      </c>
      <c r="AY8" s="194">
        <v>41285</v>
      </c>
      <c r="AZ8" s="194">
        <v>119671</v>
      </c>
      <c r="BA8" s="194">
        <v>166085</v>
      </c>
      <c r="BB8" s="194">
        <v>69767</v>
      </c>
      <c r="BC8" s="194">
        <v>83636</v>
      </c>
      <c r="BD8" s="194">
        <v>15497</v>
      </c>
      <c r="BE8" s="194">
        <v>63236</v>
      </c>
      <c r="BF8" s="194">
        <v>11518</v>
      </c>
      <c r="BG8" s="194">
        <v>16359</v>
      </c>
      <c r="BH8" s="194">
        <v>312017</v>
      </c>
      <c r="BI8" s="194">
        <v>388828</v>
      </c>
      <c r="BJ8" s="194">
        <v>302</v>
      </c>
      <c r="BK8" s="194">
        <v>826</v>
      </c>
      <c r="BL8" s="390"/>
      <c r="BM8" s="390"/>
      <c r="BN8" s="390">
        <v>57020</v>
      </c>
      <c r="BO8" s="390">
        <v>173495</v>
      </c>
      <c r="BP8" s="390"/>
      <c r="BQ8" s="390"/>
      <c r="BR8" s="194">
        <v>189092</v>
      </c>
      <c r="BS8" s="194">
        <v>268219</v>
      </c>
      <c r="BT8" s="194">
        <v>123227</v>
      </c>
      <c r="BU8" s="194">
        <v>121435</v>
      </c>
      <c r="BV8" s="194">
        <v>312227</v>
      </c>
      <c r="BW8" s="194">
        <v>379327</v>
      </c>
      <c r="BX8" s="194">
        <v>92</v>
      </c>
      <c r="BY8" s="194">
        <v>10327</v>
      </c>
      <c r="CA8" s="193">
        <v>3</v>
      </c>
      <c r="CB8" s="447">
        <v>73.86</v>
      </c>
      <c r="CC8" s="448">
        <v>923.95</v>
      </c>
      <c r="CD8" s="447">
        <v>75.44</v>
      </c>
      <c r="CE8" s="448">
        <v>728.67</v>
      </c>
      <c r="CF8" s="447">
        <v>74.739999999999995</v>
      </c>
      <c r="CG8" s="448">
        <v>815.55</v>
      </c>
    </row>
    <row r="9" spans="1:85">
      <c r="A9" s="193">
        <v>4</v>
      </c>
      <c r="B9" s="193" t="s">
        <v>285</v>
      </c>
      <c r="C9" s="193" t="s">
        <v>264</v>
      </c>
      <c r="D9" s="194">
        <v>2872</v>
      </c>
      <c r="E9" s="194">
        <v>47844</v>
      </c>
      <c r="F9" s="194">
        <v>21574</v>
      </c>
      <c r="G9" s="194">
        <v>208103</v>
      </c>
      <c r="H9" s="194">
        <v>551024</v>
      </c>
      <c r="I9" s="194">
        <v>485661</v>
      </c>
      <c r="J9" s="194">
        <v>40750</v>
      </c>
      <c r="K9" s="194">
        <v>47176</v>
      </c>
      <c r="L9" s="194">
        <v>501528</v>
      </c>
      <c r="M9" s="194">
        <v>567879</v>
      </c>
      <c r="N9" s="194">
        <v>30318</v>
      </c>
      <c r="O9" s="194">
        <v>78674</v>
      </c>
      <c r="P9" s="194">
        <v>2874</v>
      </c>
      <c r="Q9" s="194">
        <v>47879</v>
      </c>
      <c r="R9" s="194">
        <v>555760</v>
      </c>
      <c r="S9" s="194">
        <v>712423</v>
      </c>
      <c r="T9" s="194">
        <v>19696</v>
      </c>
      <c r="U9" s="194">
        <v>29182</v>
      </c>
      <c r="V9" s="194">
        <v>2</v>
      </c>
      <c r="W9" s="194">
        <v>0</v>
      </c>
      <c r="X9" s="194">
        <v>12</v>
      </c>
      <c r="Y9" s="194">
        <v>3</v>
      </c>
      <c r="Z9" s="194">
        <v>158559</v>
      </c>
      <c r="AA9" s="194">
        <v>61775</v>
      </c>
      <c r="AB9" s="194">
        <v>2255</v>
      </c>
      <c r="AC9" s="194">
        <v>1101</v>
      </c>
      <c r="AD9" s="194">
        <v>414656</v>
      </c>
      <c r="AE9" s="194">
        <v>678732</v>
      </c>
      <c r="AF9" s="194">
        <v>569479</v>
      </c>
      <c r="AG9" s="194">
        <v>740232</v>
      </c>
      <c r="AH9" s="194">
        <v>5991</v>
      </c>
      <c r="AI9" s="194">
        <v>1376</v>
      </c>
      <c r="AJ9" s="194">
        <v>573477</v>
      </c>
      <c r="AK9" s="194">
        <v>740690</v>
      </c>
      <c r="AL9" s="194">
        <v>1993</v>
      </c>
      <c r="AM9" s="194">
        <v>918</v>
      </c>
      <c r="AN9" s="194">
        <v>541265</v>
      </c>
      <c r="AO9" s="194">
        <v>653765</v>
      </c>
      <c r="AP9" s="194">
        <v>34205</v>
      </c>
      <c r="AQ9" s="194">
        <v>87843</v>
      </c>
      <c r="AR9" s="194">
        <v>523044</v>
      </c>
      <c r="AS9" s="194">
        <v>693617</v>
      </c>
      <c r="AT9" s="194">
        <v>52426</v>
      </c>
      <c r="AU9" s="194">
        <v>47991</v>
      </c>
      <c r="AV9" s="194">
        <v>2872</v>
      </c>
      <c r="AW9" s="194">
        <v>47844</v>
      </c>
      <c r="AX9" s="194">
        <v>170370</v>
      </c>
      <c r="AY9" s="194">
        <v>68907</v>
      </c>
      <c r="AZ9" s="194">
        <v>234674</v>
      </c>
      <c r="BA9" s="194">
        <v>338512</v>
      </c>
      <c r="BB9" s="194">
        <v>120452</v>
      </c>
      <c r="BC9" s="194">
        <v>140417</v>
      </c>
      <c r="BD9" s="194">
        <v>27990</v>
      </c>
      <c r="BE9" s="194">
        <v>114485</v>
      </c>
      <c r="BF9" s="194">
        <v>19112</v>
      </c>
      <c r="BG9" s="194">
        <v>31443</v>
      </c>
      <c r="BH9" s="194">
        <v>574868</v>
      </c>
      <c r="BI9" s="194">
        <v>740573</v>
      </c>
      <c r="BJ9" s="194">
        <v>602</v>
      </c>
      <c r="BK9" s="194">
        <v>1035</v>
      </c>
      <c r="BL9" s="390"/>
      <c r="BM9" s="390"/>
      <c r="BN9" s="390">
        <v>98111</v>
      </c>
      <c r="BO9" s="390">
        <v>329187</v>
      </c>
      <c r="BP9" s="390"/>
      <c r="BQ9" s="390"/>
      <c r="BR9" s="194">
        <v>372956</v>
      </c>
      <c r="BS9" s="194">
        <v>553973</v>
      </c>
      <c r="BT9" s="194">
        <v>202514</v>
      </c>
      <c r="BU9" s="194">
        <v>187635</v>
      </c>
      <c r="BV9" s="194">
        <v>575268</v>
      </c>
      <c r="BW9" s="194">
        <v>720241</v>
      </c>
      <c r="BX9" s="194">
        <v>202</v>
      </c>
      <c r="BY9" s="194">
        <v>21367</v>
      </c>
      <c r="CA9" s="193">
        <v>4</v>
      </c>
      <c r="CB9" s="447">
        <v>73.13</v>
      </c>
      <c r="CC9" s="448">
        <v>960.16</v>
      </c>
      <c r="CD9" s="447">
        <v>74.91</v>
      </c>
      <c r="CE9" s="448">
        <v>742.54</v>
      </c>
      <c r="CF9" s="447">
        <v>74.13</v>
      </c>
      <c r="CG9" s="448">
        <v>837.62</v>
      </c>
    </row>
    <row r="10" spans="1:85">
      <c r="A10" s="193">
        <v>5</v>
      </c>
      <c r="B10" s="193" t="s">
        <v>285</v>
      </c>
      <c r="C10" s="193" t="s">
        <v>264</v>
      </c>
      <c r="D10" s="194">
        <v>2086</v>
      </c>
      <c r="E10" s="194">
        <v>13778</v>
      </c>
      <c r="F10" s="194">
        <v>10190</v>
      </c>
      <c r="G10" s="194">
        <v>79846</v>
      </c>
      <c r="H10" s="194">
        <v>248805</v>
      </c>
      <c r="I10" s="194">
        <v>245392</v>
      </c>
      <c r="J10" s="194">
        <v>13634</v>
      </c>
      <c r="K10" s="194">
        <v>18299</v>
      </c>
      <c r="L10" s="194">
        <v>230283</v>
      </c>
      <c r="M10" s="194">
        <v>273494</v>
      </c>
      <c r="N10" s="194">
        <v>15077</v>
      </c>
      <c r="O10" s="194">
        <v>33437</v>
      </c>
      <c r="P10" s="194">
        <v>2087</v>
      </c>
      <c r="Q10" s="194">
        <v>13786</v>
      </c>
      <c r="R10" s="194">
        <v>252925</v>
      </c>
      <c r="S10" s="194">
        <v>326102</v>
      </c>
      <c r="T10" s="194">
        <v>8141</v>
      </c>
      <c r="U10" s="194">
        <v>12912</v>
      </c>
      <c r="V10" s="194">
        <v>6</v>
      </c>
      <c r="W10" s="194">
        <v>1</v>
      </c>
      <c r="X10" s="194">
        <v>9</v>
      </c>
      <c r="Y10" s="194">
        <v>1</v>
      </c>
      <c r="Z10" s="194">
        <v>76777</v>
      </c>
      <c r="AA10" s="194">
        <v>32825</v>
      </c>
      <c r="AB10" s="194">
        <v>1210</v>
      </c>
      <c r="AC10" s="194">
        <v>633</v>
      </c>
      <c r="AD10" s="194">
        <v>183094</v>
      </c>
      <c r="AE10" s="194">
        <v>305558</v>
      </c>
      <c r="AF10" s="194">
        <v>259965</v>
      </c>
      <c r="AG10" s="194">
        <v>338793</v>
      </c>
      <c r="AH10" s="194">
        <v>1116</v>
      </c>
      <c r="AI10" s="194">
        <v>223</v>
      </c>
      <c r="AJ10" s="194">
        <v>259605</v>
      </c>
      <c r="AK10" s="194">
        <v>338135</v>
      </c>
      <c r="AL10" s="194">
        <v>1476</v>
      </c>
      <c r="AM10" s="194">
        <v>881</v>
      </c>
      <c r="AN10" s="194">
        <v>243540</v>
      </c>
      <c r="AO10" s="194">
        <v>310386</v>
      </c>
      <c r="AP10" s="194">
        <v>17541</v>
      </c>
      <c r="AQ10" s="194">
        <v>28630</v>
      </c>
      <c r="AR10" s="194">
        <v>237313</v>
      </c>
      <c r="AS10" s="194">
        <v>311272</v>
      </c>
      <c r="AT10" s="194">
        <v>23768</v>
      </c>
      <c r="AU10" s="194">
        <v>27744</v>
      </c>
      <c r="AV10" s="194">
        <v>2086</v>
      </c>
      <c r="AW10" s="194">
        <v>13778</v>
      </c>
      <c r="AX10" s="194">
        <v>81555</v>
      </c>
      <c r="AY10" s="194">
        <v>37855</v>
      </c>
      <c r="AZ10" s="194">
        <v>103089</v>
      </c>
      <c r="BA10" s="194">
        <v>145916</v>
      </c>
      <c r="BB10" s="194">
        <v>55107</v>
      </c>
      <c r="BC10" s="194">
        <v>70750</v>
      </c>
      <c r="BD10" s="194">
        <v>10103</v>
      </c>
      <c r="BE10" s="194">
        <v>55914</v>
      </c>
      <c r="BF10" s="194">
        <v>9141</v>
      </c>
      <c r="BG10" s="194">
        <v>14803</v>
      </c>
      <c r="BH10" s="194">
        <v>260750</v>
      </c>
      <c r="BI10" s="194">
        <v>338098</v>
      </c>
      <c r="BJ10" s="194">
        <v>331</v>
      </c>
      <c r="BK10" s="194">
        <v>918</v>
      </c>
      <c r="BL10" s="390"/>
      <c r="BM10" s="390"/>
      <c r="BN10" s="390">
        <v>54527</v>
      </c>
      <c r="BO10" s="390">
        <v>156498</v>
      </c>
      <c r="BP10" s="390"/>
      <c r="BQ10" s="390"/>
      <c r="BR10" s="194">
        <v>141121</v>
      </c>
      <c r="BS10" s="194">
        <v>210938</v>
      </c>
      <c r="BT10" s="194">
        <v>119960</v>
      </c>
      <c r="BU10" s="194">
        <v>128078</v>
      </c>
      <c r="BV10" s="194">
        <v>260994</v>
      </c>
      <c r="BW10" s="194">
        <v>331410</v>
      </c>
      <c r="BX10" s="194">
        <v>87</v>
      </c>
      <c r="BY10" s="194">
        <v>7606</v>
      </c>
      <c r="CA10" s="193">
        <v>5</v>
      </c>
      <c r="CB10" s="447">
        <v>73.44</v>
      </c>
      <c r="CC10" s="448">
        <v>865.43</v>
      </c>
      <c r="CD10" s="447">
        <v>75.34</v>
      </c>
      <c r="CE10" s="448">
        <v>703.65</v>
      </c>
      <c r="CF10" s="447">
        <v>74.510000000000005</v>
      </c>
      <c r="CG10" s="448">
        <v>774.03</v>
      </c>
    </row>
    <row r="11" spans="1:85">
      <c r="A11" s="193">
        <v>6</v>
      </c>
      <c r="B11" s="193" t="s">
        <v>285</v>
      </c>
      <c r="C11" s="193" t="s">
        <v>264</v>
      </c>
      <c r="D11" s="194">
        <v>2171</v>
      </c>
      <c r="E11" s="194">
        <v>61009</v>
      </c>
      <c r="F11" s="194">
        <v>17771</v>
      </c>
      <c r="G11" s="194">
        <v>186981</v>
      </c>
      <c r="H11" s="194">
        <v>658985</v>
      </c>
      <c r="I11" s="194">
        <v>573712</v>
      </c>
      <c r="J11" s="194">
        <v>42453</v>
      </c>
      <c r="K11" s="194">
        <v>57870</v>
      </c>
      <c r="L11" s="194">
        <v>597768</v>
      </c>
      <c r="M11" s="194">
        <v>632695</v>
      </c>
      <c r="N11" s="194">
        <v>36534</v>
      </c>
      <c r="O11" s="194">
        <v>70113</v>
      </c>
      <c r="P11" s="194">
        <v>2172</v>
      </c>
      <c r="Q11" s="194">
        <v>61024</v>
      </c>
      <c r="R11" s="194">
        <v>657940</v>
      </c>
      <c r="S11" s="194">
        <v>795588</v>
      </c>
      <c r="T11" s="194">
        <v>20937</v>
      </c>
      <c r="U11" s="194">
        <v>26105</v>
      </c>
      <c r="V11" s="194">
        <v>6</v>
      </c>
      <c r="W11" s="194">
        <v>2</v>
      </c>
      <c r="X11" s="194">
        <v>44</v>
      </c>
      <c r="Y11" s="194">
        <v>7</v>
      </c>
      <c r="Z11" s="194">
        <v>155020</v>
      </c>
      <c r="AA11" s="194">
        <v>56987</v>
      </c>
      <c r="AB11" s="194">
        <v>2088</v>
      </c>
      <c r="AC11" s="194">
        <v>1218</v>
      </c>
      <c r="AD11" s="194">
        <v>521819</v>
      </c>
      <c r="AE11" s="194">
        <v>763497</v>
      </c>
      <c r="AF11" s="194">
        <v>675516</v>
      </c>
      <c r="AG11" s="194">
        <v>820786</v>
      </c>
      <c r="AH11" s="194">
        <v>3411</v>
      </c>
      <c r="AI11" s="194">
        <v>916</v>
      </c>
      <c r="AJ11" s="194">
        <v>676301</v>
      </c>
      <c r="AK11" s="194">
        <v>820173</v>
      </c>
      <c r="AL11" s="194">
        <v>2626</v>
      </c>
      <c r="AM11" s="194">
        <v>1529</v>
      </c>
      <c r="AN11" s="194">
        <v>627488</v>
      </c>
      <c r="AO11" s="194">
        <v>746121</v>
      </c>
      <c r="AP11" s="194">
        <v>51439</v>
      </c>
      <c r="AQ11" s="194">
        <v>75581</v>
      </c>
      <c r="AR11" s="194">
        <v>600205</v>
      </c>
      <c r="AS11" s="194">
        <v>743346</v>
      </c>
      <c r="AT11" s="194">
        <v>78722</v>
      </c>
      <c r="AU11" s="194">
        <v>78356</v>
      </c>
      <c r="AV11" s="194">
        <v>2171</v>
      </c>
      <c r="AW11" s="194">
        <v>61009</v>
      </c>
      <c r="AX11" s="194">
        <v>165639</v>
      </c>
      <c r="AY11" s="194">
        <v>67856</v>
      </c>
      <c r="AZ11" s="194">
        <v>253034</v>
      </c>
      <c r="BA11" s="194">
        <v>324948</v>
      </c>
      <c r="BB11" s="194">
        <v>182356</v>
      </c>
      <c r="BC11" s="194">
        <v>194975</v>
      </c>
      <c r="BD11" s="194">
        <v>42428</v>
      </c>
      <c r="BE11" s="194">
        <v>130102</v>
      </c>
      <c r="BF11" s="194">
        <v>33299</v>
      </c>
      <c r="BG11" s="194">
        <v>42812</v>
      </c>
      <c r="BH11" s="194">
        <v>677783</v>
      </c>
      <c r="BI11" s="194">
        <v>819326</v>
      </c>
      <c r="BJ11" s="194">
        <v>1144</v>
      </c>
      <c r="BK11" s="194">
        <v>2376</v>
      </c>
      <c r="BL11" s="390"/>
      <c r="BM11" s="390"/>
      <c r="BN11" s="390">
        <v>117021</v>
      </c>
      <c r="BO11" s="390">
        <v>325399</v>
      </c>
      <c r="BP11" s="390"/>
      <c r="BQ11" s="390"/>
      <c r="BR11" s="194">
        <v>436052</v>
      </c>
      <c r="BS11" s="194">
        <v>582916</v>
      </c>
      <c r="BT11" s="194">
        <v>242875</v>
      </c>
      <c r="BU11" s="194">
        <v>238786</v>
      </c>
      <c r="BV11" s="194">
        <v>678762</v>
      </c>
      <c r="BW11" s="194">
        <v>792144</v>
      </c>
      <c r="BX11" s="194">
        <v>165</v>
      </c>
      <c r="BY11" s="194">
        <v>29558</v>
      </c>
      <c r="CA11" s="193">
        <v>6</v>
      </c>
      <c r="CB11" s="447">
        <v>74.260000000000005</v>
      </c>
      <c r="CC11" s="448">
        <v>965.69</v>
      </c>
      <c r="CD11" s="447">
        <v>75.67</v>
      </c>
      <c r="CE11" s="448">
        <v>742.48</v>
      </c>
      <c r="CF11" s="447">
        <v>75.03</v>
      </c>
      <c r="CG11" s="448">
        <v>843.47</v>
      </c>
    </row>
    <row r="12" spans="1:85">
      <c r="A12" s="193">
        <v>7</v>
      </c>
      <c r="B12" s="193" t="s">
        <v>285</v>
      </c>
      <c r="C12" s="193" t="s">
        <v>264</v>
      </c>
      <c r="D12" s="194">
        <v>1791</v>
      </c>
      <c r="E12" s="194">
        <v>66652</v>
      </c>
      <c r="F12" s="194">
        <v>14686</v>
      </c>
      <c r="G12" s="194">
        <v>152701</v>
      </c>
      <c r="H12" s="194">
        <v>545848</v>
      </c>
      <c r="I12" s="194">
        <v>496094</v>
      </c>
      <c r="J12" s="194">
        <v>44816</v>
      </c>
      <c r="K12" s="194">
        <v>61488</v>
      </c>
      <c r="L12" s="194">
        <v>460386</v>
      </c>
      <c r="M12" s="194">
        <v>489648</v>
      </c>
      <c r="N12" s="194">
        <v>55329</v>
      </c>
      <c r="O12" s="194">
        <v>97600</v>
      </c>
      <c r="P12" s="194">
        <v>1794</v>
      </c>
      <c r="Q12" s="194">
        <v>66711</v>
      </c>
      <c r="R12" s="194">
        <v>521057</v>
      </c>
      <c r="S12" s="194">
        <v>669366</v>
      </c>
      <c r="T12" s="194">
        <v>41172</v>
      </c>
      <c r="U12" s="194">
        <v>46060</v>
      </c>
      <c r="V12" s="194">
        <v>9</v>
      </c>
      <c r="W12" s="194">
        <v>2</v>
      </c>
      <c r="X12" s="194">
        <v>87</v>
      </c>
      <c r="Y12" s="194">
        <v>19</v>
      </c>
      <c r="Z12" s="194">
        <v>69802</v>
      </c>
      <c r="AA12" s="194">
        <v>23165</v>
      </c>
      <c r="AB12" s="194">
        <v>1066</v>
      </c>
      <c r="AC12" s="194">
        <v>440</v>
      </c>
      <c r="AD12" s="194">
        <v>491457</v>
      </c>
      <c r="AE12" s="194">
        <v>691842</v>
      </c>
      <c r="AF12" s="194">
        <v>556532</v>
      </c>
      <c r="AG12" s="194">
        <v>715168</v>
      </c>
      <c r="AH12" s="194">
        <v>5793</v>
      </c>
      <c r="AI12" s="194">
        <v>279</v>
      </c>
      <c r="AJ12" s="194">
        <v>560992</v>
      </c>
      <c r="AK12" s="194">
        <v>714992</v>
      </c>
      <c r="AL12" s="194">
        <v>1333</v>
      </c>
      <c r="AM12" s="194">
        <v>455</v>
      </c>
      <c r="AN12" s="194">
        <v>513631</v>
      </c>
      <c r="AO12" s="194">
        <v>644365</v>
      </c>
      <c r="AP12" s="194">
        <v>48694</v>
      </c>
      <c r="AQ12" s="194">
        <v>71082</v>
      </c>
      <c r="AR12" s="194">
        <v>486601</v>
      </c>
      <c r="AS12" s="194">
        <v>644610</v>
      </c>
      <c r="AT12" s="194">
        <v>75724</v>
      </c>
      <c r="AU12" s="194">
        <v>70837</v>
      </c>
      <c r="AV12" s="194">
        <v>1791</v>
      </c>
      <c r="AW12" s="194">
        <v>66652</v>
      </c>
      <c r="AX12" s="194">
        <v>78837</v>
      </c>
      <c r="AY12" s="194">
        <v>27858</v>
      </c>
      <c r="AZ12" s="194">
        <v>218068</v>
      </c>
      <c r="BA12" s="194">
        <v>261571</v>
      </c>
      <c r="BB12" s="194">
        <v>173887</v>
      </c>
      <c r="BC12" s="194">
        <v>178279</v>
      </c>
      <c r="BD12" s="194">
        <v>45111</v>
      </c>
      <c r="BE12" s="194">
        <v>122769</v>
      </c>
      <c r="BF12" s="194">
        <v>44631</v>
      </c>
      <c r="BG12" s="194">
        <v>58318</v>
      </c>
      <c r="BH12" s="194">
        <v>561727</v>
      </c>
      <c r="BI12" s="194">
        <v>714474</v>
      </c>
      <c r="BJ12" s="194">
        <v>598</v>
      </c>
      <c r="BK12" s="194">
        <v>973</v>
      </c>
      <c r="BL12" s="390"/>
      <c r="BM12" s="390"/>
      <c r="BN12" s="390">
        <v>136236</v>
      </c>
      <c r="BO12" s="390">
        <v>300806</v>
      </c>
      <c r="BP12" s="390"/>
      <c r="BQ12" s="390"/>
      <c r="BR12" s="194">
        <v>344237</v>
      </c>
      <c r="BS12" s="194">
        <v>518978</v>
      </c>
      <c r="BT12" s="194">
        <v>218088</v>
      </c>
      <c r="BU12" s="194">
        <v>196469</v>
      </c>
      <c r="BV12" s="194">
        <v>562025</v>
      </c>
      <c r="BW12" s="194">
        <v>683975</v>
      </c>
      <c r="BX12" s="194">
        <v>300</v>
      </c>
      <c r="BY12" s="194">
        <v>31472</v>
      </c>
      <c r="CA12" s="193">
        <v>7</v>
      </c>
      <c r="CB12" s="447">
        <v>74.5</v>
      </c>
      <c r="CC12" s="448">
        <v>877.43</v>
      </c>
      <c r="CD12" s="447">
        <v>75.63</v>
      </c>
      <c r="CE12" s="448">
        <v>683.84</v>
      </c>
      <c r="CF12" s="447">
        <v>75.13</v>
      </c>
      <c r="CG12" s="448">
        <v>769.03</v>
      </c>
    </row>
    <row r="13" spans="1:85">
      <c r="A13" s="193">
        <v>8</v>
      </c>
      <c r="B13" s="193" t="s">
        <v>285</v>
      </c>
      <c r="C13" s="193" t="s">
        <v>264</v>
      </c>
      <c r="D13" s="194">
        <v>1520</v>
      </c>
      <c r="E13" s="194">
        <v>18691</v>
      </c>
      <c r="F13" s="194">
        <v>8470</v>
      </c>
      <c r="G13" s="194">
        <v>73826</v>
      </c>
      <c r="H13" s="194">
        <v>250688</v>
      </c>
      <c r="I13" s="194">
        <v>246563</v>
      </c>
      <c r="J13" s="194">
        <v>19589</v>
      </c>
      <c r="K13" s="194">
        <v>25371</v>
      </c>
      <c r="L13" s="194">
        <v>213590</v>
      </c>
      <c r="M13" s="194">
        <v>246801</v>
      </c>
      <c r="N13" s="194">
        <v>25979</v>
      </c>
      <c r="O13" s="194">
        <v>48194</v>
      </c>
      <c r="P13" s="194">
        <v>1520</v>
      </c>
      <c r="Q13" s="194">
        <v>18714</v>
      </c>
      <c r="R13" s="194">
        <v>243320</v>
      </c>
      <c r="S13" s="194">
        <v>317618</v>
      </c>
      <c r="T13" s="194">
        <v>17327</v>
      </c>
      <c r="U13" s="194">
        <v>21459</v>
      </c>
      <c r="V13" s="194">
        <v>5</v>
      </c>
      <c r="W13" s="194">
        <v>0</v>
      </c>
      <c r="X13" s="194">
        <v>26</v>
      </c>
      <c r="Y13" s="194">
        <v>3</v>
      </c>
      <c r="Z13" s="194">
        <v>42758</v>
      </c>
      <c r="AA13" s="194">
        <v>13724</v>
      </c>
      <c r="AB13" s="194">
        <v>699</v>
      </c>
      <c r="AC13" s="194">
        <v>330</v>
      </c>
      <c r="AD13" s="194">
        <v>217221</v>
      </c>
      <c r="AE13" s="194">
        <v>325026</v>
      </c>
      <c r="AF13" s="194">
        <v>259975</v>
      </c>
      <c r="AG13" s="194">
        <v>339008</v>
      </c>
      <c r="AH13" s="194">
        <v>703</v>
      </c>
      <c r="AI13" s="194">
        <v>72</v>
      </c>
      <c r="AJ13" s="194">
        <v>259471</v>
      </c>
      <c r="AK13" s="194">
        <v>338559</v>
      </c>
      <c r="AL13" s="194">
        <v>1207</v>
      </c>
      <c r="AM13" s="194">
        <v>521</v>
      </c>
      <c r="AN13" s="194">
        <v>238897</v>
      </c>
      <c r="AO13" s="194">
        <v>304212</v>
      </c>
      <c r="AP13" s="194">
        <v>21781</v>
      </c>
      <c r="AQ13" s="194">
        <v>34868</v>
      </c>
      <c r="AR13" s="194">
        <v>231365</v>
      </c>
      <c r="AS13" s="194">
        <v>308360</v>
      </c>
      <c r="AT13" s="194">
        <v>29313</v>
      </c>
      <c r="AU13" s="194">
        <v>30720</v>
      </c>
      <c r="AV13" s="194">
        <v>1520</v>
      </c>
      <c r="AW13" s="194">
        <v>18691</v>
      </c>
      <c r="AX13" s="194">
        <v>46344</v>
      </c>
      <c r="AY13" s="194">
        <v>16990</v>
      </c>
      <c r="AZ13" s="194">
        <v>107683</v>
      </c>
      <c r="BA13" s="194">
        <v>133437</v>
      </c>
      <c r="BB13" s="194">
        <v>70807</v>
      </c>
      <c r="BC13" s="194">
        <v>81467</v>
      </c>
      <c r="BD13" s="194">
        <v>18782</v>
      </c>
      <c r="BE13" s="194">
        <v>64869</v>
      </c>
      <c r="BF13" s="194">
        <v>15542</v>
      </c>
      <c r="BG13" s="194">
        <v>23626</v>
      </c>
      <c r="BH13" s="194">
        <v>260334</v>
      </c>
      <c r="BI13" s="194">
        <v>338404</v>
      </c>
      <c r="BJ13" s="194">
        <v>344</v>
      </c>
      <c r="BK13" s="194">
        <v>676</v>
      </c>
      <c r="BL13" s="390"/>
      <c r="BM13" s="390"/>
      <c r="BN13" s="390">
        <v>67889</v>
      </c>
      <c r="BO13" s="390">
        <v>159720</v>
      </c>
      <c r="BP13" s="390"/>
      <c r="BQ13" s="390"/>
      <c r="BR13" s="194">
        <v>139590</v>
      </c>
      <c r="BS13" s="194">
        <v>218881</v>
      </c>
      <c r="BT13" s="194">
        <v>121088</v>
      </c>
      <c r="BU13" s="194">
        <v>120199</v>
      </c>
      <c r="BV13" s="194">
        <v>260550</v>
      </c>
      <c r="BW13" s="194">
        <v>329571</v>
      </c>
      <c r="BX13" s="194">
        <v>128</v>
      </c>
      <c r="BY13" s="194">
        <v>9509</v>
      </c>
      <c r="CA13" s="193">
        <v>8</v>
      </c>
      <c r="CB13" s="447">
        <v>73.760000000000005</v>
      </c>
      <c r="CC13" s="448">
        <v>826.1</v>
      </c>
      <c r="CD13" s="447">
        <v>75.22</v>
      </c>
      <c r="CE13" s="448">
        <v>663.33</v>
      </c>
      <c r="CF13" s="447">
        <v>74.59</v>
      </c>
      <c r="CG13" s="448">
        <v>734.08</v>
      </c>
    </row>
    <row r="14" spans="1:85">
      <c r="A14" s="193">
        <v>9</v>
      </c>
      <c r="B14" s="193" t="s">
        <v>285</v>
      </c>
      <c r="C14" s="193" t="s">
        <v>264</v>
      </c>
      <c r="D14" s="194">
        <v>1248</v>
      </c>
      <c r="E14" s="194">
        <v>25061</v>
      </c>
      <c r="F14" s="194">
        <v>9668</v>
      </c>
      <c r="G14" s="194">
        <v>90081</v>
      </c>
      <c r="H14" s="194">
        <v>258738</v>
      </c>
      <c r="I14" s="194">
        <v>227454</v>
      </c>
      <c r="J14" s="194">
        <v>12117</v>
      </c>
      <c r="K14" s="194">
        <v>15021</v>
      </c>
      <c r="L14" s="194">
        <v>243869</v>
      </c>
      <c r="M14" s="194">
        <v>278577</v>
      </c>
      <c r="N14" s="194">
        <v>12420</v>
      </c>
      <c r="O14" s="194">
        <v>23929</v>
      </c>
      <c r="P14" s="194">
        <v>1248</v>
      </c>
      <c r="Q14" s="194">
        <v>25069</v>
      </c>
      <c r="R14" s="194">
        <v>261572</v>
      </c>
      <c r="S14" s="194">
        <v>330344</v>
      </c>
      <c r="T14" s="194">
        <v>8067</v>
      </c>
      <c r="U14" s="194">
        <v>12251</v>
      </c>
      <c r="V14" s="194">
        <v>1</v>
      </c>
      <c r="W14" s="194">
        <v>0</v>
      </c>
      <c r="X14" s="194">
        <v>14</v>
      </c>
      <c r="Y14" s="194">
        <v>1</v>
      </c>
      <c r="Z14" s="194">
        <v>79115</v>
      </c>
      <c r="AA14" s="194">
        <v>32048</v>
      </c>
      <c r="AB14" s="194">
        <v>1324</v>
      </c>
      <c r="AC14" s="194">
        <v>673</v>
      </c>
      <c r="AD14" s="194">
        <v>189215</v>
      </c>
      <c r="AE14" s="194">
        <v>309875</v>
      </c>
      <c r="AF14" s="194">
        <v>267918</v>
      </c>
      <c r="AG14" s="194">
        <v>342129</v>
      </c>
      <c r="AH14" s="194">
        <v>1736</v>
      </c>
      <c r="AI14" s="194">
        <v>467</v>
      </c>
      <c r="AJ14" s="194">
        <v>268353</v>
      </c>
      <c r="AK14" s="194">
        <v>341837</v>
      </c>
      <c r="AL14" s="194">
        <v>1301</v>
      </c>
      <c r="AM14" s="194">
        <v>759</v>
      </c>
      <c r="AN14" s="194">
        <v>249954</v>
      </c>
      <c r="AO14" s="194">
        <v>302989</v>
      </c>
      <c r="AP14" s="194">
        <v>19700</v>
      </c>
      <c r="AQ14" s="194">
        <v>39607</v>
      </c>
      <c r="AR14" s="194">
        <v>244625</v>
      </c>
      <c r="AS14" s="194">
        <v>316197</v>
      </c>
      <c r="AT14" s="194">
        <v>25029</v>
      </c>
      <c r="AU14" s="194">
        <v>26399</v>
      </c>
      <c r="AV14" s="194">
        <v>1248</v>
      </c>
      <c r="AW14" s="194">
        <v>25061</v>
      </c>
      <c r="AX14" s="194">
        <v>84221</v>
      </c>
      <c r="AY14" s="194">
        <v>36280</v>
      </c>
      <c r="AZ14" s="194">
        <v>102877</v>
      </c>
      <c r="BA14" s="194">
        <v>141033</v>
      </c>
      <c r="BB14" s="194">
        <v>56083</v>
      </c>
      <c r="BC14" s="194">
        <v>68251</v>
      </c>
      <c r="BD14" s="194">
        <v>14462</v>
      </c>
      <c r="BE14" s="194">
        <v>56167</v>
      </c>
      <c r="BF14" s="194">
        <v>10763</v>
      </c>
      <c r="BG14" s="194">
        <v>15804</v>
      </c>
      <c r="BH14" s="194">
        <v>269438</v>
      </c>
      <c r="BI14" s="194">
        <v>341974</v>
      </c>
      <c r="BJ14" s="194">
        <v>216</v>
      </c>
      <c r="BK14" s="194">
        <v>622</v>
      </c>
      <c r="BL14" s="390"/>
      <c r="BM14" s="390"/>
      <c r="BN14" s="390">
        <v>48158</v>
      </c>
      <c r="BO14" s="390">
        <v>143662</v>
      </c>
      <c r="BP14" s="390"/>
      <c r="BQ14" s="390"/>
      <c r="BR14" s="194">
        <v>161406</v>
      </c>
      <c r="BS14" s="194">
        <v>243617</v>
      </c>
      <c r="BT14" s="194">
        <v>108248</v>
      </c>
      <c r="BU14" s="194">
        <v>98979</v>
      </c>
      <c r="BV14" s="194">
        <v>269583</v>
      </c>
      <c r="BW14" s="194">
        <v>330673</v>
      </c>
      <c r="BX14" s="194">
        <v>71</v>
      </c>
      <c r="BY14" s="194">
        <v>11923</v>
      </c>
      <c r="CA14" s="193">
        <v>9</v>
      </c>
      <c r="CB14" s="447">
        <v>73.87</v>
      </c>
      <c r="CC14" s="448">
        <v>902.61</v>
      </c>
      <c r="CD14" s="447">
        <v>75.52</v>
      </c>
      <c r="CE14" s="448">
        <v>718.47</v>
      </c>
      <c r="CF14" s="447">
        <v>74.790000000000006</v>
      </c>
      <c r="CG14" s="448">
        <v>799.57</v>
      </c>
    </row>
    <row r="15" spans="1:85">
      <c r="A15" s="193">
        <v>10</v>
      </c>
      <c r="B15" s="193" t="s">
        <v>285</v>
      </c>
      <c r="C15" s="193" t="s">
        <v>264</v>
      </c>
      <c r="D15" s="194">
        <v>2972</v>
      </c>
      <c r="E15" s="194">
        <v>13801</v>
      </c>
      <c r="F15" s="194">
        <v>12914</v>
      </c>
      <c r="G15" s="194">
        <v>108999</v>
      </c>
      <c r="H15" s="194">
        <v>344099</v>
      </c>
      <c r="I15" s="194">
        <v>344218</v>
      </c>
      <c r="J15" s="194">
        <v>19031</v>
      </c>
      <c r="K15" s="194">
        <v>28237</v>
      </c>
      <c r="L15" s="194">
        <v>322270</v>
      </c>
      <c r="M15" s="194">
        <v>384339</v>
      </c>
      <c r="N15" s="194">
        <v>15711</v>
      </c>
      <c r="O15" s="194">
        <v>40636</v>
      </c>
      <c r="P15" s="194">
        <v>2973</v>
      </c>
      <c r="Q15" s="194">
        <v>13806</v>
      </c>
      <c r="R15" s="194">
        <v>351397</v>
      </c>
      <c r="S15" s="194">
        <v>454323</v>
      </c>
      <c r="T15" s="194">
        <v>8577</v>
      </c>
      <c r="U15" s="194">
        <v>12690</v>
      </c>
      <c r="V15" s="194">
        <v>0</v>
      </c>
      <c r="W15" s="194">
        <v>0</v>
      </c>
      <c r="X15" s="194">
        <v>11</v>
      </c>
      <c r="Y15" s="194">
        <v>5</v>
      </c>
      <c r="Z15" s="194">
        <v>124209</v>
      </c>
      <c r="AA15" s="194">
        <v>58419</v>
      </c>
      <c r="AB15" s="194">
        <v>1803</v>
      </c>
      <c r="AC15" s="194">
        <v>1023</v>
      </c>
      <c r="AD15" s="194">
        <v>233973</v>
      </c>
      <c r="AE15" s="194">
        <v>407576</v>
      </c>
      <c r="AF15" s="194">
        <v>355748</v>
      </c>
      <c r="AG15" s="194">
        <v>465573</v>
      </c>
      <c r="AH15" s="194">
        <v>4237</v>
      </c>
      <c r="AI15" s="194">
        <v>1445</v>
      </c>
      <c r="AJ15" s="194">
        <v>358121</v>
      </c>
      <c r="AK15" s="194">
        <v>465443</v>
      </c>
      <c r="AL15" s="194">
        <v>1864</v>
      </c>
      <c r="AM15" s="194">
        <v>1575</v>
      </c>
      <c r="AN15" s="194">
        <v>341870</v>
      </c>
      <c r="AO15" s="194">
        <v>433892</v>
      </c>
      <c r="AP15" s="194">
        <v>18115</v>
      </c>
      <c r="AQ15" s="194">
        <v>33126</v>
      </c>
      <c r="AR15" s="194">
        <v>330227</v>
      </c>
      <c r="AS15" s="194">
        <v>435671</v>
      </c>
      <c r="AT15" s="194">
        <v>29758</v>
      </c>
      <c r="AU15" s="194">
        <v>31347</v>
      </c>
      <c r="AV15" s="194">
        <v>2972</v>
      </c>
      <c r="AW15" s="194">
        <v>13801</v>
      </c>
      <c r="AX15" s="194">
        <v>133607</v>
      </c>
      <c r="AY15" s="194">
        <v>69181</v>
      </c>
      <c r="AZ15" s="194">
        <v>136901</v>
      </c>
      <c r="BA15" s="194">
        <v>217270</v>
      </c>
      <c r="BB15" s="194">
        <v>66497</v>
      </c>
      <c r="BC15" s="194">
        <v>83818</v>
      </c>
      <c r="BD15" s="194">
        <v>10884</v>
      </c>
      <c r="BE15" s="194">
        <v>69112</v>
      </c>
      <c r="BF15" s="194">
        <v>9124</v>
      </c>
      <c r="BG15" s="194">
        <v>13836</v>
      </c>
      <c r="BH15" s="194">
        <v>359303</v>
      </c>
      <c r="BI15" s="194">
        <v>465029</v>
      </c>
      <c r="BJ15" s="194">
        <v>682</v>
      </c>
      <c r="BK15" s="194">
        <v>1989</v>
      </c>
      <c r="BL15" s="390"/>
      <c r="BM15" s="390"/>
      <c r="BN15" s="390">
        <v>58127</v>
      </c>
      <c r="BO15" s="390">
        <v>214569</v>
      </c>
      <c r="BP15" s="390"/>
      <c r="BQ15" s="390"/>
      <c r="BR15" s="194">
        <v>215241</v>
      </c>
      <c r="BS15" s="194">
        <v>298506</v>
      </c>
      <c r="BT15" s="194">
        <v>144744</v>
      </c>
      <c r="BU15" s="194">
        <v>168512</v>
      </c>
      <c r="BV15" s="194">
        <v>359895</v>
      </c>
      <c r="BW15" s="194">
        <v>459981</v>
      </c>
      <c r="BX15" s="194">
        <v>90</v>
      </c>
      <c r="BY15" s="194">
        <v>7037</v>
      </c>
      <c r="CA15" s="193">
        <v>10</v>
      </c>
      <c r="CB15" s="447">
        <v>73.03</v>
      </c>
      <c r="CC15" s="448">
        <v>969.45</v>
      </c>
      <c r="CD15" s="447">
        <v>74.97</v>
      </c>
      <c r="CE15" s="448">
        <v>750.7</v>
      </c>
      <c r="CF15" s="447">
        <v>74.13</v>
      </c>
      <c r="CG15" s="448">
        <v>845.92</v>
      </c>
    </row>
    <row r="16" spans="1:85">
      <c r="A16" s="193">
        <v>11</v>
      </c>
      <c r="B16" s="193" t="s">
        <v>285</v>
      </c>
      <c r="C16" s="193" t="s">
        <v>264</v>
      </c>
      <c r="D16" s="194">
        <v>1490</v>
      </c>
      <c r="E16" s="194">
        <v>14133</v>
      </c>
      <c r="F16" s="194">
        <v>9887</v>
      </c>
      <c r="G16" s="194">
        <v>84442</v>
      </c>
      <c r="H16" s="194">
        <v>264404</v>
      </c>
      <c r="I16" s="194">
        <v>246905</v>
      </c>
      <c r="J16" s="194">
        <v>12885</v>
      </c>
      <c r="K16" s="194">
        <v>19011</v>
      </c>
      <c r="L16" s="194">
        <v>249010</v>
      </c>
      <c r="M16" s="194">
        <v>289167</v>
      </c>
      <c r="N16" s="194">
        <v>12396</v>
      </c>
      <c r="O16" s="194">
        <v>23164</v>
      </c>
      <c r="P16" s="194">
        <v>1490</v>
      </c>
      <c r="Q16" s="194">
        <v>14138</v>
      </c>
      <c r="R16" s="194">
        <v>268552</v>
      </c>
      <c r="S16" s="194">
        <v>335785</v>
      </c>
      <c r="T16" s="194">
        <v>7211</v>
      </c>
      <c r="U16" s="194">
        <v>9691</v>
      </c>
      <c r="V16" s="194">
        <v>3</v>
      </c>
      <c r="W16" s="194">
        <v>0</v>
      </c>
      <c r="X16" s="194">
        <v>15</v>
      </c>
      <c r="Y16" s="194">
        <v>4</v>
      </c>
      <c r="Z16" s="194">
        <v>86288</v>
      </c>
      <c r="AA16" s="194">
        <v>44546</v>
      </c>
      <c r="AB16" s="194">
        <v>1170</v>
      </c>
      <c r="AC16" s="194">
        <v>735</v>
      </c>
      <c r="AD16" s="194">
        <v>188323</v>
      </c>
      <c r="AE16" s="194">
        <v>300199</v>
      </c>
      <c r="AF16" s="194">
        <v>275258</v>
      </c>
      <c r="AG16" s="194">
        <v>345195</v>
      </c>
      <c r="AH16" s="194">
        <v>523</v>
      </c>
      <c r="AI16" s="194">
        <v>285</v>
      </c>
      <c r="AJ16" s="194">
        <v>274984</v>
      </c>
      <c r="AK16" s="194">
        <v>345015</v>
      </c>
      <c r="AL16" s="194">
        <v>797</v>
      </c>
      <c r="AM16" s="194">
        <v>465</v>
      </c>
      <c r="AN16" s="194">
        <v>258472</v>
      </c>
      <c r="AO16" s="194">
        <v>314020</v>
      </c>
      <c r="AP16" s="194">
        <v>17309</v>
      </c>
      <c r="AQ16" s="194">
        <v>31460</v>
      </c>
      <c r="AR16" s="194">
        <v>250403</v>
      </c>
      <c r="AS16" s="194">
        <v>318829</v>
      </c>
      <c r="AT16" s="194">
        <v>25378</v>
      </c>
      <c r="AU16" s="194">
        <v>26651</v>
      </c>
      <c r="AV16" s="194">
        <v>1490</v>
      </c>
      <c r="AW16" s="194">
        <v>14133</v>
      </c>
      <c r="AX16" s="194">
        <v>89415</v>
      </c>
      <c r="AY16" s="194">
        <v>47690</v>
      </c>
      <c r="AZ16" s="194">
        <v>102511</v>
      </c>
      <c r="BA16" s="194">
        <v>149671</v>
      </c>
      <c r="BB16" s="194">
        <v>58971</v>
      </c>
      <c r="BC16" s="194">
        <v>70084</v>
      </c>
      <c r="BD16" s="194">
        <v>12982</v>
      </c>
      <c r="BE16" s="194">
        <v>50345</v>
      </c>
      <c r="BF16" s="194">
        <v>10412</v>
      </c>
      <c r="BG16" s="194">
        <v>13557</v>
      </c>
      <c r="BH16" s="194">
        <v>275501</v>
      </c>
      <c r="BI16" s="194">
        <v>344855</v>
      </c>
      <c r="BJ16" s="194">
        <v>280</v>
      </c>
      <c r="BK16" s="194">
        <v>625</v>
      </c>
      <c r="BL16" s="390"/>
      <c r="BM16" s="390"/>
      <c r="BN16" s="390">
        <v>46363</v>
      </c>
      <c r="BO16" s="390">
        <v>137706</v>
      </c>
      <c r="BP16" s="390"/>
      <c r="BQ16" s="390"/>
      <c r="BR16" s="194">
        <v>165628</v>
      </c>
      <c r="BS16" s="194">
        <v>226856</v>
      </c>
      <c r="BT16" s="194">
        <v>110153</v>
      </c>
      <c r="BU16" s="194">
        <v>118624</v>
      </c>
      <c r="BV16" s="194">
        <v>275675</v>
      </c>
      <c r="BW16" s="194">
        <v>339063</v>
      </c>
      <c r="BX16" s="194">
        <v>106</v>
      </c>
      <c r="BY16" s="194">
        <v>6417</v>
      </c>
      <c r="CA16" s="193">
        <v>11</v>
      </c>
      <c r="CB16" s="447">
        <v>73.67</v>
      </c>
      <c r="CC16" s="448">
        <v>934.57</v>
      </c>
      <c r="CD16" s="447">
        <v>75.3</v>
      </c>
      <c r="CE16" s="448">
        <v>759</v>
      </c>
      <c r="CF16" s="447">
        <v>74.58</v>
      </c>
      <c r="CG16" s="448">
        <v>836.94</v>
      </c>
    </row>
    <row r="17" spans="1:85">
      <c r="A17" s="193">
        <v>12</v>
      </c>
      <c r="B17" s="193" t="s">
        <v>285</v>
      </c>
      <c r="C17" s="193" t="s">
        <v>264</v>
      </c>
      <c r="D17" s="194">
        <v>2425</v>
      </c>
      <c r="E17" s="194">
        <v>233108</v>
      </c>
      <c r="F17" s="194">
        <v>23174</v>
      </c>
      <c r="G17" s="194">
        <v>270815</v>
      </c>
      <c r="H17" s="194">
        <v>1239413</v>
      </c>
      <c r="I17" s="194">
        <v>1096706</v>
      </c>
      <c r="J17" s="194">
        <v>50512</v>
      </c>
      <c r="K17" s="194">
        <v>75198</v>
      </c>
      <c r="L17" s="194">
        <v>1139480</v>
      </c>
      <c r="M17" s="194">
        <v>1194141</v>
      </c>
      <c r="N17" s="194">
        <v>72594</v>
      </c>
      <c r="O17" s="194">
        <v>98144</v>
      </c>
      <c r="P17" s="194">
        <v>2426</v>
      </c>
      <c r="Q17" s="194">
        <v>233146</v>
      </c>
      <c r="R17" s="194">
        <v>1213558</v>
      </c>
      <c r="S17" s="194">
        <v>1548670</v>
      </c>
      <c r="T17" s="194">
        <v>51270</v>
      </c>
      <c r="U17" s="194">
        <v>51908</v>
      </c>
      <c r="V17" s="194">
        <v>19</v>
      </c>
      <c r="W17" s="194">
        <v>5</v>
      </c>
      <c r="X17" s="194">
        <v>165</v>
      </c>
      <c r="Y17" s="194">
        <v>46</v>
      </c>
      <c r="Z17" s="194">
        <v>163884</v>
      </c>
      <c r="AA17" s="194">
        <v>106747</v>
      </c>
      <c r="AB17" s="194">
        <v>2047</v>
      </c>
      <c r="AC17" s="194">
        <v>1432</v>
      </c>
      <c r="AD17" s="194">
        <v>1099081</v>
      </c>
      <c r="AE17" s="194">
        <v>1492450</v>
      </c>
      <c r="AF17" s="194">
        <v>1264153</v>
      </c>
      <c r="AG17" s="194">
        <v>1600285</v>
      </c>
      <c r="AH17" s="194">
        <v>859</v>
      </c>
      <c r="AI17" s="194">
        <v>344</v>
      </c>
      <c r="AJ17" s="194">
        <v>1262971</v>
      </c>
      <c r="AK17" s="194">
        <v>1599450</v>
      </c>
      <c r="AL17" s="194">
        <v>2041</v>
      </c>
      <c r="AM17" s="194">
        <v>1179</v>
      </c>
      <c r="AN17" s="194">
        <v>1126998</v>
      </c>
      <c r="AO17" s="194">
        <v>1449964</v>
      </c>
      <c r="AP17" s="194">
        <v>138014</v>
      </c>
      <c r="AQ17" s="194">
        <v>150665</v>
      </c>
      <c r="AR17" s="194">
        <v>1069948</v>
      </c>
      <c r="AS17" s="194">
        <v>1409433</v>
      </c>
      <c r="AT17" s="194">
        <v>195064</v>
      </c>
      <c r="AU17" s="194">
        <v>191196</v>
      </c>
      <c r="AV17" s="194">
        <v>2425</v>
      </c>
      <c r="AW17" s="194">
        <v>233108</v>
      </c>
      <c r="AX17" s="194">
        <v>171858</v>
      </c>
      <c r="AY17" s="194">
        <v>115486</v>
      </c>
      <c r="AZ17" s="194">
        <v>386300</v>
      </c>
      <c r="BA17" s="194">
        <v>490409</v>
      </c>
      <c r="BB17" s="194">
        <v>445273</v>
      </c>
      <c r="BC17" s="194">
        <v>412638</v>
      </c>
      <c r="BD17" s="194">
        <v>130507</v>
      </c>
      <c r="BE17" s="194">
        <v>216778</v>
      </c>
      <c r="BF17" s="194">
        <v>128649</v>
      </c>
      <c r="BG17" s="194">
        <v>132210</v>
      </c>
      <c r="BH17" s="194">
        <v>1263635</v>
      </c>
      <c r="BI17" s="194">
        <v>1598716</v>
      </c>
      <c r="BJ17" s="194">
        <v>1377</v>
      </c>
      <c r="BK17" s="194">
        <v>1913</v>
      </c>
      <c r="BL17" s="390"/>
      <c r="BM17" s="390"/>
      <c r="BN17" s="390">
        <v>194552</v>
      </c>
      <c r="BO17" s="390">
        <v>395484</v>
      </c>
      <c r="BP17" s="390"/>
      <c r="BQ17" s="390"/>
      <c r="BR17" s="194">
        <v>868003</v>
      </c>
      <c r="BS17" s="194">
        <v>1219978</v>
      </c>
      <c r="BT17" s="194">
        <v>397009</v>
      </c>
      <c r="BU17" s="194">
        <v>380651</v>
      </c>
      <c r="BV17" s="194">
        <v>1264382</v>
      </c>
      <c r="BW17" s="194">
        <v>1501511</v>
      </c>
      <c r="BX17" s="194">
        <v>630</v>
      </c>
      <c r="BY17" s="194">
        <v>99118</v>
      </c>
      <c r="CA17" s="193">
        <v>12</v>
      </c>
      <c r="CB17" s="447">
        <v>75.69</v>
      </c>
      <c r="CC17" s="448">
        <v>971.8</v>
      </c>
      <c r="CD17" s="447">
        <v>76.45</v>
      </c>
      <c r="CE17" s="448">
        <v>779.71</v>
      </c>
      <c r="CF17" s="447">
        <v>76.12</v>
      </c>
      <c r="CG17" s="448">
        <v>864.5</v>
      </c>
    </row>
    <row r="18" spans="1:85">
      <c r="A18" s="193">
        <v>13</v>
      </c>
      <c r="B18" s="193" t="s">
        <v>285</v>
      </c>
      <c r="C18" s="193" t="s">
        <v>264</v>
      </c>
      <c r="D18" s="194">
        <v>2318</v>
      </c>
      <c r="E18" s="194">
        <v>13133</v>
      </c>
      <c r="F18" s="194">
        <v>9965</v>
      </c>
      <c r="G18" s="194">
        <v>92519</v>
      </c>
      <c r="H18" s="194">
        <v>293385</v>
      </c>
      <c r="I18" s="194">
        <v>308401</v>
      </c>
      <c r="J18" s="194">
        <v>20336</v>
      </c>
      <c r="K18" s="194">
        <v>30899</v>
      </c>
      <c r="L18" s="194">
        <v>264894</v>
      </c>
      <c r="M18" s="194">
        <v>330418</v>
      </c>
      <c r="N18" s="194">
        <v>18120</v>
      </c>
      <c r="O18" s="194">
        <v>39600</v>
      </c>
      <c r="P18" s="194">
        <v>2318</v>
      </c>
      <c r="Q18" s="194">
        <v>13136</v>
      </c>
      <c r="R18" s="194">
        <v>297486</v>
      </c>
      <c r="S18" s="194">
        <v>402893</v>
      </c>
      <c r="T18" s="194">
        <v>8172</v>
      </c>
      <c r="U18" s="194">
        <v>11156</v>
      </c>
      <c r="V18" s="194">
        <v>1</v>
      </c>
      <c r="W18" s="194">
        <v>0</v>
      </c>
      <c r="X18" s="194">
        <v>9</v>
      </c>
      <c r="Y18" s="194">
        <v>4</v>
      </c>
      <c r="Z18" s="194">
        <v>82889</v>
      </c>
      <c r="AA18" s="194">
        <v>39843</v>
      </c>
      <c r="AB18" s="194">
        <v>1633</v>
      </c>
      <c r="AC18" s="194">
        <v>1049</v>
      </c>
      <c r="AD18" s="194">
        <v>221146</v>
      </c>
      <c r="AE18" s="194">
        <v>373161</v>
      </c>
      <c r="AF18" s="194">
        <v>301244</v>
      </c>
      <c r="AG18" s="194">
        <v>413556</v>
      </c>
      <c r="AH18" s="194">
        <v>4424</v>
      </c>
      <c r="AI18" s="194">
        <v>497</v>
      </c>
      <c r="AJ18" s="194">
        <v>303886</v>
      </c>
      <c r="AK18" s="194">
        <v>412521</v>
      </c>
      <c r="AL18" s="194">
        <v>1782</v>
      </c>
      <c r="AM18" s="194">
        <v>1532</v>
      </c>
      <c r="AN18" s="194">
        <v>285391</v>
      </c>
      <c r="AO18" s="194">
        <v>380323</v>
      </c>
      <c r="AP18" s="194">
        <v>20277</v>
      </c>
      <c r="AQ18" s="194">
        <v>33730</v>
      </c>
      <c r="AR18" s="194">
        <v>277919</v>
      </c>
      <c r="AS18" s="194">
        <v>385104</v>
      </c>
      <c r="AT18" s="194">
        <v>27749</v>
      </c>
      <c r="AU18" s="194">
        <v>28949</v>
      </c>
      <c r="AV18" s="194">
        <v>2318</v>
      </c>
      <c r="AW18" s="194">
        <v>13133</v>
      </c>
      <c r="AX18" s="194">
        <v>92243</v>
      </c>
      <c r="AY18" s="194">
        <v>48694</v>
      </c>
      <c r="AZ18" s="194">
        <v>124424</v>
      </c>
      <c r="BA18" s="194">
        <v>192663</v>
      </c>
      <c r="BB18" s="194">
        <v>66668</v>
      </c>
      <c r="BC18" s="194">
        <v>79663</v>
      </c>
      <c r="BD18" s="194">
        <v>10691</v>
      </c>
      <c r="BE18" s="194">
        <v>65413</v>
      </c>
      <c r="BF18" s="194">
        <v>9324</v>
      </c>
      <c r="BG18" s="194">
        <v>14487</v>
      </c>
      <c r="BH18" s="194">
        <v>304926</v>
      </c>
      <c r="BI18" s="194">
        <v>412375</v>
      </c>
      <c r="BJ18" s="194">
        <v>742</v>
      </c>
      <c r="BK18" s="194">
        <v>1678</v>
      </c>
      <c r="BL18" s="390"/>
      <c r="BM18" s="390"/>
      <c r="BN18" s="390">
        <v>56833</v>
      </c>
      <c r="BO18" s="390">
        <v>187351</v>
      </c>
      <c r="BP18" s="390"/>
      <c r="BQ18" s="390"/>
      <c r="BR18" s="194">
        <v>163048</v>
      </c>
      <c r="BS18" s="194">
        <v>255736</v>
      </c>
      <c r="BT18" s="194">
        <v>142620</v>
      </c>
      <c r="BU18" s="194">
        <v>158317</v>
      </c>
      <c r="BV18" s="194">
        <v>305586</v>
      </c>
      <c r="BW18" s="194">
        <v>407435</v>
      </c>
      <c r="BX18" s="194">
        <v>82</v>
      </c>
      <c r="BY18" s="194">
        <v>6618</v>
      </c>
      <c r="CA18" s="193">
        <v>13</v>
      </c>
      <c r="CB18" s="447">
        <v>72.89</v>
      </c>
      <c r="CC18" s="448">
        <v>890.35</v>
      </c>
      <c r="CD18" s="447">
        <v>74.95</v>
      </c>
      <c r="CE18" s="448">
        <v>714.97</v>
      </c>
      <c r="CF18" s="447">
        <v>74.069999999999993</v>
      </c>
      <c r="CG18" s="448">
        <v>789.45</v>
      </c>
    </row>
    <row r="19" spans="1:85">
      <c r="A19" s="193">
        <v>14</v>
      </c>
      <c r="B19" s="193" t="s">
        <v>285</v>
      </c>
      <c r="C19" s="193" t="s">
        <v>264</v>
      </c>
      <c r="D19" s="194">
        <v>1834</v>
      </c>
      <c r="E19" s="194">
        <v>18014</v>
      </c>
      <c r="F19" s="194">
        <v>11196</v>
      </c>
      <c r="G19" s="194">
        <v>112604</v>
      </c>
      <c r="H19" s="194">
        <v>332451</v>
      </c>
      <c r="I19" s="194">
        <v>308579</v>
      </c>
      <c r="J19" s="194">
        <v>18351</v>
      </c>
      <c r="K19" s="194">
        <v>27757</v>
      </c>
      <c r="L19" s="194">
        <v>308521</v>
      </c>
      <c r="M19" s="194">
        <v>354912</v>
      </c>
      <c r="N19" s="194">
        <v>16774</v>
      </c>
      <c r="O19" s="194">
        <v>38513</v>
      </c>
      <c r="P19" s="194">
        <v>1835</v>
      </c>
      <c r="Q19" s="194">
        <v>18015</v>
      </c>
      <c r="R19" s="194">
        <v>335539</v>
      </c>
      <c r="S19" s="194">
        <v>424969</v>
      </c>
      <c r="T19" s="194">
        <v>9932</v>
      </c>
      <c r="U19" s="194">
        <v>14226</v>
      </c>
      <c r="V19" s="194">
        <v>2</v>
      </c>
      <c r="W19" s="194">
        <v>0</v>
      </c>
      <c r="X19" s="194">
        <v>8</v>
      </c>
      <c r="Y19" s="194">
        <v>2</v>
      </c>
      <c r="Z19" s="194">
        <v>110707</v>
      </c>
      <c r="AA19" s="194">
        <v>50671</v>
      </c>
      <c r="AB19" s="194">
        <v>1450</v>
      </c>
      <c r="AC19" s="194">
        <v>826</v>
      </c>
      <c r="AD19" s="194">
        <v>233324</v>
      </c>
      <c r="AE19" s="194">
        <v>387700</v>
      </c>
      <c r="AF19" s="194">
        <v>339576</v>
      </c>
      <c r="AG19" s="194">
        <v>437127</v>
      </c>
      <c r="AH19" s="194">
        <v>5905</v>
      </c>
      <c r="AI19" s="194">
        <v>2070</v>
      </c>
      <c r="AJ19" s="194">
        <v>343776</v>
      </c>
      <c r="AK19" s="194">
        <v>437906</v>
      </c>
      <c r="AL19" s="194">
        <v>1705</v>
      </c>
      <c r="AM19" s="194">
        <v>1291</v>
      </c>
      <c r="AN19" s="194">
        <v>326454</v>
      </c>
      <c r="AO19" s="194">
        <v>394141</v>
      </c>
      <c r="AP19" s="194">
        <v>19027</v>
      </c>
      <c r="AQ19" s="194">
        <v>45056</v>
      </c>
      <c r="AR19" s="194">
        <v>314558</v>
      </c>
      <c r="AS19" s="194">
        <v>406255</v>
      </c>
      <c r="AT19" s="194">
        <v>30923</v>
      </c>
      <c r="AU19" s="194">
        <v>32942</v>
      </c>
      <c r="AV19" s="194">
        <v>1834</v>
      </c>
      <c r="AW19" s="194">
        <v>18014</v>
      </c>
      <c r="AX19" s="194">
        <v>120407</v>
      </c>
      <c r="AY19" s="194">
        <v>57926</v>
      </c>
      <c r="AZ19" s="194">
        <v>133273</v>
      </c>
      <c r="BA19" s="194">
        <v>200502</v>
      </c>
      <c r="BB19" s="194">
        <v>68007</v>
      </c>
      <c r="BC19" s="194">
        <v>87307</v>
      </c>
      <c r="BD19" s="194">
        <v>11161</v>
      </c>
      <c r="BE19" s="194">
        <v>58844</v>
      </c>
      <c r="BF19" s="194">
        <v>10799</v>
      </c>
      <c r="BG19" s="194">
        <v>16604</v>
      </c>
      <c r="BH19" s="194">
        <v>345114</v>
      </c>
      <c r="BI19" s="194">
        <v>438310</v>
      </c>
      <c r="BJ19" s="194">
        <v>367</v>
      </c>
      <c r="BK19" s="194">
        <v>887</v>
      </c>
      <c r="BL19" s="390"/>
      <c r="BM19" s="390"/>
      <c r="BN19" s="390">
        <v>52433</v>
      </c>
      <c r="BO19" s="390">
        <v>182012</v>
      </c>
      <c r="BP19" s="390"/>
      <c r="BQ19" s="390"/>
      <c r="BR19" s="194">
        <v>220013</v>
      </c>
      <c r="BS19" s="194">
        <v>299646</v>
      </c>
      <c r="BT19" s="194">
        <v>125468</v>
      </c>
      <c r="BU19" s="194">
        <v>139551</v>
      </c>
      <c r="BV19" s="194">
        <v>345400</v>
      </c>
      <c r="BW19" s="194">
        <v>430075</v>
      </c>
      <c r="BX19" s="194">
        <v>81</v>
      </c>
      <c r="BY19" s="194">
        <v>9122</v>
      </c>
      <c r="CA19" s="193">
        <v>14</v>
      </c>
      <c r="CB19" s="447">
        <v>73.16</v>
      </c>
      <c r="CC19" s="448">
        <v>994.54</v>
      </c>
      <c r="CD19" s="447">
        <v>74.97</v>
      </c>
      <c r="CE19" s="448">
        <v>763.66</v>
      </c>
      <c r="CF19" s="447">
        <v>74.17</v>
      </c>
      <c r="CG19" s="448">
        <v>865.31</v>
      </c>
    </row>
    <row r="20" spans="1:85">
      <c r="A20" s="193">
        <v>15</v>
      </c>
      <c r="B20" s="193" t="s">
        <v>285</v>
      </c>
      <c r="C20" s="193" t="s">
        <v>264</v>
      </c>
      <c r="D20" s="194">
        <v>1096</v>
      </c>
      <c r="E20" s="194">
        <v>41271</v>
      </c>
      <c r="F20" s="194">
        <v>8241</v>
      </c>
      <c r="G20" s="194">
        <v>100769</v>
      </c>
      <c r="H20" s="194">
        <v>335038</v>
      </c>
      <c r="I20" s="194">
        <v>273967</v>
      </c>
      <c r="J20" s="194">
        <v>20889</v>
      </c>
      <c r="K20" s="194">
        <v>23867</v>
      </c>
      <c r="L20" s="194">
        <v>304534</v>
      </c>
      <c r="M20" s="194">
        <v>307717</v>
      </c>
      <c r="N20" s="194">
        <v>17856</v>
      </c>
      <c r="O20" s="194">
        <v>43147</v>
      </c>
      <c r="P20" s="194">
        <v>1096</v>
      </c>
      <c r="Q20" s="194">
        <v>41276</v>
      </c>
      <c r="R20" s="194">
        <v>335765</v>
      </c>
      <c r="S20" s="194">
        <v>405415</v>
      </c>
      <c r="T20" s="194">
        <v>8587</v>
      </c>
      <c r="U20" s="194">
        <v>10586</v>
      </c>
      <c r="V20" s="194">
        <v>4</v>
      </c>
      <c r="W20" s="194">
        <v>0</v>
      </c>
      <c r="X20" s="194">
        <v>19</v>
      </c>
      <c r="Y20" s="194">
        <v>6</v>
      </c>
      <c r="Z20" s="194">
        <v>92610</v>
      </c>
      <c r="AA20" s="194">
        <v>41815</v>
      </c>
      <c r="AB20" s="194">
        <v>1234</v>
      </c>
      <c r="AC20" s="194">
        <v>725</v>
      </c>
      <c r="AD20" s="194">
        <v>250531</v>
      </c>
      <c r="AE20" s="194">
        <v>373467</v>
      </c>
      <c r="AF20" s="194">
        <v>343469</v>
      </c>
      <c r="AG20" s="194">
        <v>415610</v>
      </c>
      <c r="AH20" s="194">
        <v>906</v>
      </c>
      <c r="AI20" s="194">
        <v>397</v>
      </c>
      <c r="AJ20" s="194">
        <v>343273</v>
      </c>
      <c r="AK20" s="194">
        <v>415145</v>
      </c>
      <c r="AL20" s="194">
        <v>1102</v>
      </c>
      <c r="AM20" s="194">
        <v>862</v>
      </c>
      <c r="AN20" s="194">
        <v>316151</v>
      </c>
      <c r="AO20" s="194">
        <v>372283</v>
      </c>
      <c r="AP20" s="194">
        <v>28224</v>
      </c>
      <c r="AQ20" s="194">
        <v>43724</v>
      </c>
      <c r="AR20" s="194">
        <v>301080</v>
      </c>
      <c r="AS20" s="194">
        <v>381434</v>
      </c>
      <c r="AT20" s="194">
        <v>43295</v>
      </c>
      <c r="AU20" s="194">
        <v>34573</v>
      </c>
      <c r="AV20" s="194">
        <v>1096</v>
      </c>
      <c r="AW20" s="194">
        <v>41271</v>
      </c>
      <c r="AX20" s="194">
        <v>97418</v>
      </c>
      <c r="AY20" s="194">
        <v>46709</v>
      </c>
      <c r="AZ20" s="194">
        <v>122510</v>
      </c>
      <c r="BA20" s="194">
        <v>156825</v>
      </c>
      <c r="BB20" s="194">
        <v>83293</v>
      </c>
      <c r="BC20" s="194">
        <v>86168</v>
      </c>
      <c r="BD20" s="194">
        <v>23739</v>
      </c>
      <c r="BE20" s="194">
        <v>65204</v>
      </c>
      <c r="BF20" s="194">
        <v>16319</v>
      </c>
      <c r="BG20" s="194">
        <v>19830</v>
      </c>
      <c r="BH20" s="194">
        <v>344029</v>
      </c>
      <c r="BI20" s="194">
        <v>415150</v>
      </c>
      <c r="BJ20" s="194">
        <v>346</v>
      </c>
      <c r="BK20" s="194">
        <v>857</v>
      </c>
      <c r="BL20" s="390"/>
      <c r="BM20" s="390"/>
      <c r="BN20" s="390">
        <v>66428</v>
      </c>
      <c r="BO20" s="390">
        <v>172709</v>
      </c>
      <c r="BP20" s="390"/>
      <c r="BQ20" s="390"/>
      <c r="BR20" s="194">
        <v>187737</v>
      </c>
      <c r="BS20" s="194">
        <v>295108</v>
      </c>
      <c r="BT20" s="194">
        <v>156638</v>
      </c>
      <c r="BU20" s="194">
        <v>120899</v>
      </c>
      <c r="BV20" s="194">
        <v>344271</v>
      </c>
      <c r="BW20" s="194">
        <v>397089</v>
      </c>
      <c r="BX20" s="194">
        <v>104</v>
      </c>
      <c r="BY20" s="194">
        <v>18918</v>
      </c>
      <c r="CA20" s="193">
        <v>15</v>
      </c>
      <c r="CB20" s="447">
        <v>73.91</v>
      </c>
      <c r="CC20" s="448">
        <v>876.67</v>
      </c>
      <c r="CD20" s="447">
        <v>75.28</v>
      </c>
      <c r="CE20" s="448">
        <v>694.13</v>
      </c>
      <c r="CF20" s="447">
        <v>74.66</v>
      </c>
      <c r="CG20" s="448">
        <v>776.8</v>
      </c>
    </row>
    <row r="21" spans="1:85">
      <c r="A21" s="193">
        <v>16</v>
      </c>
      <c r="B21" s="193" t="s">
        <v>285</v>
      </c>
      <c r="C21" s="193" t="s">
        <v>264</v>
      </c>
      <c r="D21" s="194">
        <v>1873</v>
      </c>
      <c r="E21" s="194">
        <v>23517</v>
      </c>
      <c r="F21" s="194">
        <v>10059</v>
      </c>
      <c r="G21" s="194">
        <v>78137</v>
      </c>
      <c r="H21" s="194">
        <v>280999</v>
      </c>
      <c r="I21" s="194">
        <v>270003</v>
      </c>
      <c r="J21" s="194">
        <v>18526</v>
      </c>
      <c r="K21" s="194">
        <v>25393</v>
      </c>
      <c r="L21" s="194">
        <v>251470</v>
      </c>
      <c r="M21" s="194">
        <v>283138</v>
      </c>
      <c r="N21" s="194">
        <v>21060</v>
      </c>
      <c r="O21" s="194">
        <v>39596</v>
      </c>
      <c r="P21" s="194">
        <v>1875</v>
      </c>
      <c r="Q21" s="194">
        <v>23530</v>
      </c>
      <c r="R21" s="194">
        <v>280930</v>
      </c>
      <c r="S21" s="194">
        <v>354888</v>
      </c>
      <c r="T21" s="194">
        <v>11973</v>
      </c>
      <c r="U21" s="194">
        <v>16758</v>
      </c>
      <c r="V21" s="194">
        <v>6</v>
      </c>
      <c r="W21" s="194">
        <v>2</v>
      </c>
      <c r="X21" s="194">
        <v>22</v>
      </c>
      <c r="Y21" s="194">
        <v>9</v>
      </c>
      <c r="Z21" s="194">
        <v>60454</v>
      </c>
      <c r="AA21" s="194">
        <v>22551</v>
      </c>
      <c r="AB21" s="194">
        <v>1171</v>
      </c>
      <c r="AC21" s="194">
        <v>647</v>
      </c>
      <c r="AD21" s="194">
        <v>231306</v>
      </c>
      <c r="AE21" s="194">
        <v>348459</v>
      </c>
      <c r="AF21" s="194">
        <v>292562</v>
      </c>
      <c r="AG21" s="194">
        <v>371586</v>
      </c>
      <c r="AH21" s="194">
        <v>369</v>
      </c>
      <c r="AI21" s="194">
        <v>71</v>
      </c>
      <c r="AJ21" s="194">
        <v>291795</v>
      </c>
      <c r="AK21" s="194">
        <v>371113</v>
      </c>
      <c r="AL21" s="194">
        <v>1136</v>
      </c>
      <c r="AM21" s="194">
        <v>544</v>
      </c>
      <c r="AN21" s="194">
        <v>270539</v>
      </c>
      <c r="AO21" s="194">
        <v>339507</v>
      </c>
      <c r="AP21" s="194">
        <v>22392</v>
      </c>
      <c r="AQ21" s="194">
        <v>32150</v>
      </c>
      <c r="AR21" s="194">
        <v>258719</v>
      </c>
      <c r="AS21" s="194">
        <v>334926</v>
      </c>
      <c r="AT21" s="194">
        <v>34212</v>
      </c>
      <c r="AU21" s="194">
        <v>36731</v>
      </c>
      <c r="AV21" s="194">
        <v>1873</v>
      </c>
      <c r="AW21" s="194">
        <v>23517</v>
      </c>
      <c r="AX21" s="194">
        <v>64691</v>
      </c>
      <c r="AY21" s="194">
        <v>27972</v>
      </c>
      <c r="AZ21" s="194">
        <v>115994</v>
      </c>
      <c r="BA21" s="194">
        <v>150963</v>
      </c>
      <c r="BB21" s="194">
        <v>78793</v>
      </c>
      <c r="BC21" s="194">
        <v>87450</v>
      </c>
      <c r="BD21" s="194">
        <v>16050</v>
      </c>
      <c r="BE21" s="194">
        <v>60054</v>
      </c>
      <c r="BF21" s="194">
        <v>15530</v>
      </c>
      <c r="BG21" s="194">
        <v>21701</v>
      </c>
      <c r="BH21" s="194">
        <v>292347</v>
      </c>
      <c r="BI21" s="194">
        <v>370447</v>
      </c>
      <c r="BJ21" s="194">
        <v>584</v>
      </c>
      <c r="BK21" s="194">
        <v>1210</v>
      </c>
      <c r="BL21" s="390"/>
      <c r="BM21" s="390"/>
      <c r="BN21" s="390">
        <v>68194</v>
      </c>
      <c r="BO21" s="390">
        <v>168037</v>
      </c>
      <c r="BP21" s="390"/>
      <c r="BQ21" s="390"/>
      <c r="BR21" s="194">
        <v>159331</v>
      </c>
      <c r="BS21" s="194">
        <v>240286</v>
      </c>
      <c r="BT21" s="194">
        <v>133600</v>
      </c>
      <c r="BU21" s="194">
        <v>131371</v>
      </c>
      <c r="BV21" s="194">
        <v>292793</v>
      </c>
      <c r="BW21" s="194">
        <v>361372</v>
      </c>
      <c r="BX21" s="194">
        <v>138</v>
      </c>
      <c r="BY21" s="194">
        <v>10285</v>
      </c>
      <c r="CA21" s="193">
        <v>16</v>
      </c>
      <c r="CB21" s="447">
        <v>73.83</v>
      </c>
      <c r="CC21" s="448">
        <v>856.94</v>
      </c>
      <c r="CD21" s="447">
        <v>75.36</v>
      </c>
      <c r="CE21" s="448">
        <v>684.11</v>
      </c>
      <c r="CF21" s="447">
        <v>74.680000000000007</v>
      </c>
      <c r="CG21" s="448">
        <v>760.29</v>
      </c>
    </row>
    <row r="22" spans="1:85">
      <c r="A22" s="193">
        <v>20</v>
      </c>
      <c r="B22" s="193" t="s">
        <v>285</v>
      </c>
      <c r="C22" s="193" t="s">
        <v>264</v>
      </c>
      <c r="D22" s="194">
        <v>149</v>
      </c>
      <c r="E22" s="194">
        <v>2597</v>
      </c>
      <c r="F22" s="194">
        <v>915</v>
      </c>
      <c r="G22" s="194">
        <v>6158</v>
      </c>
      <c r="H22" s="194">
        <v>28607</v>
      </c>
      <c r="I22" s="194">
        <v>30642</v>
      </c>
      <c r="J22" s="194">
        <v>749</v>
      </c>
      <c r="K22" s="194">
        <v>1234</v>
      </c>
      <c r="L22" s="194">
        <v>23209</v>
      </c>
      <c r="M22" s="194">
        <v>27648</v>
      </c>
      <c r="N22" s="194">
        <v>5561</v>
      </c>
      <c r="O22" s="194">
        <v>7917</v>
      </c>
      <c r="P22" s="194">
        <v>152</v>
      </c>
      <c r="Q22" s="194">
        <v>2598</v>
      </c>
      <c r="R22" s="194">
        <v>22731</v>
      </c>
      <c r="S22" s="194">
        <v>30266</v>
      </c>
      <c r="T22" s="194">
        <v>6878</v>
      </c>
      <c r="U22" s="194">
        <v>9127</v>
      </c>
      <c r="V22" s="194">
        <v>15</v>
      </c>
      <c r="W22" s="194">
        <v>2</v>
      </c>
      <c r="X22" s="194">
        <v>47</v>
      </c>
      <c r="Y22" s="194">
        <v>2</v>
      </c>
      <c r="Z22" s="194">
        <v>282</v>
      </c>
      <c r="AA22" s="194">
        <v>210</v>
      </c>
      <c r="AB22" s="194">
        <v>5</v>
      </c>
      <c r="AC22" s="194">
        <v>2</v>
      </c>
      <c r="AD22" s="194">
        <v>29384</v>
      </c>
      <c r="AE22" s="194">
        <v>39185</v>
      </c>
      <c r="AF22" s="194">
        <v>29655</v>
      </c>
      <c r="AG22" s="194">
        <v>39392</v>
      </c>
      <c r="AH22" s="194">
        <v>16</v>
      </c>
      <c r="AI22" s="194">
        <v>5</v>
      </c>
      <c r="AJ22" s="194">
        <v>29659</v>
      </c>
      <c r="AK22" s="194">
        <v>39389</v>
      </c>
      <c r="AL22" s="194">
        <v>12</v>
      </c>
      <c r="AM22" s="194">
        <v>8</v>
      </c>
      <c r="AN22" s="194">
        <v>26133</v>
      </c>
      <c r="AO22" s="194">
        <v>35583</v>
      </c>
      <c r="AP22" s="194">
        <v>3538</v>
      </c>
      <c r="AQ22" s="194">
        <v>3814</v>
      </c>
      <c r="AR22" s="194">
        <v>24773</v>
      </c>
      <c r="AS22" s="194">
        <v>32868</v>
      </c>
      <c r="AT22" s="194">
        <v>4898</v>
      </c>
      <c r="AU22" s="194">
        <v>6529</v>
      </c>
      <c r="AV22" s="194">
        <v>149</v>
      </c>
      <c r="AW22" s="194">
        <v>2597</v>
      </c>
      <c r="AX22" s="194">
        <v>329</v>
      </c>
      <c r="AY22" s="194">
        <v>283</v>
      </c>
      <c r="AZ22" s="194">
        <v>6954</v>
      </c>
      <c r="BA22" s="194">
        <v>10697</v>
      </c>
      <c r="BB22" s="194">
        <v>11863</v>
      </c>
      <c r="BC22" s="194">
        <v>13819</v>
      </c>
      <c r="BD22" s="194">
        <v>4244</v>
      </c>
      <c r="BE22" s="194">
        <v>6355</v>
      </c>
      <c r="BF22" s="194">
        <v>6132</v>
      </c>
      <c r="BG22" s="194">
        <v>5646</v>
      </c>
      <c r="BH22" s="194">
        <v>29668</v>
      </c>
      <c r="BI22" s="194">
        <v>39387</v>
      </c>
      <c r="BJ22" s="194">
        <v>3</v>
      </c>
      <c r="BK22" s="194">
        <v>10</v>
      </c>
      <c r="BL22" s="390"/>
      <c r="BM22" s="390"/>
      <c r="BN22" s="390">
        <v>11252</v>
      </c>
      <c r="BO22" s="390">
        <v>18561</v>
      </c>
      <c r="BP22" s="390"/>
      <c r="BQ22" s="390"/>
      <c r="BR22" s="194">
        <v>20064</v>
      </c>
      <c r="BS22" s="194">
        <v>29533</v>
      </c>
      <c r="BT22" s="194">
        <v>9607</v>
      </c>
      <c r="BU22" s="194">
        <v>9864</v>
      </c>
      <c r="BV22" s="194">
        <v>29618</v>
      </c>
      <c r="BW22" s="194">
        <v>38411</v>
      </c>
      <c r="BX22" s="194">
        <v>53</v>
      </c>
      <c r="BY22" s="194">
        <v>986</v>
      </c>
      <c r="CA22" s="193">
        <v>20</v>
      </c>
      <c r="CB22" s="447">
        <v>74.849999999999994</v>
      </c>
      <c r="CC22" s="448">
        <v>734.51</v>
      </c>
      <c r="CD22" s="447">
        <v>75.41</v>
      </c>
      <c r="CE22" s="448">
        <v>721.78</v>
      </c>
      <c r="CF22" s="447">
        <v>75.17</v>
      </c>
      <c r="CG22" s="448">
        <v>727.25</v>
      </c>
    </row>
    <row r="23" spans="1:85">
      <c r="A23" s="193">
        <v>21</v>
      </c>
      <c r="B23" s="193" t="s">
        <v>285</v>
      </c>
      <c r="C23" s="193" t="s">
        <v>264</v>
      </c>
      <c r="D23" s="194">
        <v>124</v>
      </c>
      <c r="E23" s="194">
        <v>1587</v>
      </c>
      <c r="F23" s="194">
        <v>1043</v>
      </c>
      <c r="G23" s="194">
        <v>5749</v>
      </c>
      <c r="H23" s="194">
        <v>28609</v>
      </c>
      <c r="I23" s="194">
        <v>32629</v>
      </c>
      <c r="J23" s="194">
        <v>733</v>
      </c>
      <c r="K23" s="194">
        <v>1245</v>
      </c>
      <c r="L23" s="194">
        <v>25048</v>
      </c>
      <c r="M23" s="194">
        <v>30234</v>
      </c>
      <c r="N23" s="194">
        <v>3863</v>
      </c>
      <c r="O23" s="194">
        <v>6894</v>
      </c>
      <c r="P23" s="194">
        <v>132</v>
      </c>
      <c r="Q23" s="194">
        <v>1592</v>
      </c>
      <c r="R23" s="194">
        <v>25127</v>
      </c>
      <c r="S23" s="194">
        <v>33103</v>
      </c>
      <c r="T23" s="194">
        <v>4609</v>
      </c>
      <c r="U23" s="194">
        <v>6860</v>
      </c>
      <c r="V23" s="194">
        <v>11</v>
      </c>
      <c r="W23" s="194">
        <v>0</v>
      </c>
      <c r="X23" s="194">
        <v>29</v>
      </c>
      <c r="Y23" s="194">
        <v>2</v>
      </c>
      <c r="Z23" s="194">
        <v>373</v>
      </c>
      <c r="AA23" s="194">
        <v>289</v>
      </c>
      <c r="AB23" s="194">
        <v>6</v>
      </c>
      <c r="AC23" s="194">
        <v>4</v>
      </c>
      <c r="AD23" s="194">
        <v>29397</v>
      </c>
      <c r="AE23" s="194">
        <v>39672</v>
      </c>
      <c r="AF23" s="194">
        <v>29752</v>
      </c>
      <c r="AG23" s="194">
        <v>39964</v>
      </c>
      <c r="AH23" s="194">
        <v>24</v>
      </c>
      <c r="AI23" s="194">
        <v>1</v>
      </c>
      <c r="AJ23" s="194">
        <v>29749</v>
      </c>
      <c r="AK23" s="194">
        <v>39942</v>
      </c>
      <c r="AL23" s="194">
        <v>27</v>
      </c>
      <c r="AM23" s="194">
        <v>23</v>
      </c>
      <c r="AN23" s="194">
        <v>26396</v>
      </c>
      <c r="AO23" s="194">
        <v>36509</v>
      </c>
      <c r="AP23" s="194">
        <v>3380</v>
      </c>
      <c r="AQ23" s="194">
        <v>3456</v>
      </c>
      <c r="AR23" s="194">
        <v>24754</v>
      </c>
      <c r="AS23" s="194">
        <v>33225</v>
      </c>
      <c r="AT23" s="194">
        <v>5022</v>
      </c>
      <c r="AU23" s="194">
        <v>6740</v>
      </c>
      <c r="AV23" s="194">
        <v>124</v>
      </c>
      <c r="AW23" s="194">
        <v>1587</v>
      </c>
      <c r="AX23" s="194">
        <v>469</v>
      </c>
      <c r="AY23" s="194">
        <v>363</v>
      </c>
      <c r="AZ23" s="194">
        <v>7201</v>
      </c>
      <c r="BA23" s="194">
        <v>12508</v>
      </c>
      <c r="BB23" s="194">
        <v>11836</v>
      </c>
      <c r="BC23" s="194">
        <v>13968</v>
      </c>
      <c r="BD23" s="194">
        <v>4941</v>
      </c>
      <c r="BE23" s="194">
        <v>6972</v>
      </c>
      <c r="BF23" s="194">
        <v>5205</v>
      </c>
      <c r="BG23" s="194">
        <v>4567</v>
      </c>
      <c r="BH23" s="194">
        <v>29768</v>
      </c>
      <c r="BI23" s="194">
        <v>39953</v>
      </c>
      <c r="BJ23" s="194">
        <v>8</v>
      </c>
      <c r="BK23" s="194">
        <v>12</v>
      </c>
      <c r="BL23" s="390"/>
      <c r="BM23" s="390"/>
      <c r="BN23" s="390">
        <v>10623</v>
      </c>
      <c r="BO23" s="390">
        <v>19416</v>
      </c>
      <c r="BP23" s="390"/>
      <c r="BQ23" s="390"/>
      <c r="BR23" s="194">
        <v>21138</v>
      </c>
      <c r="BS23" s="194">
        <v>30887</v>
      </c>
      <c r="BT23" s="194">
        <v>8638</v>
      </c>
      <c r="BU23" s="194">
        <v>9078</v>
      </c>
      <c r="BV23" s="194">
        <v>29716</v>
      </c>
      <c r="BW23" s="194">
        <v>39410</v>
      </c>
      <c r="BX23" s="194">
        <v>60</v>
      </c>
      <c r="BY23" s="194">
        <v>555</v>
      </c>
      <c r="CA23" s="193">
        <v>21</v>
      </c>
      <c r="CB23" s="447">
        <v>74.849999999999994</v>
      </c>
      <c r="CC23" s="448">
        <v>736.73</v>
      </c>
      <c r="CD23" s="447">
        <v>75.650000000000006</v>
      </c>
      <c r="CE23" s="448">
        <v>723.04</v>
      </c>
      <c r="CF23" s="447">
        <v>75.31</v>
      </c>
      <c r="CG23" s="448">
        <v>728.89</v>
      </c>
    </row>
    <row r="24" spans="1:85">
      <c r="A24" s="193">
        <v>22</v>
      </c>
      <c r="B24" s="193" t="s">
        <v>285</v>
      </c>
      <c r="C24" s="193" t="s">
        <v>264</v>
      </c>
      <c r="D24" s="194">
        <v>8</v>
      </c>
      <c r="E24" s="194">
        <v>527</v>
      </c>
      <c r="F24" s="194">
        <v>74</v>
      </c>
      <c r="G24" s="194">
        <v>556</v>
      </c>
      <c r="H24" s="194">
        <v>7638</v>
      </c>
      <c r="I24" s="194">
        <v>5967</v>
      </c>
      <c r="J24" s="194">
        <v>170</v>
      </c>
      <c r="K24" s="194">
        <v>172</v>
      </c>
      <c r="L24" s="194">
        <v>6571</v>
      </c>
      <c r="M24" s="194">
        <v>5536</v>
      </c>
      <c r="N24" s="194">
        <v>971</v>
      </c>
      <c r="O24" s="194">
        <v>815</v>
      </c>
      <c r="P24" s="194">
        <v>8</v>
      </c>
      <c r="Q24" s="194">
        <v>527</v>
      </c>
      <c r="R24" s="194">
        <v>6028</v>
      </c>
      <c r="S24" s="194">
        <v>5660</v>
      </c>
      <c r="T24" s="194">
        <v>1687</v>
      </c>
      <c r="U24" s="194">
        <v>1390</v>
      </c>
      <c r="V24" s="194">
        <v>0</v>
      </c>
      <c r="W24" s="194">
        <v>0</v>
      </c>
      <c r="X24" s="194">
        <v>5</v>
      </c>
      <c r="Y24" s="194">
        <v>0</v>
      </c>
      <c r="Z24" s="194">
        <v>154</v>
      </c>
      <c r="AA24" s="194">
        <v>86</v>
      </c>
      <c r="AB24" s="194">
        <v>2</v>
      </c>
      <c r="AC24" s="194">
        <v>2</v>
      </c>
      <c r="AD24" s="194">
        <v>7564</v>
      </c>
      <c r="AE24" s="194">
        <v>6962</v>
      </c>
      <c r="AF24" s="194">
        <v>7717</v>
      </c>
      <c r="AG24" s="194">
        <v>7050</v>
      </c>
      <c r="AH24" s="194">
        <v>3</v>
      </c>
      <c r="AI24" s="194">
        <v>0</v>
      </c>
      <c r="AJ24" s="194">
        <v>7716</v>
      </c>
      <c r="AK24" s="194">
        <v>7050</v>
      </c>
      <c r="AL24" s="194">
        <v>4</v>
      </c>
      <c r="AM24" s="194">
        <v>0</v>
      </c>
      <c r="AN24" s="194">
        <v>6385</v>
      </c>
      <c r="AO24" s="194">
        <v>6021</v>
      </c>
      <c r="AP24" s="194">
        <v>1335</v>
      </c>
      <c r="AQ24" s="194">
        <v>1029</v>
      </c>
      <c r="AR24" s="194">
        <v>6406</v>
      </c>
      <c r="AS24" s="194">
        <v>5463</v>
      </c>
      <c r="AT24" s="194">
        <v>1314</v>
      </c>
      <c r="AU24" s="194">
        <v>1587</v>
      </c>
      <c r="AV24" s="194">
        <v>8</v>
      </c>
      <c r="AW24" s="194">
        <v>527</v>
      </c>
      <c r="AX24" s="194">
        <v>169</v>
      </c>
      <c r="AY24" s="194">
        <v>93</v>
      </c>
      <c r="AZ24" s="194">
        <v>1134</v>
      </c>
      <c r="BA24" s="194">
        <v>1286</v>
      </c>
      <c r="BB24" s="194">
        <v>3149</v>
      </c>
      <c r="BC24" s="194">
        <v>2856</v>
      </c>
      <c r="BD24" s="194">
        <v>1055</v>
      </c>
      <c r="BE24" s="194">
        <v>935</v>
      </c>
      <c r="BF24" s="194">
        <v>2205</v>
      </c>
      <c r="BG24" s="194">
        <v>1353</v>
      </c>
      <c r="BH24" s="194">
        <v>7720</v>
      </c>
      <c r="BI24" s="194">
        <v>7049</v>
      </c>
      <c r="BJ24" s="194">
        <v>0</v>
      </c>
      <c r="BK24" s="194">
        <v>1</v>
      </c>
      <c r="BL24" s="390"/>
      <c r="BM24" s="390"/>
      <c r="BN24" s="390">
        <v>2377</v>
      </c>
      <c r="BO24" s="390">
        <v>2468</v>
      </c>
      <c r="BP24" s="390"/>
      <c r="BQ24" s="390"/>
      <c r="BR24" s="194">
        <v>5354</v>
      </c>
      <c r="BS24" s="194">
        <v>4878</v>
      </c>
      <c r="BT24" s="194">
        <v>2366</v>
      </c>
      <c r="BU24" s="194">
        <v>2172</v>
      </c>
      <c r="BV24" s="194">
        <v>7718</v>
      </c>
      <c r="BW24" s="194">
        <v>6919</v>
      </c>
      <c r="BX24" s="194">
        <v>2</v>
      </c>
      <c r="BY24" s="194">
        <v>131</v>
      </c>
      <c r="CA24" s="193">
        <v>22</v>
      </c>
      <c r="CB24" s="447">
        <v>73.290000000000006</v>
      </c>
      <c r="CC24" s="448">
        <v>714.11</v>
      </c>
      <c r="CD24" s="447">
        <v>73.459999999999994</v>
      </c>
      <c r="CE24" s="448">
        <v>642.32000000000005</v>
      </c>
      <c r="CF24" s="447">
        <v>73.37</v>
      </c>
      <c r="CG24" s="448">
        <v>679.84</v>
      </c>
    </row>
    <row r="25" spans="1:85">
      <c r="A25" s="193">
        <v>23</v>
      </c>
      <c r="B25" s="193" t="s">
        <v>285</v>
      </c>
      <c r="C25" s="193" t="s">
        <v>264</v>
      </c>
      <c r="D25" s="194">
        <v>259</v>
      </c>
      <c r="E25" s="194">
        <v>5993</v>
      </c>
      <c r="F25" s="194">
        <v>1513</v>
      </c>
      <c r="G25" s="194">
        <v>12026</v>
      </c>
      <c r="H25" s="194">
        <v>47173</v>
      </c>
      <c r="I25" s="194">
        <v>39101</v>
      </c>
      <c r="J25" s="194">
        <v>1956</v>
      </c>
      <c r="K25" s="194">
        <v>1753</v>
      </c>
      <c r="L25" s="194">
        <v>38677</v>
      </c>
      <c r="M25" s="194">
        <v>38867</v>
      </c>
      <c r="N25" s="194">
        <v>8053</v>
      </c>
      <c r="O25" s="194">
        <v>10507</v>
      </c>
      <c r="P25" s="194">
        <v>259</v>
      </c>
      <c r="Q25" s="194">
        <v>5993</v>
      </c>
      <c r="R25" s="194">
        <v>40210</v>
      </c>
      <c r="S25" s="194">
        <v>43869</v>
      </c>
      <c r="T25" s="194">
        <v>8604</v>
      </c>
      <c r="U25" s="194">
        <v>13235</v>
      </c>
      <c r="V25" s="194">
        <v>34</v>
      </c>
      <c r="W25" s="194">
        <v>4</v>
      </c>
      <c r="X25" s="194">
        <v>97</v>
      </c>
      <c r="Y25" s="194">
        <v>12</v>
      </c>
      <c r="Z25" s="194">
        <v>1363</v>
      </c>
      <c r="AA25" s="194">
        <v>736</v>
      </c>
      <c r="AB25" s="194">
        <v>29</v>
      </c>
      <c r="AC25" s="194">
        <v>15</v>
      </c>
      <c r="AD25" s="194">
        <v>47553</v>
      </c>
      <c r="AE25" s="194">
        <v>56369</v>
      </c>
      <c r="AF25" s="194">
        <v>48917</v>
      </c>
      <c r="AG25" s="194">
        <v>57118</v>
      </c>
      <c r="AH25" s="194">
        <v>28</v>
      </c>
      <c r="AI25" s="194">
        <v>2</v>
      </c>
      <c r="AJ25" s="194">
        <v>48765</v>
      </c>
      <c r="AK25" s="194">
        <v>57034</v>
      </c>
      <c r="AL25" s="194">
        <v>180</v>
      </c>
      <c r="AM25" s="194">
        <v>86</v>
      </c>
      <c r="AN25" s="194">
        <v>44217</v>
      </c>
      <c r="AO25" s="194">
        <v>51403</v>
      </c>
      <c r="AP25" s="194">
        <v>4728</v>
      </c>
      <c r="AQ25" s="194">
        <v>5717</v>
      </c>
      <c r="AR25" s="194">
        <v>42328</v>
      </c>
      <c r="AS25" s="194">
        <v>51917</v>
      </c>
      <c r="AT25" s="194">
        <v>6617</v>
      </c>
      <c r="AU25" s="194">
        <v>5203</v>
      </c>
      <c r="AV25" s="194">
        <v>259</v>
      </c>
      <c r="AW25" s="194">
        <v>5993</v>
      </c>
      <c r="AX25" s="194">
        <v>1665</v>
      </c>
      <c r="AY25" s="194">
        <v>952</v>
      </c>
      <c r="AZ25" s="194">
        <v>16573</v>
      </c>
      <c r="BA25" s="194">
        <v>16317</v>
      </c>
      <c r="BB25" s="194">
        <v>17517</v>
      </c>
      <c r="BC25" s="194">
        <v>15392</v>
      </c>
      <c r="BD25" s="194">
        <v>8134</v>
      </c>
      <c r="BE25" s="194">
        <v>13577</v>
      </c>
      <c r="BF25" s="194">
        <v>4797</v>
      </c>
      <c r="BG25" s="194">
        <v>4889</v>
      </c>
      <c r="BH25" s="194">
        <v>48932</v>
      </c>
      <c r="BI25" s="194">
        <v>57102</v>
      </c>
      <c r="BJ25" s="194">
        <v>13</v>
      </c>
      <c r="BK25" s="194">
        <v>18</v>
      </c>
      <c r="BL25" s="390"/>
      <c r="BM25" s="390"/>
      <c r="BN25" s="390">
        <v>20136</v>
      </c>
      <c r="BO25" s="390">
        <v>29939</v>
      </c>
      <c r="BP25" s="390"/>
      <c r="BQ25" s="390"/>
      <c r="BR25" s="194">
        <v>34050</v>
      </c>
      <c r="BS25" s="194">
        <v>46284</v>
      </c>
      <c r="BT25" s="194">
        <v>14895</v>
      </c>
      <c r="BU25" s="194">
        <v>10836</v>
      </c>
      <c r="BV25" s="194">
        <v>48856</v>
      </c>
      <c r="BW25" s="194">
        <v>54176</v>
      </c>
      <c r="BX25" s="194">
        <v>89</v>
      </c>
      <c r="BY25" s="194">
        <v>2944</v>
      </c>
      <c r="CA25" s="193">
        <v>23</v>
      </c>
      <c r="CB25" s="447">
        <v>72.89</v>
      </c>
      <c r="CC25" s="448">
        <v>755.49</v>
      </c>
      <c r="CD25" s="447">
        <v>74.19</v>
      </c>
      <c r="CE25" s="448">
        <v>689.99</v>
      </c>
      <c r="CF25" s="447">
        <v>73.59</v>
      </c>
      <c r="CG25" s="448">
        <v>720.21</v>
      </c>
    </row>
    <row r="26" spans="1:85" s="168" customFormat="1">
      <c r="A26" s="443"/>
      <c r="B26" s="443"/>
      <c r="C26" s="443"/>
      <c r="D26" s="444">
        <f>SUM(D6:D25)</f>
        <v>31017</v>
      </c>
      <c r="E26" s="444">
        <f t="shared" ref="E26:BP26" si="0">SUM(E6:E25)</f>
        <v>655252</v>
      </c>
      <c r="F26" s="444">
        <f t="shared" si="0"/>
        <v>199786</v>
      </c>
      <c r="G26" s="444">
        <f t="shared" si="0"/>
        <v>1911064</v>
      </c>
      <c r="H26" s="444">
        <f t="shared" si="0"/>
        <v>6492975</v>
      </c>
      <c r="I26" s="444">
        <f t="shared" si="0"/>
        <v>5961845</v>
      </c>
      <c r="J26" s="444">
        <f t="shared" si="0"/>
        <v>380721</v>
      </c>
      <c r="K26" s="444">
        <f t="shared" si="0"/>
        <v>519614</v>
      </c>
      <c r="L26" s="444">
        <f t="shared" si="0"/>
        <v>5889082</v>
      </c>
      <c r="M26" s="444">
        <f t="shared" si="0"/>
        <v>6543939</v>
      </c>
      <c r="N26" s="444">
        <f t="shared" si="0"/>
        <v>422935</v>
      </c>
      <c r="O26" s="444">
        <f t="shared" si="0"/>
        <v>809110</v>
      </c>
      <c r="P26" s="444">
        <f t="shared" si="0"/>
        <v>31040</v>
      </c>
      <c r="Q26" s="444">
        <f t="shared" si="0"/>
        <v>655498</v>
      </c>
      <c r="R26" s="444">
        <f t="shared" si="0"/>
        <v>6455012</v>
      </c>
      <c r="S26" s="444">
        <f t="shared" si="0"/>
        <v>8184781</v>
      </c>
      <c r="T26" s="444">
        <f t="shared" si="0"/>
        <v>267970</v>
      </c>
      <c r="U26" s="444">
        <f t="shared" si="0"/>
        <v>343220</v>
      </c>
      <c r="V26" s="444">
        <f t="shared" si="0"/>
        <v>129</v>
      </c>
      <c r="W26" s="444">
        <f t="shared" si="0"/>
        <v>20</v>
      </c>
      <c r="X26" s="444">
        <f t="shared" si="0"/>
        <v>667</v>
      </c>
      <c r="Y26" s="444">
        <f t="shared" si="0"/>
        <v>140</v>
      </c>
      <c r="Z26" s="444">
        <f t="shared" si="0"/>
        <v>1511783</v>
      </c>
      <c r="AA26" s="444">
        <f t="shared" si="0"/>
        <v>668988</v>
      </c>
      <c r="AB26" s="444">
        <f t="shared" si="0"/>
        <v>22551</v>
      </c>
      <c r="AC26" s="444">
        <f t="shared" si="0"/>
        <v>12709</v>
      </c>
      <c r="AD26" s="444">
        <f t="shared" si="0"/>
        <v>5189444</v>
      </c>
      <c r="AE26" s="444">
        <f t="shared" si="0"/>
        <v>7846464</v>
      </c>
      <c r="AF26" s="444">
        <f t="shared" si="0"/>
        <v>6682415</v>
      </c>
      <c r="AG26" s="444">
        <f t="shared" si="0"/>
        <v>8518766</v>
      </c>
      <c r="AH26" s="444">
        <f t="shared" si="0"/>
        <v>41363</v>
      </c>
      <c r="AI26" s="444">
        <f t="shared" si="0"/>
        <v>9395</v>
      </c>
      <c r="AJ26" s="444">
        <f t="shared" si="0"/>
        <v>6699055</v>
      </c>
      <c r="AK26" s="444">
        <f t="shared" si="0"/>
        <v>8512748</v>
      </c>
      <c r="AL26" s="444">
        <f t="shared" si="0"/>
        <v>24723</v>
      </c>
      <c r="AM26" s="444">
        <f t="shared" si="0"/>
        <v>15413</v>
      </c>
      <c r="AN26" s="444">
        <f t="shared" si="0"/>
        <v>6200142</v>
      </c>
      <c r="AO26" s="444">
        <f t="shared" si="0"/>
        <v>7715943</v>
      </c>
      <c r="AP26" s="444">
        <f t="shared" si="0"/>
        <v>523636</v>
      </c>
      <c r="AQ26" s="444">
        <f t="shared" si="0"/>
        <v>812218</v>
      </c>
      <c r="AR26" s="444">
        <f t="shared" si="0"/>
        <v>5949747</v>
      </c>
      <c r="AS26" s="444">
        <f t="shared" si="0"/>
        <v>7754834</v>
      </c>
      <c r="AT26" s="444">
        <f t="shared" si="0"/>
        <v>774031</v>
      </c>
      <c r="AU26" s="444">
        <f t="shared" si="0"/>
        <v>773327</v>
      </c>
      <c r="AV26" s="444">
        <f t="shared" si="0"/>
        <v>31017</v>
      </c>
      <c r="AW26" s="444">
        <f t="shared" si="0"/>
        <v>655252</v>
      </c>
      <c r="AX26" s="444">
        <f t="shared" si="0"/>
        <v>1621121</v>
      </c>
      <c r="AY26" s="444">
        <f t="shared" si="0"/>
        <v>767859</v>
      </c>
      <c r="AZ26" s="444">
        <f t="shared" si="0"/>
        <v>2489689</v>
      </c>
      <c r="BA26" s="444">
        <f t="shared" si="0"/>
        <v>3376132</v>
      </c>
      <c r="BB26" s="444">
        <f t="shared" si="0"/>
        <v>1761837</v>
      </c>
      <c r="BC26" s="444">
        <f t="shared" si="0"/>
        <v>1912624</v>
      </c>
      <c r="BD26" s="444">
        <f t="shared" si="0"/>
        <v>435257</v>
      </c>
      <c r="BE26" s="444">
        <f t="shared" si="0"/>
        <v>1329904</v>
      </c>
      <c r="BF26" s="444">
        <f t="shared" si="0"/>
        <v>384857</v>
      </c>
      <c r="BG26" s="444">
        <f t="shared" si="0"/>
        <v>486390</v>
      </c>
      <c r="BH26" s="444">
        <f t="shared" si="0"/>
        <v>6715210</v>
      </c>
      <c r="BI26" s="444">
        <f t="shared" si="0"/>
        <v>8509917</v>
      </c>
      <c r="BJ26" s="444">
        <f t="shared" si="0"/>
        <v>8568</v>
      </c>
      <c r="BK26" s="444">
        <f t="shared" si="0"/>
        <v>18244</v>
      </c>
      <c r="BL26" s="445">
        <f t="shared" si="0"/>
        <v>0</v>
      </c>
      <c r="BM26" s="445">
        <f t="shared" si="0"/>
        <v>0</v>
      </c>
      <c r="BN26" s="445">
        <f t="shared" si="0"/>
        <v>1275202</v>
      </c>
      <c r="BO26" s="445">
        <f t="shared" si="0"/>
        <v>3411220</v>
      </c>
      <c r="BP26" s="445">
        <f t="shared" si="0"/>
        <v>0</v>
      </c>
      <c r="BQ26" s="445">
        <f t="shared" ref="BQ26:BY26" si="1">SUM(BQ6:BQ25)</f>
        <v>0</v>
      </c>
      <c r="BR26" s="444">
        <f t="shared" si="1"/>
        <v>4119854</v>
      </c>
      <c r="BS26" s="444">
        <f t="shared" si="1"/>
        <v>5962976</v>
      </c>
      <c r="BT26" s="444">
        <f t="shared" si="1"/>
        <v>2603924</v>
      </c>
      <c r="BU26" s="444">
        <f t="shared" si="1"/>
        <v>2565185</v>
      </c>
      <c r="BV26" s="444">
        <f t="shared" si="1"/>
        <v>6721117</v>
      </c>
      <c r="BW26" s="444">
        <f t="shared" si="1"/>
        <v>8228092</v>
      </c>
      <c r="BX26" s="444">
        <f t="shared" si="1"/>
        <v>2661</v>
      </c>
      <c r="BY26" s="444">
        <f t="shared" si="1"/>
        <v>300069</v>
      </c>
      <c r="CB26" s="446">
        <v>74.08</v>
      </c>
      <c r="CC26" s="444">
        <v>921.78</v>
      </c>
      <c r="CD26" s="446">
        <v>75.510000000000005</v>
      </c>
      <c r="CE26" s="444">
        <v>729.46</v>
      </c>
      <c r="CF26" s="446">
        <v>74.88</v>
      </c>
      <c r="CG26" s="444">
        <v>814.24</v>
      </c>
    </row>
    <row r="30" spans="1:85">
      <c r="A30" s="386"/>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386"/>
      <c r="BC30" s="386"/>
      <c r="BD30" s="386"/>
      <c r="BE30" s="386"/>
      <c r="BF30" s="386"/>
      <c r="BG30" s="386"/>
      <c r="BH30" s="386"/>
      <c r="BI30" s="386"/>
      <c r="BJ30" s="386"/>
      <c r="BK30" s="386"/>
      <c r="BL30" s="391"/>
      <c r="BM30" s="391"/>
      <c r="BN30" s="391"/>
      <c r="BO30" s="391"/>
      <c r="BP30" s="386"/>
      <c r="BQ30" s="386"/>
      <c r="BR30" s="386"/>
      <c r="BS30" s="386"/>
      <c r="BT30" s="386"/>
      <c r="BU30" s="386"/>
      <c r="BV30" s="386"/>
      <c r="BW30" s="386"/>
      <c r="BX30" s="386"/>
      <c r="BY30" s="386"/>
    </row>
    <row r="31" spans="1:85">
      <c r="A31" s="559" t="s">
        <v>425</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59"/>
      <c r="BP31" s="559"/>
      <c r="BQ31" s="559"/>
      <c r="BR31" s="559"/>
      <c r="BS31" s="559"/>
      <c r="BT31" s="559"/>
      <c r="BU31" s="559"/>
      <c r="BV31" s="559"/>
      <c r="BW31" s="559"/>
      <c r="BX31" s="559"/>
      <c r="BY31" s="559"/>
    </row>
    <row r="33" spans="1:75">
      <c r="A33" s="558">
        <v>2023</v>
      </c>
      <c r="B33" s="558"/>
      <c r="C33" s="558"/>
      <c r="D33" s="556" t="s">
        <v>265</v>
      </c>
      <c r="E33" s="556"/>
      <c r="F33" s="556"/>
      <c r="G33" s="556"/>
      <c r="H33" s="556"/>
      <c r="I33" s="556"/>
      <c r="J33" s="556" t="s">
        <v>266</v>
      </c>
      <c r="K33" s="556"/>
      <c r="L33" s="556"/>
      <c r="M33" s="556"/>
      <c r="N33" s="556"/>
      <c r="O33" s="556"/>
      <c r="P33" s="556"/>
      <c r="Q33" s="556"/>
      <c r="R33" s="556" t="s">
        <v>267</v>
      </c>
      <c r="S33" s="556"/>
      <c r="T33" s="556"/>
      <c r="U33" s="556"/>
      <c r="V33" s="556"/>
      <c r="W33" s="556"/>
      <c r="X33" s="556"/>
      <c r="Y33" s="556"/>
      <c r="Z33" s="556" t="s">
        <v>268</v>
      </c>
      <c r="AA33" s="556"/>
      <c r="AB33" s="556"/>
      <c r="AC33" s="556"/>
      <c r="AD33" s="556"/>
      <c r="AE33" s="556"/>
      <c r="AF33" s="556" t="s">
        <v>269</v>
      </c>
      <c r="AG33" s="556"/>
      <c r="AH33" s="556"/>
      <c r="AI33" s="556"/>
      <c r="AJ33" s="556" t="s">
        <v>270</v>
      </c>
      <c r="AK33" s="556"/>
      <c r="AL33" s="556"/>
      <c r="AM33" s="556"/>
      <c r="AN33" s="556" t="s">
        <v>271</v>
      </c>
      <c r="AO33" s="556"/>
      <c r="AP33" s="556"/>
      <c r="AQ33" s="556"/>
      <c r="AR33" s="556" t="s">
        <v>295</v>
      </c>
      <c r="AS33" s="556"/>
      <c r="AT33" s="556"/>
      <c r="AU33" s="556"/>
      <c r="AV33" s="556" t="s">
        <v>272</v>
      </c>
      <c r="AW33" s="556"/>
      <c r="AX33" s="556"/>
      <c r="AY33" s="556"/>
      <c r="AZ33" s="556"/>
      <c r="BA33" s="556"/>
      <c r="BB33" s="556"/>
      <c r="BC33" s="556"/>
      <c r="BD33" s="556"/>
      <c r="BE33" s="556"/>
      <c r="BF33" s="556"/>
      <c r="BG33" s="556"/>
      <c r="BH33" s="556" t="s">
        <v>296</v>
      </c>
      <c r="BI33" s="556"/>
      <c r="BJ33" s="556"/>
      <c r="BK33" s="556"/>
      <c r="BL33" s="557" t="s">
        <v>426</v>
      </c>
      <c r="BM33" s="557"/>
      <c r="BN33" s="557"/>
      <c r="BO33" s="557"/>
      <c r="BP33" s="556" t="s">
        <v>273</v>
      </c>
      <c r="BQ33" s="556"/>
      <c r="BR33" s="556"/>
      <c r="BS33" s="556"/>
      <c r="BT33" s="556" t="s">
        <v>297</v>
      </c>
      <c r="BU33" s="556"/>
      <c r="BV33" s="556"/>
      <c r="BW33" s="556"/>
    </row>
    <row r="34" spans="1:75">
      <c r="A34" s="558"/>
      <c r="B34" s="558"/>
      <c r="C34" s="558"/>
      <c r="D34" s="556" t="s">
        <v>274</v>
      </c>
      <c r="E34" s="556"/>
      <c r="F34" s="556" t="s">
        <v>275</v>
      </c>
      <c r="G34" s="556"/>
      <c r="H34" s="556" t="s">
        <v>276</v>
      </c>
      <c r="I34" s="556"/>
      <c r="J34" s="556" t="s">
        <v>298</v>
      </c>
      <c r="K34" s="556"/>
      <c r="L34" s="556" t="s">
        <v>277</v>
      </c>
      <c r="M34" s="556"/>
      <c r="N34" s="556" t="s">
        <v>299</v>
      </c>
      <c r="O34" s="556"/>
      <c r="P34" s="556" t="s">
        <v>278</v>
      </c>
      <c r="Q34" s="556"/>
      <c r="R34" s="556">
        <v>0</v>
      </c>
      <c r="S34" s="556"/>
      <c r="T34" s="556">
        <v>1</v>
      </c>
      <c r="U34" s="556"/>
      <c r="V34" s="556">
        <v>2</v>
      </c>
      <c r="W34" s="556"/>
      <c r="X34" s="556">
        <v>3</v>
      </c>
      <c r="Y34" s="556"/>
      <c r="Z34" s="556" t="s">
        <v>279</v>
      </c>
      <c r="AA34" s="556"/>
      <c r="AB34" s="556" t="s">
        <v>280</v>
      </c>
      <c r="AC34" s="556"/>
      <c r="AD34" s="556" t="s">
        <v>281</v>
      </c>
      <c r="AE34" s="556"/>
      <c r="AF34" s="556">
        <v>0</v>
      </c>
      <c r="AG34" s="556"/>
      <c r="AH34" s="556">
        <v>1</v>
      </c>
      <c r="AI34" s="556"/>
      <c r="AJ34" s="556">
        <v>0</v>
      </c>
      <c r="AK34" s="556"/>
      <c r="AL34" s="556">
        <v>1</v>
      </c>
      <c r="AM34" s="556"/>
      <c r="AN34" s="556">
        <v>0</v>
      </c>
      <c r="AO34" s="556"/>
      <c r="AP34" s="556">
        <v>1</v>
      </c>
      <c r="AQ34" s="556"/>
      <c r="AR34" s="556">
        <v>0</v>
      </c>
      <c r="AS34" s="556"/>
      <c r="AT34" s="556">
        <v>1</v>
      </c>
      <c r="AU34" s="556"/>
      <c r="AV34" s="556">
        <v>0</v>
      </c>
      <c r="AW34" s="556"/>
      <c r="AX34" s="556">
        <v>1</v>
      </c>
      <c r="AY34" s="556"/>
      <c r="AZ34" s="556">
        <v>2</v>
      </c>
      <c r="BA34" s="556"/>
      <c r="BB34" s="556">
        <v>3</v>
      </c>
      <c r="BC34" s="556"/>
      <c r="BD34" s="556">
        <v>4</v>
      </c>
      <c r="BE34" s="556"/>
      <c r="BF34" s="556">
        <v>5</v>
      </c>
      <c r="BG34" s="556"/>
      <c r="BH34" s="556">
        <v>0</v>
      </c>
      <c r="BI34" s="556"/>
      <c r="BJ34" s="556">
        <v>1</v>
      </c>
      <c r="BK34" s="556"/>
      <c r="BL34" s="557">
        <v>0</v>
      </c>
      <c r="BM34" s="557"/>
      <c r="BN34" s="557">
        <v>1</v>
      </c>
      <c r="BO34" s="557"/>
      <c r="BP34" s="556">
        <v>0</v>
      </c>
      <c r="BQ34" s="556"/>
      <c r="BR34" s="556">
        <v>1</v>
      </c>
      <c r="BS34" s="556"/>
      <c r="BT34" s="556">
        <v>0</v>
      </c>
      <c r="BU34" s="556"/>
      <c r="BV34" s="556">
        <v>1</v>
      </c>
      <c r="BW34" s="556"/>
    </row>
    <row r="35" spans="1:75">
      <c r="A35" s="558"/>
      <c r="B35" s="558"/>
      <c r="C35" s="558"/>
      <c r="D35" s="556" t="s">
        <v>282</v>
      </c>
      <c r="E35" s="556"/>
      <c r="F35" s="556" t="s">
        <v>282</v>
      </c>
      <c r="G35" s="556"/>
      <c r="H35" s="556" t="s">
        <v>282</v>
      </c>
      <c r="I35" s="556"/>
      <c r="J35" s="556" t="s">
        <v>282</v>
      </c>
      <c r="K35" s="556"/>
      <c r="L35" s="556" t="s">
        <v>282</v>
      </c>
      <c r="M35" s="556"/>
      <c r="N35" s="556" t="s">
        <v>282</v>
      </c>
      <c r="O35" s="556"/>
      <c r="P35" s="556" t="s">
        <v>282</v>
      </c>
      <c r="Q35" s="556"/>
      <c r="R35" s="556" t="s">
        <v>282</v>
      </c>
      <c r="S35" s="556"/>
      <c r="T35" s="556" t="s">
        <v>282</v>
      </c>
      <c r="U35" s="556"/>
      <c r="V35" s="556" t="s">
        <v>282</v>
      </c>
      <c r="W35" s="556"/>
      <c r="X35" s="556" t="s">
        <v>282</v>
      </c>
      <c r="Y35" s="556"/>
      <c r="Z35" s="556" t="s">
        <v>282</v>
      </c>
      <c r="AA35" s="556"/>
      <c r="AB35" s="556" t="s">
        <v>282</v>
      </c>
      <c r="AC35" s="556"/>
      <c r="AD35" s="556" t="s">
        <v>282</v>
      </c>
      <c r="AE35" s="556"/>
      <c r="AF35" s="556" t="s">
        <v>282</v>
      </c>
      <c r="AG35" s="556"/>
      <c r="AH35" s="556" t="s">
        <v>282</v>
      </c>
      <c r="AI35" s="556"/>
      <c r="AJ35" s="556" t="s">
        <v>282</v>
      </c>
      <c r="AK35" s="556"/>
      <c r="AL35" s="556" t="s">
        <v>282</v>
      </c>
      <c r="AM35" s="556"/>
      <c r="AN35" s="556" t="s">
        <v>282</v>
      </c>
      <c r="AO35" s="556"/>
      <c r="AP35" s="556" t="s">
        <v>282</v>
      </c>
      <c r="AQ35" s="556"/>
      <c r="AR35" s="556" t="s">
        <v>282</v>
      </c>
      <c r="AS35" s="556"/>
      <c r="AT35" s="556" t="s">
        <v>282</v>
      </c>
      <c r="AU35" s="556"/>
      <c r="AV35" s="556" t="s">
        <v>282</v>
      </c>
      <c r="AW35" s="556"/>
      <c r="AX35" s="556" t="s">
        <v>282</v>
      </c>
      <c r="AY35" s="556"/>
      <c r="AZ35" s="556" t="s">
        <v>282</v>
      </c>
      <c r="BA35" s="556"/>
      <c r="BB35" s="556" t="s">
        <v>282</v>
      </c>
      <c r="BC35" s="556"/>
      <c r="BD35" s="556" t="s">
        <v>282</v>
      </c>
      <c r="BE35" s="556"/>
      <c r="BF35" s="556" t="s">
        <v>282</v>
      </c>
      <c r="BG35" s="556"/>
      <c r="BH35" s="556" t="s">
        <v>282</v>
      </c>
      <c r="BI35" s="556"/>
      <c r="BJ35" s="556" t="s">
        <v>282</v>
      </c>
      <c r="BK35" s="556"/>
      <c r="BL35" s="557" t="s">
        <v>282</v>
      </c>
      <c r="BM35" s="557"/>
      <c r="BN35" s="557" t="s">
        <v>282</v>
      </c>
      <c r="BO35" s="557"/>
      <c r="BP35" s="556" t="s">
        <v>282</v>
      </c>
      <c r="BQ35" s="556"/>
      <c r="BR35" s="556" t="s">
        <v>282</v>
      </c>
      <c r="BS35" s="556"/>
      <c r="BT35" s="556" t="s">
        <v>282</v>
      </c>
      <c r="BU35" s="556"/>
      <c r="BV35" s="556" t="s">
        <v>282</v>
      </c>
      <c r="BW35" s="556"/>
    </row>
    <row r="36" spans="1:75">
      <c r="A36" s="558"/>
      <c r="B36" s="558"/>
      <c r="C36" s="558"/>
      <c r="D36" s="328">
        <v>1</v>
      </c>
      <c r="E36" s="328">
        <v>2</v>
      </c>
      <c r="F36" s="328">
        <v>1</v>
      </c>
      <c r="G36" s="328">
        <v>2</v>
      </c>
      <c r="H36" s="328">
        <v>1</v>
      </c>
      <c r="I36" s="328">
        <v>2</v>
      </c>
      <c r="J36" s="328">
        <v>1</v>
      </c>
      <c r="K36" s="328">
        <v>2</v>
      </c>
      <c r="L36" s="328">
        <v>1</v>
      </c>
      <c r="M36" s="328">
        <v>2</v>
      </c>
      <c r="N36" s="328">
        <v>1</v>
      </c>
      <c r="O36" s="328">
        <v>2</v>
      </c>
      <c r="P36" s="328">
        <v>1</v>
      </c>
      <c r="Q36" s="328">
        <v>2</v>
      </c>
      <c r="R36" s="328">
        <v>1</v>
      </c>
      <c r="S36" s="328">
        <v>2</v>
      </c>
      <c r="T36" s="328">
        <v>1</v>
      </c>
      <c r="U36" s="328">
        <v>2</v>
      </c>
      <c r="V36" s="328">
        <v>1</v>
      </c>
      <c r="W36" s="328">
        <v>2</v>
      </c>
      <c r="X36" s="328">
        <v>1</v>
      </c>
      <c r="Y36" s="328">
        <v>2</v>
      </c>
      <c r="Z36" s="328">
        <v>1</v>
      </c>
      <c r="AA36" s="328">
        <v>2</v>
      </c>
      <c r="AB36" s="328">
        <v>1</v>
      </c>
      <c r="AC36" s="328">
        <v>2</v>
      </c>
      <c r="AD36" s="328">
        <v>1</v>
      </c>
      <c r="AE36" s="328">
        <v>2</v>
      </c>
      <c r="AF36" s="328">
        <v>1</v>
      </c>
      <c r="AG36" s="328">
        <v>2</v>
      </c>
      <c r="AH36" s="328">
        <v>1</v>
      </c>
      <c r="AI36" s="328">
        <v>2</v>
      </c>
      <c r="AJ36" s="328">
        <v>1</v>
      </c>
      <c r="AK36" s="328">
        <v>2</v>
      </c>
      <c r="AL36" s="328">
        <v>1</v>
      </c>
      <c r="AM36" s="328">
        <v>2</v>
      </c>
      <c r="AN36" s="328">
        <v>1</v>
      </c>
      <c r="AO36" s="328">
        <v>2</v>
      </c>
      <c r="AP36" s="328">
        <v>1</v>
      </c>
      <c r="AQ36" s="328">
        <v>2</v>
      </c>
      <c r="AR36" s="328">
        <v>1</v>
      </c>
      <c r="AS36" s="328">
        <v>2</v>
      </c>
      <c r="AT36" s="328">
        <v>1</v>
      </c>
      <c r="AU36" s="328">
        <v>2</v>
      </c>
      <c r="AV36" s="328">
        <v>1</v>
      </c>
      <c r="AW36" s="328">
        <v>2</v>
      </c>
      <c r="AX36" s="328">
        <v>1</v>
      </c>
      <c r="AY36" s="328">
        <v>2</v>
      </c>
      <c r="AZ36" s="328">
        <v>1</v>
      </c>
      <c r="BA36" s="328">
        <v>2</v>
      </c>
      <c r="BB36" s="328">
        <v>1</v>
      </c>
      <c r="BC36" s="328">
        <v>2</v>
      </c>
      <c r="BD36" s="328">
        <v>1</v>
      </c>
      <c r="BE36" s="328">
        <v>2</v>
      </c>
      <c r="BF36" s="328">
        <v>1</v>
      </c>
      <c r="BG36" s="328">
        <v>2</v>
      </c>
      <c r="BH36" s="328">
        <v>1</v>
      </c>
      <c r="BI36" s="328">
        <v>2</v>
      </c>
      <c r="BJ36" s="328">
        <v>1</v>
      </c>
      <c r="BK36" s="328">
        <v>2</v>
      </c>
      <c r="BL36" s="387">
        <v>1</v>
      </c>
      <c r="BM36" s="387">
        <v>2</v>
      </c>
      <c r="BN36" s="387">
        <v>1</v>
      </c>
      <c r="BO36" s="387">
        <v>2</v>
      </c>
      <c r="BP36" s="328">
        <v>1</v>
      </c>
      <c r="BQ36" s="328">
        <v>2</v>
      </c>
      <c r="BR36" s="328">
        <v>1</v>
      </c>
      <c r="BS36" s="328">
        <v>2</v>
      </c>
      <c r="BT36" s="328">
        <v>1</v>
      </c>
      <c r="BU36" s="328">
        <v>2</v>
      </c>
      <c r="BV36" s="328">
        <v>1</v>
      </c>
      <c r="BW36" s="328">
        <v>2</v>
      </c>
    </row>
    <row r="37" spans="1:75" ht="25.5">
      <c r="A37" s="193" t="s">
        <v>327</v>
      </c>
      <c r="B37" s="193"/>
      <c r="C37" s="193"/>
    </row>
    <row r="38" spans="1:75">
      <c r="A38" s="193">
        <v>1</v>
      </c>
      <c r="B38" s="193" t="s">
        <v>285</v>
      </c>
      <c r="C38" s="193" t="s">
        <v>264</v>
      </c>
      <c r="D38" s="195">
        <v>2116</v>
      </c>
      <c r="E38" s="195">
        <v>24414</v>
      </c>
      <c r="F38" s="195">
        <v>11255</v>
      </c>
      <c r="G38" s="195">
        <v>97622</v>
      </c>
      <c r="H38" s="195">
        <v>325116</v>
      </c>
      <c r="I38" s="195">
        <v>320686</v>
      </c>
      <c r="J38" s="195">
        <v>17429</v>
      </c>
      <c r="K38" s="195">
        <v>23839</v>
      </c>
      <c r="L38" s="195">
        <v>294682</v>
      </c>
      <c r="M38" s="195">
        <v>350282</v>
      </c>
      <c r="N38" s="195">
        <v>24260</v>
      </c>
      <c r="O38" s="195">
        <v>44175</v>
      </c>
      <c r="P38" s="195">
        <v>2116</v>
      </c>
      <c r="Q38" s="195">
        <v>24426</v>
      </c>
      <c r="R38" s="195">
        <v>326326</v>
      </c>
      <c r="S38" s="195">
        <v>424219</v>
      </c>
      <c r="T38" s="195">
        <v>12139</v>
      </c>
      <c r="U38" s="195">
        <v>18495</v>
      </c>
      <c r="V38" s="195">
        <v>3</v>
      </c>
      <c r="W38" s="195" t="s">
        <v>429</v>
      </c>
      <c r="X38" s="195">
        <v>19</v>
      </c>
      <c r="Y38" s="195">
        <v>8</v>
      </c>
      <c r="Z38" s="195">
        <v>78274</v>
      </c>
      <c r="AA38" s="195">
        <v>32656</v>
      </c>
      <c r="AB38" s="195">
        <v>1118</v>
      </c>
      <c r="AC38" s="195">
        <v>612</v>
      </c>
      <c r="AD38" s="195">
        <v>259095</v>
      </c>
      <c r="AE38" s="195">
        <v>409454</v>
      </c>
      <c r="AF38" s="195">
        <v>335905</v>
      </c>
      <c r="AG38" s="195">
        <v>442386</v>
      </c>
      <c r="AH38" s="195">
        <v>2582</v>
      </c>
      <c r="AI38" s="195">
        <v>336</v>
      </c>
      <c r="AJ38" s="195">
        <v>336527</v>
      </c>
      <c r="AK38" s="195">
        <v>441350</v>
      </c>
      <c r="AL38" s="195">
        <v>1960</v>
      </c>
      <c r="AM38" s="195">
        <v>1372</v>
      </c>
      <c r="AN38" s="195">
        <v>314771</v>
      </c>
      <c r="AO38" s="195">
        <v>402411</v>
      </c>
      <c r="AP38" s="195">
        <v>23716</v>
      </c>
      <c r="AQ38" s="195">
        <v>40311</v>
      </c>
      <c r="AR38" s="195">
        <v>300105</v>
      </c>
      <c r="AS38" s="195">
        <v>403013</v>
      </c>
      <c r="AT38" s="195">
        <v>38382</v>
      </c>
      <c r="AU38" s="195">
        <v>39709</v>
      </c>
      <c r="AV38" s="195">
        <v>2116</v>
      </c>
      <c r="AW38" s="195">
        <v>24414</v>
      </c>
      <c r="AX38" s="195">
        <v>85150</v>
      </c>
      <c r="AY38" s="195">
        <v>39012</v>
      </c>
      <c r="AZ38" s="195">
        <v>131494</v>
      </c>
      <c r="BA38" s="195">
        <v>176425</v>
      </c>
      <c r="BB38" s="195">
        <v>86791</v>
      </c>
      <c r="BC38" s="195">
        <v>99068</v>
      </c>
      <c r="BD38" s="195">
        <v>17036</v>
      </c>
      <c r="BE38" s="195">
        <v>78842</v>
      </c>
      <c r="BF38" s="195">
        <v>15900</v>
      </c>
      <c r="BG38" s="195">
        <v>24961</v>
      </c>
      <c r="BH38" s="195">
        <v>338015</v>
      </c>
      <c r="BI38" s="195">
        <v>441588</v>
      </c>
      <c r="BJ38" s="195">
        <v>472</v>
      </c>
      <c r="BK38" s="195">
        <v>1134</v>
      </c>
      <c r="BL38" s="389">
        <v>265822</v>
      </c>
      <c r="BM38" s="389">
        <v>244083</v>
      </c>
      <c r="BN38" s="389">
        <v>72665</v>
      </c>
      <c r="BO38" s="389">
        <v>198639</v>
      </c>
      <c r="BP38" s="195">
        <v>186406</v>
      </c>
      <c r="BQ38" s="195">
        <v>287620</v>
      </c>
      <c r="BR38" s="195">
        <v>152081</v>
      </c>
      <c r="BS38" s="195">
        <v>155102</v>
      </c>
      <c r="BT38" s="195">
        <v>338370</v>
      </c>
      <c r="BU38" s="195">
        <v>432457</v>
      </c>
      <c r="BV38" s="195">
        <v>117</v>
      </c>
      <c r="BW38" s="195">
        <v>10265</v>
      </c>
    </row>
    <row r="39" spans="1:75">
      <c r="A39" s="193">
        <v>2</v>
      </c>
      <c r="B39" s="193" t="s">
        <v>285</v>
      </c>
      <c r="C39" s="193" t="s">
        <v>264</v>
      </c>
      <c r="D39" s="194">
        <v>1081</v>
      </c>
      <c r="E39" s="194">
        <v>11069</v>
      </c>
      <c r="F39" s="194">
        <v>6038</v>
      </c>
      <c r="G39" s="194">
        <v>48812</v>
      </c>
      <c r="H39" s="194">
        <v>152373</v>
      </c>
      <c r="I39" s="194">
        <v>138882</v>
      </c>
      <c r="J39" s="194">
        <v>11223</v>
      </c>
      <c r="K39" s="194">
        <v>15105</v>
      </c>
      <c r="L39" s="194">
        <v>134753</v>
      </c>
      <c r="M39" s="194">
        <v>144823</v>
      </c>
      <c r="N39" s="194">
        <v>12435</v>
      </c>
      <c r="O39" s="194">
        <v>27762</v>
      </c>
      <c r="P39" s="194">
        <v>1081</v>
      </c>
      <c r="Q39" s="194">
        <v>11073</v>
      </c>
      <c r="R39" s="194">
        <v>154844</v>
      </c>
      <c r="S39" s="194">
        <v>191832</v>
      </c>
      <c r="T39" s="194">
        <v>4640</v>
      </c>
      <c r="U39" s="194">
        <v>6926</v>
      </c>
      <c r="V39" s="194">
        <v>2</v>
      </c>
      <c r="W39" s="194">
        <v>1</v>
      </c>
      <c r="X39" s="194">
        <v>6</v>
      </c>
      <c r="Y39" s="194">
        <v>4</v>
      </c>
      <c r="Z39" s="194">
        <v>39747</v>
      </c>
      <c r="AA39" s="194">
        <v>13745</v>
      </c>
      <c r="AB39" s="194">
        <v>665</v>
      </c>
      <c r="AC39" s="194">
        <v>380</v>
      </c>
      <c r="AD39" s="194">
        <v>119080</v>
      </c>
      <c r="AE39" s="194">
        <v>184638</v>
      </c>
      <c r="AF39" s="194">
        <v>158854</v>
      </c>
      <c r="AG39" s="194">
        <v>198624</v>
      </c>
      <c r="AH39" s="194">
        <v>638</v>
      </c>
      <c r="AI39" s="194">
        <v>139</v>
      </c>
      <c r="AJ39" s="194">
        <v>158665</v>
      </c>
      <c r="AK39" s="194">
        <v>198341</v>
      </c>
      <c r="AL39" s="194">
        <v>827</v>
      </c>
      <c r="AM39" s="194">
        <v>422</v>
      </c>
      <c r="AN39" s="194">
        <v>148625</v>
      </c>
      <c r="AO39" s="194">
        <v>183267</v>
      </c>
      <c r="AP39" s="194">
        <v>10867</v>
      </c>
      <c r="AQ39" s="194">
        <v>15496</v>
      </c>
      <c r="AR39" s="194">
        <v>144573</v>
      </c>
      <c r="AS39" s="194">
        <v>182427</v>
      </c>
      <c r="AT39" s="194">
        <v>14919</v>
      </c>
      <c r="AU39" s="194">
        <v>16336</v>
      </c>
      <c r="AV39" s="194">
        <v>1081</v>
      </c>
      <c r="AW39" s="194">
        <v>11069</v>
      </c>
      <c r="AX39" s="194">
        <v>42452</v>
      </c>
      <c r="AY39" s="194">
        <v>16467</v>
      </c>
      <c r="AZ39" s="194">
        <v>65324</v>
      </c>
      <c r="BA39" s="194">
        <v>89094</v>
      </c>
      <c r="BB39" s="194">
        <v>34720</v>
      </c>
      <c r="BC39" s="194">
        <v>42618</v>
      </c>
      <c r="BD39" s="194">
        <v>9460</v>
      </c>
      <c r="BE39" s="194">
        <v>29931</v>
      </c>
      <c r="BF39" s="194">
        <v>6455</v>
      </c>
      <c r="BG39" s="194">
        <v>9584</v>
      </c>
      <c r="BH39" s="194">
        <v>159335</v>
      </c>
      <c r="BI39" s="194">
        <v>198279</v>
      </c>
      <c r="BJ39" s="194">
        <v>157</v>
      </c>
      <c r="BK39" s="194">
        <v>484</v>
      </c>
      <c r="BL39" s="390">
        <v>123235</v>
      </c>
      <c r="BM39" s="390">
        <v>103201</v>
      </c>
      <c r="BN39" s="390">
        <v>36257</v>
      </c>
      <c r="BO39" s="390">
        <v>95562</v>
      </c>
      <c r="BP39" s="194">
        <v>89387</v>
      </c>
      <c r="BQ39" s="194">
        <v>130136</v>
      </c>
      <c r="BR39" s="194">
        <v>70105</v>
      </c>
      <c r="BS39" s="194">
        <v>68627</v>
      </c>
      <c r="BT39" s="194">
        <v>159428</v>
      </c>
      <c r="BU39" s="194">
        <v>192852</v>
      </c>
      <c r="BV39" s="194">
        <v>64</v>
      </c>
      <c r="BW39" s="194">
        <v>5911</v>
      </c>
    </row>
    <row r="40" spans="1:75">
      <c r="A40" s="193">
        <v>3</v>
      </c>
      <c r="B40" s="193" t="s">
        <v>285</v>
      </c>
      <c r="C40" s="193" t="s">
        <v>264</v>
      </c>
      <c r="D40" s="194">
        <v>1584</v>
      </c>
      <c r="E40" s="194">
        <v>19053</v>
      </c>
      <c r="F40" s="194">
        <v>11153</v>
      </c>
      <c r="G40" s="194">
        <v>100318</v>
      </c>
      <c r="H40" s="194">
        <v>299582</v>
      </c>
      <c r="I40" s="194">
        <v>270283</v>
      </c>
      <c r="J40" s="194">
        <v>14572</v>
      </c>
      <c r="K40" s="194">
        <v>20679</v>
      </c>
      <c r="L40" s="194">
        <v>278539</v>
      </c>
      <c r="M40" s="194">
        <v>313623</v>
      </c>
      <c r="N40" s="194">
        <v>17624</v>
      </c>
      <c r="O40" s="194">
        <v>36293</v>
      </c>
      <c r="P40" s="194">
        <v>1584</v>
      </c>
      <c r="Q40" s="194">
        <v>19059</v>
      </c>
      <c r="R40" s="194">
        <v>303945</v>
      </c>
      <c r="S40" s="194">
        <v>377448</v>
      </c>
      <c r="T40" s="194">
        <v>8351</v>
      </c>
      <c r="U40" s="194">
        <v>12203</v>
      </c>
      <c r="V40" s="194" t="s">
        <v>429</v>
      </c>
      <c r="W40" s="194">
        <v>1</v>
      </c>
      <c r="X40" s="194">
        <v>23</v>
      </c>
      <c r="Y40" s="194">
        <v>2</v>
      </c>
      <c r="Z40" s="194">
        <v>88518</v>
      </c>
      <c r="AA40" s="194">
        <v>36150</v>
      </c>
      <c r="AB40" s="194">
        <v>1576</v>
      </c>
      <c r="AC40" s="194">
        <v>862</v>
      </c>
      <c r="AD40" s="194">
        <v>222225</v>
      </c>
      <c r="AE40" s="194">
        <v>352642</v>
      </c>
      <c r="AF40" s="194">
        <v>310220</v>
      </c>
      <c r="AG40" s="194">
        <v>389184</v>
      </c>
      <c r="AH40" s="194">
        <v>2099</v>
      </c>
      <c r="AI40" s="194">
        <v>470</v>
      </c>
      <c r="AJ40" s="194">
        <v>310969</v>
      </c>
      <c r="AK40" s="194">
        <v>388663</v>
      </c>
      <c r="AL40" s="194">
        <v>1350</v>
      </c>
      <c r="AM40" s="194">
        <v>991</v>
      </c>
      <c r="AN40" s="194">
        <v>292965</v>
      </c>
      <c r="AO40" s="194">
        <v>354781</v>
      </c>
      <c r="AP40" s="194">
        <v>19354</v>
      </c>
      <c r="AQ40" s="194">
        <v>34873</v>
      </c>
      <c r="AR40" s="194">
        <v>280801</v>
      </c>
      <c r="AS40" s="194">
        <v>356867</v>
      </c>
      <c r="AT40" s="194">
        <v>31518</v>
      </c>
      <c r="AU40" s="194">
        <v>32787</v>
      </c>
      <c r="AV40" s="194">
        <v>1584</v>
      </c>
      <c r="AW40" s="194">
        <v>19053</v>
      </c>
      <c r="AX40" s="194">
        <v>94282</v>
      </c>
      <c r="AY40" s="194">
        <v>41285</v>
      </c>
      <c r="AZ40" s="194">
        <v>119671</v>
      </c>
      <c r="BA40" s="194">
        <v>166085</v>
      </c>
      <c r="BB40" s="194">
        <v>69767</v>
      </c>
      <c r="BC40" s="194">
        <v>83636</v>
      </c>
      <c r="BD40" s="194">
        <v>15497</v>
      </c>
      <c r="BE40" s="194">
        <v>63236</v>
      </c>
      <c r="BF40" s="194">
        <v>11518</v>
      </c>
      <c r="BG40" s="194">
        <v>16359</v>
      </c>
      <c r="BH40" s="194">
        <v>312017</v>
      </c>
      <c r="BI40" s="194">
        <v>388828</v>
      </c>
      <c r="BJ40" s="194">
        <v>302</v>
      </c>
      <c r="BK40" s="194">
        <v>826</v>
      </c>
      <c r="BL40" s="390">
        <v>255299</v>
      </c>
      <c r="BM40" s="390">
        <v>216159</v>
      </c>
      <c r="BN40" s="390">
        <v>57020</v>
      </c>
      <c r="BO40" s="390">
        <v>173495</v>
      </c>
      <c r="BP40" s="194">
        <v>189092</v>
      </c>
      <c r="BQ40" s="194">
        <v>268219</v>
      </c>
      <c r="BR40" s="194">
        <v>123227</v>
      </c>
      <c r="BS40" s="194">
        <v>121435</v>
      </c>
      <c r="BT40" s="194">
        <v>312227</v>
      </c>
      <c r="BU40" s="194">
        <v>379327</v>
      </c>
      <c r="BV40" s="194">
        <v>92</v>
      </c>
      <c r="BW40" s="194">
        <v>10327</v>
      </c>
    </row>
    <row r="41" spans="1:75">
      <c r="A41" s="193">
        <v>4</v>
      </c>
      <c r="B41" s="193" t="s">
        <v>285</v>
      </c>
      <c r="C41" s="193" t="s">
        <v>264</v>
      </c>
      <c r="D41" s="194">
        <v>2872</v>
      </c>
      <c r="E41" s="194">
        <v>47844</v>
      </c>
      <c r="F41" s="194">
        <v>21574</v>
      </c>
      <c r="G41" s="194">
        <v>208103</v>
      </c>
      <c r="H41" s="194">
        <v>551024</v>
      </c>
      <c r="I41" s="194">
        <v>485661</v>
      </c>
      <c r="J41" s="194">
        <v>40750</v>
      </c>
      <c r="K41" s="194">
        <v>47176</v>
      </c>
      <c r="L41" s="194">
        <v>501528</v>
      </c>
      <c r="M41" s="194">
        <v>567879</v>
      </c>
      <c r="N41" s="194">
        <v>30318</v>
      </c>
      <c r="O41" s="194">
        <v>78674</v>
      </c>
      <c r="P41" s="194">
        <v>2874</v>
      </c>
      <c r="Q41" s="194">
        <v>47879</v>
      </c>
      <c r="R41" s="194">
        <v>555760</v>
      </c>
      <c r="S41" s="194">
        <v>712423</v>
      </c>
      <c r="T41" s="194">
        <v>19696</v>
      </c>
      <c r="U41" s="194">
        <v>29182</v>
      </c>
      <c r="V41" s="194">
        <v>2</v>
      </c>
      <c r="W41" s="194" t="s">
        <v>429</v>
      </c>
      <c r="X41" s="194">
        <v>12</v>
      </c>
      <c r="Y41" s="194">
        <v>3</v>
      </c>
      <c r="Z41" s="194">
        <v>158559</v>
      </c>
      <c r="AA41" s="194">
        <v>61775</v>
      </c>
      <c r="AB41" s="194">
        <v>2255</v>
      </c>
      <c r="AC41" s="194">
        <v>1101</v>
      </c>
      <c r="AD41" s="194">
        <v>414656</v>
      </c>
      <c r="AE41" s="194">
        <v>678732</v>
      </c>
      <c r="AF41" s="194">
        <v>569479</v>
      </c>
      <c r="AG41" s="194">
        <v>740232</v>
      </c>
      <c r="AH41" s="194">
        <v>5991</v>
      </c>
      <c r="AI41" s="194">
        <v>1376</v>
      </c>
      <c r="AJ41" s="194">
        <v>573477</v>
      </c>
      <c r="AK41" s="194">
        <v>740690</v>
      </c>
      <c r="AL41" s="194">
        <v>1993</v>
      </c>
      <c r="AM41" s="194">
        <v>918</v>
      </c>
      <c r="AN41" s="194">
        <v>541265</v>
      </c>
      <c r="AO41" s="194">
        <v>653765</v>
      </c>
      <c r="AP41" s="194">
        <v>34205</v>
      </c>
      <c r="AQ41" s="194">
        <v>87843</v>
      </c>
      <c r="AR41" s="194">
        <v>523044</v>
      </c>
      <c r="AS41" s="194">
        <v>693617</v>
      </c>
      <c r="AT41" s="194">
        <v>52426</v>
      </c>
      <c r="AU41" s="194">
        <v>47991</v>
      </c>
      <c r="AV41" s="194">
        <v>2872</v>
      </c>
      <c r="AW41" s="194">
        <v>47844</v>
      </c>
      <c r="AX41" s="194">
        <v>170370</v>
      </c>
      <c r="AY41" s="194">
        <v>68907</v>
      </c>
      <c r="AZ41" s="194">
        <v>234674</v>
      </c>
      <c r="BA41" s="194">
        <v>338512</v>
      </c>
      <c r="BB41" s="194">
        <v>120452</v>
      </c>
      <c r="BC41" s="194">
        <v>140417</v>
      </c>
      <c r="BD41" s="194">
        <v>27990</v>
      </c>
      <c r="BE41" s="194">
        <v>114485</v>
      </c>
      <c r="BF41" s="194">
        <v>19112</v>
      </c>
      <c r="BG41" s="194">
        <v>31443</v>
      </c>
      <c r="BH41" s="194">
        <v>574868</v>
      </c>
      <c r="BI41" s="194">
        <v>740573</v>
      </c>
      <c r="BJ41" s="194">
        <v>602</v>
      </c>
      <c r="BK41" s="194">
        <v>1035</v>
      </c>
      <c r="BL41" s="390">
        <v>477359</v>
      </c>
      <c r="BM41" s="390">
        <v>412421</v>
      </c>
      <c r="BN41" s="390">
        <v>98111</v>
      </c>
      <c r="BO41" s="390">
        <v>329187</v>
      </c>
      <c r="BP41" s="194">
        <v>372956</v>
      </c>
      <c r="BQ41" s="194">
        <v>553973</v>
      </c>
      <c r="BR41" s="194">
        <v>202514</v>
      </c>
      <c r="BS41" s="194">
        <v>187635</v>
      </c>
      <c r="BT41" s="194">
        <v>575268</v>
      </c>
      <c r="BU41" s="194">
        <v>720241</v>
      </c>
      <c r="BV41" s="194">
        <v>202</v>
      </c>
      <c r="BW41" s="194">
        <v>21367</v>
      </c>
    </row>
    <row r="42" spans="1:75">
      <c r="A42" s="193">
        <v>5</v>
      </c>
      <c r="B42" s="193" t="s">
        <v>285</v>
      </c>
      <c r="C42" s="193" t="s">
        <v>264</v>
      </c>
      <c r="D42" s="194">
        <v>2086</v>
      </c>
      <c r="E42" s="194">
        <v>13778</v>
      </c>
      <c r="F42" s="194">
        <v>10190</v>
      </c>
      <c r="G42" s="194">
        <v>79846</v>
      </c>
      <c r="H42" s="194">
        <v>248805</v>
      </c>
      <c r="I42" s="194">
        <v>245392</v>
      </c>
      <c r="J42" s="194">
        <v>13634</v>
      </c>
      <c r="K42" s="194">
        <v>18299</v>
      </c>
      <c r="L42" s="194">
        <v>230283</v>
      </c>
      <c r="M42" s="194">
        <v>273494</v>
      </c>
      <c r="N42" s="194">
        <v>15077</v>
      </c>
      <c r="O42" s="194">
        <v>33437</v>
      </c>
      <c r="P42" s="194">
        <v>2087</v>
      </c>
      <c r="Q42" s="194">
        <v>13786</v>
      </c>
      <c r="R42" s="194">
        <v>252925</v>
      </c>
      <c r="S42" s="194">
        <v>326102</v>
      </c>
      <c r="T42" s="194">
        <v>8141</v>
      </c>
      <c r="U42" s="194">
        <v>12912</v>
      </c>
      <c r="V42" s="194">
        <v>6</v>
      </c>
      <c r="W42" s="194">
        <v>1</v>
      </c>
      <c r="X42" s="194">
        <v>9</v>
      </c>
      <c r="Y42" s="194">
        <v>1</v>
      </c>
      <c r="Z42" s="194">
        <v>76777</v>
      </c>
      <c r="AA42" s="194">
        <v>32825</v>
      </c>
      <c r="AB42" s="194">
        <v>1210</v>
      </c>
      <c r="AC42" s="194">
        <v>633</v>
      </c>
      <c r="AD42" s="194">
        <v>183094</v>
      </c>
      <c r="AE42" s="194">
        <v>305558</v>
      </c>
      <c r="AF42" s="194">
        <v>259965</v>
      </c>
      <c r="AG42" s="194">
        <v>338793</v>
      </c>
      <c r="AH42" s="194">
        <v>1116</v>
      </c>
      <c r="AI42" s="194">
        <v>223</v>
      </c>
      <c r="AJ42" s="194">
        <v>259605</v>
      </c>
      <c r="AK42" s="194">
        <v>338135</v>
      </c>
      <c r="AL42" s="194">
        <v>1476</v>
      </c>
      <c r="AM42" s="194">
        <v>881</v>
      </c>
      <c r="AN42" s="194">
        <v>243540</v>
      </c>
      <c r="AO42" s="194">
        <v>310386</v>
      </c>
      <c r="AP42" s="194">
        <v>17541</v>
      </c>
      <c r="AQ42" s="194">
        <v>28630</v>
      </c>
      <c r="AR42" s="194">
        <v>237313</v>
      </c>
      <c r="AS42" s="194">
        <v>311272</v>
      </c>
      <c r="AT42" s="194">
        <v>23768</v>
      </c>
      <c r="AU42" s="194">
        <v>27744</v>
      </c>
      <c r="AV42" s="194">
        <v>2086</v>
      </c>
      <c r="AW42" s="194">
        <v>13778</v>
      </c>
      <c r="AX42" s="194">
        <v>81555</v>
      </c>
      <c r="AY42" s="194">
        <v>37855</v>
      </c>
      <c r="AZ42" s="194">
        <v>103089</v>
      </c>
      <c r="BA42" s="194">
        <v>145916</v>
      </c>
      <c r="BB42" s="194">
        <v>55107</v>
      </c>
      <c r="BC42" s="194">
        <v>70750</v>
      </c>
      <c r="BD42" s="194">
        <v>10103</v>
      </c>
      <c r="BE42" s="194">
        <v>55914</v>
      </c>
      <c r="BF42" s="194">
        <v>9141</v>
      </c>
      <c r="BG42" s="194">
        <v>14803</v>
      </c>
      <c r="BH42" s="194">
        <v>260750</v>
      </c>
      <c r="BI42" s="194">
        <v>338098</v>
      </c>
      <c r="BJ42" s="194">
        <v>331</v>
      </c>
      <c r="BK42" s="194">
        <v>918</v>
      </c>
      <c r="BL42" s="390">
        <v>206554</v>
      </c>
      <c r="BM42" s="390">
        <v>182518</v>
      </c>
      <c r="BN42" s="390">
        <v>54527</v>
      </c>
      <c r="BO42" s="390">
        <v>156498</v>
      </c>
      <c r="BP42" s="194">
        <v>141121</v>
      </c>
      <c r="BQ42" s="194">
        <v>210938</v>
      </c>
      <c r="BR42" s="194">
        <v>119960</v>
      </c>
      <c r="BS42" s="194">
        <v>128078</v>
      </c>
      <c r="BT42" s="194">
        <v>260994</v>
      </c>
      <c r="BU42" s="194">
        <v>331410</v>
      </c>
      <c r="BV42" s="194">
        <v>87</v>
      </c>
      <c r="BW42" s="194">
        <v>7606</v>
      </c>
    </row>
    <row r="43" spans="1:75">
      <c r="A43" s="193">
        <v>6</v>
      </c>
      <c r="B43" s="193" t="s">
        <v>285</v>
      </c>
      <c r="C43" s="193" t="s">
        <v>264</v>
      </c>
      <c r="D43" s="194">
        <v>2171</v>
      </c>
      <c r="E43" s="194">
        <v>61009</v>
      </c>
      <c r="F43" s="194">
        <v>17771</v>
      </c>
      <c r="G43" s="194">
        <v>186981</v>
      </c>
      <c r="H43" s="194">
        <v>658985</v>
      </c>
      <c r="I43" s="194">
        <v>573712</v>
      </c>
      <c r="J43" s="194">
        <v>42453</v>
      </c>
      <c r="K43" s="194">
        <v>57870</v>
      </c>
      <c r="L43" s="194">
        <v>597768</v>
      </c>
      <c r="M43" s="194">
        <v>632695</v>
      </c>
      <c r="N43" s="194">
        <v>36534</v>
      </c>
      <c r="O43" s="194">
        <v>70113</v>
      </c>
      <c r="P43" s="194">
        <v>2172</v>
      </c>
      <c r="Q43" s="194">
        <v>61024</v>
      </c>
      <c r="R43" s="194">
        <v>657940</v>
      </c>
      <c r="S43" s="194">
        <v>795588</v>
      </c>
      <c r="T43" s="194">
        <v>20937</v>
      </c>
      <c r="U43" s="194">
        <v>26105</v>
      </c>
      <c r="V43" s="194">
        <v>6</v>
      </c>
      <c r="W43" s="194">
        <v>2</v>
      </c>
      <c r="X43" s="194">
        <v>44</v>
      </c>
      <c r="Y43" s="194">
        <v>7</v>
      </c>
      <c r="Z43" s="194">
        <v>155020</v>
      </c>
      <c r="AA43" s="194">
        <v>56987</v>
      </c>
      <c r="AB43" s="194">
        <v>2088</v>
      </c>
      <c r="AC43" s="194">
        <v>1218</v>
      </c>
      <c r="AD43" s="194">
        <v>521819</v>
      </c>
      <c r="AE43" s="194">
        <v>763497</v>
      </c>
      <c r="AF43" s="194">
        <v>675516</v>
      </c>
      <c r="AG43" s="194">
        <v>820786</v>
      </c>
      <c r="AH43" s="194">
        <v>3411</v>
      </c>
      <c r="AI43" s="194">
        <v>916</v>
      </c>
      <c r="AJ43" s="194">
        <v>676301</v>
      </c>
      <c r="AK43" s="194">
        <v>820173</v>
      </c>
      <c r="AL43" s="194">
        <v>2626</v>
      </c>
      <c r="AM43" s="194">
        <v>1529</v>
      </c>
      <c r="AN43" s="194">
        <v>627488</v>
      </c>
      <c r="AO43" s="194">
        <v>746121</v>
      </c>
      <c r="AP43" s="194">
        <v>51439</v>
      </c>
      <c r="AQ43" s="194">
        <v>75581</v>
      </c>
      <c r="AR43" s="194">
        <v>600205</v>
      </c>
      <c r="AS43" s="194">
        <v>743346</v>
      </c>
      <c r="AT43" s="194">
        <v>78722</v>
      </c>
      <c r="AU43" s="194">
        <v>78356</v>
      </c>
      <c r="AV43" s="194">
        <v>2171</v>
      </c>
      <c r="AW43" s="194">
        <v>61009</v>
      </c>
      <c r="AX43" s="194">
        <v>165639</v>
      </c>
      <c r="AY43" s="194">
        <v>67856</v>
      </c>
      <c r="AZ43" s="194">
        <v>253034</v>
      </c>
      <c r="BA43" s="194">
        <v>324948</v>
      </c>
      <c r="BB43" s="194">
        <v>182356</v>
      </c>
      <c r="BC43" s="194">
        <v>194975</v>
      </c>
      <c r="BD43" s="194">
        <v>42428</v>
      </c>
      <c r="BE43" s="194">
        <v>130102</v>
      </c>
      <c r="BF43" s="194">
        <v>33299</v>
      </c>
      <c r="BG43" s="194">
        <v>42812</v>
      </c>
      <c r="BH43" s="194">
        <v>677783</v>
      </c>
      <c r="BI43" s="194">
        <v>819326</v>
      </c>
      <c r="BJ43" s="194">
        <v>1144</v>
      </c>
      <c r="BK43" s="194">
        <v>2376</v>
      </c>
      <c r="BL43" s="390">
        <v>561906</v>
      </c>
      <c r="BM43" s="390">
        <v>496303</v>
      </c>
      <c r="BN43" s="390">
        <v>117021</v>
      </c>
      <c r="BO43" s="390">
        <v>325399</v>
      </c>
      <c r="BP43" s="194">
        <v>436052</v>
      </c>
      <c r="BQ43" s="194">
        <v>582916</v>
      </c>
      <c r="BR43" s="194">
        <v>242875</v>
      </c>
      <c r="BS43" s="194">
        <v>238786</v>
      </c>
      <c r="BT43" s="194">
        <v>678762</v>
      </c>
      <c r="BU43" s="194">
        <v>792144</v>
      </c>
      <c r="BV43" s="194">
        <v>165</v>
      </c>
      <c r="BW43" s="194">
        <v>29558</v>
      </c>
    </row>
    <row r="44" spans="1:75">
      <c r="A44" s="193">
        <v>7</v>
      </c>
      <c r="B44" s="193" t="s">
        <v>285</v>
      </c>
      <c r="C44" s="193" t="s">
        <v>264</v>
      </c>
      <c r="D44" s="194">
        <v>1791</v>
      </c>
      <c r="E44" s="194">
        <v>66652</v>
      </c>
      <c r="F44" s="194">
        <v>14686</v>
      </c>
      <c r="G44" s="194">
        <v>152701</v>
      </c>
      <c r="H44" s="194">
        <v>545848</v>
      </c>
      <c r="I44" s="194">
        <v>496094</v>
      </c>
      <c r="J44" s="194">
        <v>44816</v>
      </c>
      <c r="K44" s="194">
        <v>61488</v>
      </c>
      <c r="L44" s="194">
        <v>460386</v>
      </c>
      <c r="M44" s="194">
        <v>489648</v>
      </c>
      <c r="N44" s="194">
        <v>55329</v>
      </c>
      <c r="O44" s="194">
        <v>97600</v>
      </c>
      <c r="P44" s="194">
        <v>1794</v>
      </c>
      <c r="Q44" s="194">
        <v>66711</v>
      </c>
      <c r="R44" s="194">
        <v>521057</v>
      </c>
      <c r="S44" s="194">
        <v>669366</v>
      </c>
      <c r="T44" s="194">
        <v>41172</v>
      </c>
      <c r="U44" s="194">
        <v>46060</v>
      </c>
      <c r="V44" s="194">
        <v>9</v>
      </c>
      <c r="W44" s="194">
        <v>2</v>
      </c>
      <c r="X44" s="194">
        <v>87</v>
      </c>
      <c r="Y44" s="194">
        <v>19</v>
      </c>
      <c r="Z44" s="194">
        <v>69802</v>
      </c>
      <c r="AA44" s="194">
        <v>23165</v>
      </c>
      <c r="AB44" s="194">
        <v>1066</v>
      </c>
      <c r="AC44" s="194">
        <v>440</v>
      </c>
      <c r="AD44" s="194">
        <v>491457</v>
      </c>
      <c r="AE44" s="194">
        <v>691842</v>
      </c>
      <c r="AF44" s="194">
        <v>556532</v>
      </c>
      <c r="AG44" s="194">
        <v>715168</v>
      </c>
      <c r="AH44" s="194">
        <v>5793</v>
      </c>
      <c r="AI44" s="194">
        <v>279</v>
      </c>
      <c r="AJ44" s="194">
        <v>560992</v>
      </c>
      <c r="AK44" s="194">
        <v>714992</v>
      </c>
      <c r="AL44" s="194">
        <v>1333</v>
      </c>
      <c r="AM44" s="194">
        <v>455</v>
      </c>
      <c r="AN44" s="194">
        <v>513631</v>
      </c>
      <c r="AO44" s="194">
        <v>644365</v>
      </c>
      <c r="AP44" s="194">
        <v>48694</v>
      </c>
      <c r="AQ44" s="194">
        <v>71082</v>
      </c>
      <c r="AR44" s="194">
        <v>486601</v>
      </c>
      <c r="AS44" s="194">
        <v>644610</v>
      </c>
      <c r="AT44" s="194">
        <v>75724</v>
      </c>
      <c r="AU44" s="194">
        <v>70837</v>
      </c>
      <c r="AV44" s="194">
        <v>1791</v>
      </c>
      <c r="AW44" s="194">
        <v>66652</v>
      </c>
      <c r="AX44" s="194">
        <v>78837</v>
      </c>
      <c r="AY44" s="194">
        <v>27858</v>
      </c>
      <c r="AZ44" s="194">
        <v>218068</v>
      </c>
      <c r="BA44" s="194">
        <v>261571</v>
      </c>
      <c r="BB44" s="194">
        <v>173887</v>
      </c>
      <c r="BC44" s="194">
        <v>178279</v>
      </c>
      <c r="BD44" s="194">
        <v>45111</v>
      </c>
      <c r="BE44" s="194">
        <v>122769</v>
      </c>
      <c r="BF44" s="194">
        <v>44631</v>
      </c>
      <c r="BG44" s="194">
        <v>58318</v>
      </c>
      <c r="BH44" s="194">
        <v>561727</v>
      </c>
      <c r="BI44" s="194">
        <v>714474</v>
      </c>
      <c r="BJ44" s="194">
        <v>598</v>
      </c>
      <c r="BK44" s="194">
        <v>973</v>
      </c>
      <c r="BL44" s="390">
        <v>426089</v>
      </c>
      <c r="BM44" s="390">
        <v>414641</v>
      </c>
      <c r="BN44" s="390">
        <v>136236</v>
      </c>
      <c r="BO44" s="390">
        <v>300806</v>
      </c>
      <c r="BP44" s="194">
        <v>344237</v>
      </c>
      <c r="BQ44" s="194">
        <v>518978</v>
      </c>
      <c r="BR44" s="194">
        <v>218088</v>
      </c>
      <c r="BS44" s="194">
        <v>196469</v>
      </c>
      <c r="BT44" s="194">
        <v>562025</v>
      </c>
      <c r="BU44" s="194">
        <v>683975</v>
      </c>
      <c r="BV44" s="194">
        <v>300</v>
      </c>
      <c r="BW44" s="194">
        <v>31472</v>
      </c>
    </row>
    <row r="45" spans="1:75">
      <c r="A45" s="193">
        <v>8</v>
      </c>
      <c r="B45" s="193" t="s">
        <v>285</v>
      </c>
      <c r="C45" s="193" t="s">
        <v>264</v>
      </c>
      <c r="D45" s="194">
        <v>1520</v>
      </c>
      <c r="E45" s="194">
        <v>18691</v>
      </c>
      <c r="F45" s="194">
        <v>8470</v>
      </c>
      <c r="G45" s="194">
        <v>73826</v>
      </c>
      <c r="H45" s="194">
        <v>250688</v>
      </c>
      <c r="I45" s="194">
        <v>246563</v>
      </c>
      <c r="J45" s="194">
        <v>19589</v>
      </c>
      <c r="K45" s="194">
        <v>25371</v>
      </c>
      <c r="L45" s="194">
        <v>213590</v>
      </c>
      <c r="M45" s="194">
        <v>246801</v>
      </c>
      <c r="N45" s="194">
        <v>25979</v>
      </c>
      <c r="O45" s="194">
        <v>48194</v>
      </c>
      <c r="P45" s="194">
        <v>1520</v>
      </c>
      <c r="Q45" s="194">
        <v>18714</v>
      </c>
      <c r="R45" s="194">
        <v>243320</v>
      </c>
      <c r="S45" s="194">
        <v>317618</v>
      </c>
      <c r="T45" s="194">
        <v>17327</v>
      </c>
      <c r="U45" s="194">
        <v>21459</v>
      </c>
      <c r="V45" s="194">
        <v>5</v>
      </c>
      <c r="W45" s="194" t="s">
        <v>429</v>
      </c>
      <c r="X45" s="194">
        <v>26</v>
      </c>
      <c r="Y45" s="194">
        <v>3</v>
      </c>
      <c r="Z45" s="194">
        <v>42758</v>
      </c>
      <c r="AA45" s="194">
        <v>13724</v>
      </c>
      <c r="AB45" s="194">
        <v>699</v>
      </c>
      <c r="AC45" s="194">
        <v>330</v>
      </c>
      <c r="AD45" s="194">
        <v>217221</v>
      </c>
      <c r="AE45" s="194">
        <v>325026</v>
      </c>
      <c r="AF45" s="194">
        <v>259975</v>
      </c>
      <c r="AG45" s="194">
        <v>339008</v>
      </c>
      <c r="AH45" s="194">
        <v>703</v>
      </c>
      <c r="AI45" s="194">
        <v>72</v>
      </c>
      <c r="AJ45" s="194">
        <v>259471</v>
      </c>
      <c r="AK45" s="194">
        <v>338559</v>
      </c>
      <c r="AL45" s="194">
        <v>1207</v>
      </c>
      <c r="AM45" s="194">
        <v>521</v>
      </c>
      <c r="AN45" s="194">
        <v>238897</v>
      </c>
      <c r="AO45" s="194">
        <v>304212</v>
      </c>
      <c r="AP45" s="194">
        <v>21781</v>
      </c>
      <c r="AQ45" s="194">
        <v>34868</v>
      </c>
      <c r="AR45" s="194">
        <v>231365</v>
      </c>
      <c r="AS45" s="194">
        <v>308360</v>
      </c>
      <c r="AT45" s="194">
        <v>29313</v>
      </c>
      <c r="AU45" s="194">
        <v>30720</v>
      </c>
      <c r="AV45" s="194">
        <v>1520</v>
      </c>
      <c r="AW45" s="194">
        <v>18691</v>
      </c>
      <c r="AX45" s="194">
        <v>46344</v>
      </c>
      <c r="AY45" s="194">
        <v>16990</v>
      </c>
      <c r="AZ45" s="194">
        <v>107683</v>
      </c>
      <c r="BA45" s="194">
        <v>133437</v>
      </c>
      <c r="BB45" s="194">
        <v>70807</v>
      </c>
      <c r="BC45" s="194">
        <v>81467</v>
      </c>
      <c r="BD45" s="194">
        <v>18782</v>
      </c>
      <c r="BE45" s="194">
        <v>64869</v>
      </c>
      <c r="BF45" s="194">
        <v>15542</v>
      </c>
      <c r="BG45" s="194">
        <v>23626</v>
      </c>
      <c r="BH45" s="194">
        <v>260334</v>
      </c>
      <c r="BI45" s="194">
        <v>338404</v>
      </c>
      <c r="BJ45" s="194">
        <v>344</v>
      </c>
      <c r="BK45" s="194">
        <v>676</v>
      </c>
      <c r="BL45" s="390">
        <v>192789</v>
      </c>
      <c r="BM45" s="390">
        <v>179360</v>
      </c>
      <c r="BN45" s="390">
        <v>67889</v>
      </c>
      <c r="BO45" s="390">
        <v>159720</v>
      </c>
      <c r="BP45" s="194">
        <v>139590</v>
      </c>
      <c r="BQ45" s="194">
        <v>218881</v>
      </c>
      <c r="BR45" s="194">
        <v>121088</v>
      </c>
      <c r="BS45" s="194">
        <v>120199</v>
      </c>
      <c r="BT45" s="194">
        <v>260550</v>
      </c>
      <c r="BU45" s="194">
        <v>329571</v>
      </c>
      <c r="BV45" s="194">
        <v>128</v>
      </c>
      <c r="BW45" s="194">
        <v>9509</v>
      </c>
    </row>
    <row r="46" spans="1:75">
      <c r="A46" s="193">
        <v>9</v>
      </c>
      <c r="B46" s="193" t="s">
        <v>285</v>
      </c>
      <c r="C46" s="193" t="s">
        <v>264</v>
      </c>
      <c r="D46" s="194">
        <v>1248</v>
      </c>
      <c r="E46" s="194">
        <v>25061</v>
      </c>
      <c r="F46" s="194">
        <v>9668</v>
      </c>
      <c r="G46" s="194">
        <v>90081</v>
      </c>
      <c r="H46" s="194">
        <v>258738</v>
      </c>
      <c r="I46" s="194">
        <v>227454</v>
      </c>
      <c r="J46" s="194">
        <v>12117</v>
      </c>
      <c r="K46" s="194">
        <v>15021</v>
      </c>
      <c r="L46" s="194">
        <v>243869</v>
      </c>
      <c r="M46" s="194">
        <v>278577</v>
      </c>
      <c r="N46" s="194">
        <v>12420</v>
      </c>
      <c r="O46" s="194">
        <v>23929</v>
      </c>
      <c r="P46" s="194">
        <v>1248</v>
      </c>
      <c r="Q46" s="194">
        <v>25069</v>
      </c>
      <c r="R46" s="194">
        <v>261572</v>
      </c>
      <c r="S46" s="194">
        <v>330344</v>
      </c>
      <c r="T46" s="194">
        <v>8067</v>
      </c>
      <c r="U46" s="194">
        <v>12251</v>
      </c>
      <c r="V46" s="194">
        <v>1</v>
      </c>
      <c r="W46" s="194" t="s">
        <v>429</v>
      </c>
      <c r="X46" s="194">
        <v>14</v>
      </c>
      <c r="Y46" s="194">
        <v>1</v>
      </c>
      <c r="Z46" s="194">
        <v>79115</v>
      </c>
      <c r="AA46" s="194">
        <v>32048</v>
      </c>
      <c r="AB46" s="194">
        <v>1324</v>
      </c>
      <c r="AC46" s="194">
        <v>673</v>
      </c>
      <c r="AD46" s="194">
        <v>189215</v>
      </c>
      <c r="AE46" s="194">
        <v>309875</v>
      </c>
      <c r="AF46" s="194">
        <v>267918</v>
      </c>
      <c r="AG46" s="194">
        <v>342129</v>
      </c>
      <c r="AH46" s="194">
        <v>1736</v>
      </c>
      <c r="AI46" s="194">
        <v>467</v>
      </c>
      <c r="AJ46" s="194">
        <v>268353</v>
      </c>
      <c r="AK46" s="194">
        <v>341837</v>
      </c>
      <c r="AL46" s="194">
        <v>1301</v>
      </c>
      <c r="AM46" s="194">
        <v>759</v>
      </c>
      <c r="AN46" s="194">
        <v>249954</v>
      </c>
      <c r="AO46" s="194">
        <v>302989</v>
      </c>
      <c r="AP46" s="194">
        <v>19700</v>
      </c>
      <c r="AQ46" s="194">
        <v>39607</v>
      </c>
      <c r="AR46" s="194">
        <v>244625</v>
      </c>
      <c r="AS46" s="194">
        <v>316197</v>
      </c>
      <c r="AT46" s="194">
        <v>25029</v>
      </c>
      <c r="AU46" s="194">
        <v>26399</v>
      </c>
      <c r="AV46" s="194">
        <v>1248</v>
      </c>
      <c r="AW46" s="194">
        <v>25061</v>
      </c>
      <c r="AX46" s="194">
        <v>84221</v>
      </c>
      <c r="AY46" s="194">
        <v>36280</v>
      </c>
      <c r="AZ46" s="194">
        <v>102877</v>
      </c>
      <c r="BA46" s="194">
        <v>141033</v>
      </c>
      <c r="BB46" s="194">
        <v>56083</v>
      </c>
      <c r="BC46" s="194">
        <v>68251</v>
      </c>
      <c r="BD46" s="194">
        <v>14462</v>
      </c>
      <c r="BE46" s="194">
        <v>56167</v>
      </c>
      <c r="BF46" s="194">
        <v>10763</v>
      </c>
      <c r="BG46" s="194">
        <v>15804</v>
      </c>
      <c r="BH46" s="194">
        <v>269438</v>
      </c>
      <c r="BI46" s="194">
        <v>341974</v>
      </c>
      <c r="BJ46" s="194">
        <v>216</v>
      </c>
      <c r="BK46" s="194">
        <v>622</v>
      </c>
      <c r="BL46" s="390">
        <v>221496</v>
      </c>
      <c r="BM46" s="390">
        <v>198934</v>
      </c>
      <c r="BN46" s="390">
        <v>48158</v>
      </c>
      <c r="BO46" s="390">
        <v>143662</v>
      </c>
      <c r="BP46" s="194">
        <v>161406</v>
      </c>
      <c r="BQ46" s="194">
        <v>243617</v>
      </c>
      <c r="BR46" s="194">
        <v>108248</v>
      </c>
      <c r="BS46" s="194">
        <v>98979</v>
      </c>
      <c r="BT46" s="194">
        <v>269583</v>
      </c>
      <c r="BU46" s="194">
        <v>330673</v>
      </c>
      <c r="BV46" s="194">
        <v>71</v>
      </c>
      <c r="BW46" s="194">
        <v>11923</v>
      </c>
    </row>
    <row r="47" spans="1:75">
      <c r="A47" s="193">
        <v>10</v>
      </c>
      <c r="B47" s="193" t="s">
        <v>285</v>
      </c>
      <c r="C47" s="193" t="s">
        <v>264</v>
      </c>
      <c r="D47" s="194">
        <v>2972</v>
      </c>
      <c r="E47" s="194">
        <v>13801</v>
      </c>
      <c r="F47" s="194">
        <v>12914</v>
      </c>
      <c r="G47" s="194">
        <v>108999</v>
      </c>
      <c r="H47" s="194">
        <v>344099</v>
      </c>
      <c r="I47" s="194">
        <v>344218</v>
      </c>
      <c r="J47" s="194">
        <v>19031</v>
      </c>
      <c r="K47" s="194">
        <v>28237</v>
      </c>
      <c r="L47" s="194">
        <v>322270</v>
      </c>
      <c r="M47" s="194">
        <v>384339</v>
      </c>
      <c r="N47" s="194">
        <v>15711</v>
      </c>
      <c r="O47" s="194">
        <v>40636</v>
      </c>
      <c r="P47" s="194">
        <v>2973</v>
      </c>
      <c r="Q47" s="194">
        <v>13806</v>
      </c>
      <c r="R47" s="194">
        <v>351397</v>
      </c>
      <c r="S47" s="194">
        <v>454323</v>
      </c>
      <c r="T47" s="194">
        <v>8577</v>
      </c>
      <c r="U47" s="194">
        <v>12690</v>
      </c>
      <c r="V47" s="194" t="s">
        <v>429</v>
      </c>
      <c r="W47" s="194" t="s">
        <v>429</v>
      </c>
      <c r="X47" s="194">
        <v>11</v>
      </c>
      <c r="Y47" s="194">
        <v>5</v>
      </c>
      <c r="Z47" s="194">
        <v>124209</v>
      </c>
      <c r="AA47" s="194">
        <v>58419</v>
      </c>
      <c r="AB47" s="194">
        <v>1803</v>
      </c>
      <c r="AC47" s="194">
        <v>1023</v>
      </c>
      <c r="AD47" s="194">
        <v>233973</v>
      </c>
      <c r="AE47" s="194">
        <v>407576</v>
      </c>
      <c r="AF47" s="194">
        <v>355748</v>
      </c>
      <c r="AG47" s="194">
        <v>465573</v>
      </c>
      <c r="AH47" s="194">
        <v>4237</v>
      </c>
      <c r="AI47" s="194">
        <v>1445</v>
      </c>
      <c r="AJ47" s="194">
        <v>358121</v>
      </c>
      <c r="AK47" s="194">
        <v>465443</v>
      </c>
      <c r="AL47" s="194">
        <v>1864</v>
      </c>
      <c r="AM47" s="194">
        <v>1575</v>
      </c>
      <c r="AN47" s="194">
        <v>341870</v>
      </c>
      <c r="AO47" s="194">
        <v>433892</v>
      </c>
      <c r="AP47" s="194">
        <v>18115</v>
      </c>
      <c r="AQ47" s="194">
        <v>33126</v>
      </c>
      <c r="AR47" s="194">
        <v>330227</v>
      </c>
      <c r="AS47" s="194">
        <v>435671</v>
      </c>
      <c r="AT47" s="194">
        <v>29758</v>
      </c>
      <c r="AU47" s="194">
        <v>31347</v>
      </c>
      <c r="AV47" s="194">
        <v>2972</v>
      </c>
      <c r="AW47" s="194">
        <v>13801</v>
      </c>
      <c r="AX47" s="194">
        <v>133607</v>
      </c>
      <c r="AY47" s="194">
        <v>69181</v>
      </c>
      <c r="AZ47" s="194">
        <v>136901</v>
      </c>
      <c r="BA47" s="194">
        <v>217270</v>
      </c>
      <c r="BB47" s="194">
        <v>66497</v>
      </c>
      <c r="BC47" s="194">
        <v>83818</v>
      </c>
      <c r="BD47" s="194">
        <v>10884</v>
      </c>
      <c r="BE47" s="194">
        <v>69112</v>
      </c>
      <c r="BF47" s="194">
        <v>9124</v>
      </c>
      <c r="BG47" s="194">
        <v>13836</v>
      </c>
      <c r="BH47" s="194">
        <v>359303</v>
      </c>
      <c r="BI47" s="194">
        <v>465029</v>
      </c>
      <c r="BJ47" s="194">
        <v>682</v>
      </c>
      <c r="BK47" s="194">
        <v>1989</v>
      </c>
      <c r="BL47" s="390">
        <v>301858</v>
      </c>
      <c r="BM47" s="390">
        <v>252449</v>
      </c>
      <c r="BN47" s="390">
        <v>58127</v>
      </c>
      <c r="BO47" s="390">
        <v>214569</v>
      </c>
      <c r="BP47" s="194">
        <v>215241</v>
      </c>
      <c r="BQ47" s="194">
        <v>298506</v>
      </c>
      <c r="BR47" s="194">
        <v>144744</v>
      </c>
      <c r="BS47" s="194">
        <v>168512</v>
      </c>
      <c r="BT47" s="194">
        <v>359895</v>
      </c>
      <c r="BU47" s="194">
        <v>459981</v>
      </c>
      <c r="BV47" s="194">
        <v>90</v>
      </c>
      <c r="BW47" s="194">
        <v>7037</v>
      </c>
    </row>
    <row r="48" spans="1:75">
      <c r="A48" s="193">
        <v>11</v>
      </c>
      <c r="B48" s="193" t="s">
        <v>285</v>
      </c>
      <c r="C48" s="193" t="s">
        <v>264</v>
      </c>
      <c r="D48" s="194">
        <v>1490</v>
      </c>
      <c r="E48" s="194">
        <v>14133</v>
      </c>
      <c r="F48" s="194">
        <v>9887</v>
      </c>
      <c r="G48" s="194">
        <v>84442</v>
      </c>
      <c r="H48" s="194">
        <v>264404</v>
      </c>
      <c r="I48" s="194">
        <v>246905</v>
      </c>
      <c r="J48" s="194">
        <v>12885</v>
      </c>
      <c r="K48" s="194">
        <v>19011</v>
      </c>
      <c r="L48" s="194">
        <v>249010</v>
      </c>
      <c r="M48" s="194">
        <v>289167</v>
      </c>
      <c r="N48" s="194">
        <v>12396</v>
      </c>
      <c r="O48" s="194">
        <v>23164</v>
      </c>
      <c r="P48" s="194">
        <v>1490</v>
      </c>
      <c r="Q48" s="194">
        <v>14138</v>
      </c>
      <c r="R48" s="194">
        <v>268552</v>
      </c>
      <c r="S48" s="194">
        <v>335785</v>
      </c>
      <c r="T48" s="194">
        <v>7211</v>
      </c>
      <c r="U48" s="194">
        <v>9691</v>
      </c>
      <c r="V48" s="194">
        <v>3</v>
      </c>
      <c r="W48" s="194" t="s">
        <v>429</v>
      </c>
      <c r="X48" s="194">
        <v>15</v>
      </c>
      <c r="Y48" s="194">
        <v>4</v>
      </c>
      <c r="Z48" s="194">
        <v>86288</v>
      </c>
      <c r="AA48" s="194">
        <v>44546</v>
      </c>
      <c r="AB48" s="194">
        <v>1170</v>
      </c>
      <c r="AC48" s="194">
        <v>735</v>
      </c>
      <c r="AD48" s="194">
        <v>188323</v>
      </c>
      <c r="AE48" s="194">
        <v>300199</v>
      </c>
      <c r="AF48" s="194">
        <v>275258</v>
      </c>
      <c r="AG48" s="194">
        <v>345195</v>
      </c>
      <c r="AH48" s="194">
        <v>523</v>
      </c>
      <c r="AI48" s="194">
        <v>285</v>
      </c>
      <c r="AJ48" s="194">
        <v>274984</v>
      </c>
      <c r="AK48" s="194">
        <v>345015</v>
      </c>
      <c r="AL48" s="194">
        <v>797</v>
      </c>
      <c r="AM48" s="194">
        <v>465</v>
      </c>
      <c r="AN48" s="194">
        <v>258472</v>
      </c>
      <c r="AO48" s="194">
        <v>314020</v>
      </c>
      <c r="AP48" s="194">
        <v>17309</v>
      </c>
      <c r="AQ48" s="194">
        <v>31460</v>
      </c>
      <c r="AR48" s="194">
        <v>250403</v>
      </c>
      <c r="AS48" s="194">
        <v>318829</v>
      </c>
      <c r="AT48" s="194">
        <v>25378</v>
      </c>
      <c r="AU48" s="194">
        <v>26651</v>
      </c>
      <c r="AV48" s="194">
        <v>1490</v>
      </c>
      <c r="AW48" s="194">
        <v>14133</v>
      </c>
      <c r="AX48" s="194">
        <v>89415</v>
      </c>
      <c r="AY48" s="194">
        <v>47690</v>
      </c>
      <c r="AZ48" s="194">
        <v>102511</v>
      </c>
      <c r="BA48" s="194">
        <v>149671</v>
      </c>
      <c r="BB48" s="194">
        <v>58971</v>
      </c>
      <c r="BC48" s="194">
        <v>70084</v>
      </c>
      <c r="BD48" s="194">
        <v>12982</v>
      </c>
      <c r="BE48" s="194">
        <v>50345</v>
      </c>
      <c r="BF48" s="194">
        <v>10412</v>
      </c>
      <c r="BG48" s="194">
        <v>13557</v>
      </c>
      <c r="BH48" s="194">
        <v>275501</v>
      </c>
      <c r="BI48" s="194">
        <v>344855</v>
      </c>
      <c r="BJ48" s="194">
        <v>280</v>
      </c>
      <c r="BK48" s="194">
        <v>625</v>
      </c>
      <c r="BL48" s="390">
        <v>229418</v>
      </c>
      <c r="BM48" s="390">
        <v>207774</v>
      </c>
      <c r="BN48" s="390">
        <v>46363</v>
      </c>
      <c r="BO48" s="390">
        <v>137706</v>
      </c>
      <c r="BP48" s="194">
        <v>165628</v>
      </c>
      <c r="BQ48" s="194">
        <v>226856</v>
      </c>
      <c r="BR48" s="194">
        <v>110153</v>
      </c>
      <c r="BS48" s="194">
        <v>118624</v>
      </c>
      <c r="BT48" s="194">
        <v>275675</v>
      </c>
      <c r="BU48" s="194">
        <v>339063</v>
      </c>
      <c r="BV48" s="194">
        <v>106</v>
      </c>
      <c r="BW48" s="194">
        <v>6417</v>
      </c>
    </row>
    <row r="49" spans="1:75">
      <c r="A49" s="193">
        <v>12</v>
      </c>
      <c r="B49" s="193" t="s">
        <v>285</v>
      </c>
      <c r="C49" s="193" t="s">
        <v>264</v>
      </c>
      <c r="D49" s="194">
        <v>2425</v>
      </c>
      <c r="E49" s="194">
        <v>233108</v>
      </c>
      <c r="F49" s="194">
        <v>23174</v>
      </c>
      <c r="G49" s="194">
        <v>270815</v>
      </c>
      <c r="H49" s="194">
        <v>1239413</v>
      </c>
      <c r="I49" s="194">
        <v>1096706</v>
      </c>
      <c r="J49" s="194">
        <v>50512</v>
      </c>
      <c r="K49" s="194">
        <v>75198</v>
      </c>
      <c r="L49" s="194">
        <v>1139480</v>
      </c>
      <c r="M49" s="194">
        <v>1194141</v>
      </c>
      <c r="N49" s="194">
        <v>72594</v>
      </c>
      <c r="O49" s="194">
        <v>98144</v>
      </c>
      <c r="P49" s="194">
        <v>2426</v>
      </c>
      <c r="Q49" s="194">
        <v>233146</v>
      </c>
      <c r="R49" s="194">
        <v>1213558</v>
      </c>
      <c r="S49" s="194">
        <v>1548670</v>
      </c>
      <c r="T49" s="194">
        <v>51270</v>
      </c>
      <c r="U49" s="194">
        <v>51908</v>
      </c>
      <c r="V49" s="194">
        <v>19</v>
      </c>
      <c r="W49" s="194">
        <v>5</v>
      </c>
      <c r="X49" s="194">
        <v>165</v>
      </c>
      <c r="Y49" s="194">
        <v>46</v>
      </c>
      <c r="Z49" s="194">
        <v>163884</v>
      </c>
      <c r="AA49" s="194">
        <v>106747</v>
      </c>
      <c r="AB49" s="194">
        <v>2047</v>
      </c>
      <c r="AC49" s="194">
        <v>1432</v>
      </c>
      <c r="AD49" s="194">
        <v>1099081</v>
      </c>
      <c r="AE49" s="194">
        <v>1492450</v>
      </c>
      <c r="AF49" s="194">
        <v>1264153</v>
      </c>
      <c r="AG49" s="194">
        <v>1600285</v>
      </c>
      <c r="AH49" s="194">
        <v>859</v>
      </c>
      <c r="AI49" s="194">
        <v>344</v>
      </c>
      <c r="AJ49" s="194">
        <v>1262971</v>
      </c>
      <c r="AK49" s="194">
        <v>1599450</v>
      </c>
      <c r="AL49" s="194">
        <v>2041</v>
      </c>
      <c r="AM49" s="194">
        <v>1179</v>
      </c>
      <c r="AN49" s="194">
        <v>1126998</v>
      </c>
      <c r="AO49" s="194">
        <v>1449964</v>
      </c>
      <c r="AP49" s="194">
        <v>138014</v>
      </c>
      <c r="AQ49" s="194">
        <v>150665</v>
      </c>
      <c r="AR49" s="194">
        <v>1069948</v>
      </c>
      <c r="AS49" s="194">
        <v>1409433</v>
      </c>
      <c r="AT49" s="194">
        <v>195064</v>
      </c>
      <c r="AU49" s="194">
        <v>191196</v>
      </c>
      <c r="AV49" s="194">
        <v>2425</v>
      </c>
      <c r="AW49" s="194">
        <v>233108</v>
      </c>
      <c r="AX49" s="194">
        <v>171858</v>
      </c>
      <c r="AY49" s="194">
        <v>115486</v>
      </c>
      <c r="AZ49" s="194">
        <v>386300</v>
      </c>
      <c r="BA49" s="194">
        <v>490409</v>
      </c>
      <c r="BB49" s="194">
        <v>445273</v>
      </c>
      <c r="BC49" s="194">
        <v>412638</v>
      </c>
      <c r="BD49" s="194">
        <v>130507</v>
      </c>
      <c r="BE49" s="194">
        <v>216778</v>
      </c>
      <c r="BF49" s="194">
        <v>128649</v>
      </c>
      <c r="BG49" s="194">
        <v>132210</v>
      </c>
      <c r="BH49" s="194">
        <v>1263635</v>
      </c>
      <c r="BI49" s="194">
        <v>1598716</v>
      </c>
      <c r="BJ49" s="194">
        <v>1377</v>
      </c>
      <c r="BK49" s="194">
        <v>1913</v>
      </c>
      <c r="BL49" s="390">
        <v>1070460</v>
      </c>
      <c r="BM49" s="390">
        <v>1205145</v>
      </c>
      <c r="BN49" s="390">
        <v>194552</v>
      </c>
      <c r="BO49" s="390">
        <v>395484</v>
      </c>
      <c r="BP49" s="194">
        <v>868003</v>
      </c>
      <c r="BQ49" s="194">
        <v>1219978</v>
      </c>
      <c r="BR49" s="194">
        <v>397009</v>
      </c>
      <c r="BS49" s="194">
        <v>380651</v>
      </c>
      <c r="BT49" s="194">
        <v>1264382</v>
      </c>
      <c r="BU49" s="194">
        <v>1501511</v>
      </c>
      <c r="BV49" s="194">
        <v>630</v>
      </c>
      <c r="BW49" s="194">
        <v>99118</v>
      </c>
    </row>
    <row r="50" spans="1:75">
      <c r="A50" s="193">
        <v>13</v>
      </c>
      <c r="B50" s="193" t="s">
        <v>285</v>
      </c>
      <c r="C50" s="193" t="s">
        <v>264</v>
      </c>
      <c r="D50" s="194">
        <v>2318</v>
      </c>
      <c r="E50" s="194">
        <v>13133</v>
      </c>
      <c r="F50" s="194">
        <v>9965</v>
      </c>
      <c r="G50" s="194">
        <v>92519</v>
      </c>
      <c r="H50" s="194">
        <v>293385</v>
      </c>
      <c r="I50" s="194">
        <v>308401</v>
      </c>
      <c r="J50" s="194">
        <v>20336</v>
      </c>
      <c r="K50" s="194">
        <v>30899</v>
      </c>
      <c r="L50" s="194">
        <v>264894</v>
      </c>
      <c r="M50" s="194">
        <v>330418</v>
      </c>
      <c r="N50" s="194">
        <v>18120</v>
      </c>
      <c r="O50" s="194">
        <v>39600</v>
      </c>
      <c r="P50" s="194">
        <v>2318</v>
      </c>
      <c r="Q50" s="194">
        <v>13136</v>
      </c>
      <c r="R50" s="194">
        <v>297486</v>
      </c>
      <c r="S50" s="194">
        <v>402893</v>
      </c>
      <c r="T50" s="194">
        <v>8172</v>
      </c>
      <c r="U50" s="194">
        <v>11156</v>
      </c>
      <c r="V50" s="194">
        <v>1</v>
      </c>
      <c r="W50" s="194" t="s">
        <v>429</v>
      </c>
      <c r="X50" s="194">
        <v>9</v>
      </c>
      <c r="Y50" s="194">
        <v>4</v>
      </c>
      <c r="Z50" s="194">
        <v>82889</v>
      </c>
      <c r="AA50" s="194">
        <v>39843</v>
      </c>
      <c r="AB50" s="194">
        <v>1633</v>
      </c>
      <c r="AC50" s="194">
        <v>1049</v>
      </c>
      <c r="AD50" s="194">
        <v>221146</v>
      </c>
      <c r="AE50" s="194">
        <v>373161</v>
      </c>
      <c r="AF50" s="194">
        <v>301244</v>
      </c>
      <c r="AG50" s="194">
        <v>413556</v>
      </c>
      <c r="AH50" s="194">
        <v>4424</v>
      </c>
      <c r="AI50" s="194">
        <v>497</v>
      </c>
      <c r="AJ50" s="194">
        <v>303886</v>
      </c>
      <c r="AK50" s="194">
        <v>412521</v>
      </c>
      <c r="AL50" s="194">
        <v>1782</v>
      </c>
      <c r="AM50" s="194">
        <v>1532</v>
      </c>
      <c r="AN50" s="194">
        <v>285391</v>
      </c>
      <c r="AO50" s="194">
        <v>380323</v>
      </c>
      <c r="AP50" s="194">
        <v>20277</v>
      </c>
      <c r="AQ50" s="194">
        <v>33730</v>
      </c>
      <c r="AR50" s="194">
        <v>277919</v>
      </c>
      <c r="AS50" s="194">
        <v>385104</v>
      </c>
      <c r="AT50" s="194">
        <v>27749</v>
      </c>
      <c r="AU50" s="194">
        <v>28949</v>
      </c>
      <c r="AV50" s="194">
        <v>2318</v>
      </c>
      <c r="AW50" s="194">
        <v>13133</v>
      </c>
      <c r="AX50" s="194">
        <v>92243</v>
      </c>
      <c r="AY50" s="194">
        <v>48694</v>
      </c>
      <c r="AZ50" s="194">
        <v>124424</v>
      </c>
      <c r="BA50" s="194">
        <v>192663</v>
      </c>
      <c r="BB50" s="194">
        <v>66668</v>
      </c>
      <c r="BC50" s="194">
        <v>79663</v>
      </c>
      <c r="BD50" s="194">
        <v>10691</v>
      </c>
      <c r="BE50" s="194">
        <v>65413</v>
      </c>
      <c r="BF50" s="194">
        <v>9324</v>
      </c>
      <c r="BG50" s="194">
        <v>14487</v>
      </c>
      <c r="BH50" s="194">
        <v>304926</v>
      </c>
      <c r="BI50" s="194">
        <v>412375</v>
      </c>
      <c r="BJ50" s="194">
        <v>742</v>
      </c>
      <c r="BK50" s="194">
        <v>1678</v>
      </c>
      <c r="BL50" s="390">
        <v>248835</v>
      </c>
      <c r="BM50" s="390">
        <v>226702</v>
      </c>
      <c r="BN50" s="390">
        <v>56833</v>
      </c>
      <c r="BO50" s="390">
        <v>187351</v>
      </c>
      <c r="BP50" s="194">
        <v>163048</v>
      </c>
      <c r="BQ50" s="194">
        <v>255736</v>
      </c>
      <c r="BR50" s="194">
        <v>142620</v>
      </c>
      <c r="BS50" s="194">
        <v>158317</v>
      </c>
      <c r="BT50" s="194">
        <v>305586</v>
      </c>
      <c r="BU50" s="194">
        <v>407435</v>
      </c>
      <c r="BV50" s="194">
        <v>82</v>
      </c>
      <c r="BW50" s="194">
        <v>6618</v>
      </c>
    </row>
    <row r="51" spans="1:75">
      <c r="A51" s="193">
        <v>14</v>
      </c>
      <c r="B51" s="193" t="s">
        <v>285</v>
      </c>
      <c r="C51" s="193" t="s">
        <v>264</v>
      </c>
      <c r="D51" s="194">
        <v>1834</v>
      </c>
      <c r="E51" s="194">
        <v>18014</v>
      </c>
      <c r="F51" s="194">
        <v>11196</v>
      </c>
      <c r="G51" s="194">
        <v>112604</v>
      </c>
      <c r="H51" s="194">
        <v>332451</v>
      </c>
      <c r="I51" s="194">
        <v>308579</v>
      </c>
      <c r="J51" s="194">
        <v>18351</v>
      </c>
      <c r="K51" s="194">
        <v>27757</v>
      </c>
      <c r="L51" s="194">
        <v>308521</v>
      </c>
      <c r="M51" s="194">
        <v>354912</v>
      </c>
      <c r="N51" s="194">
        <v>16774</v>
      </c>
      <c r="O51" s="194">
        <v>38513</v>
      </c>
      <c r="P51" s="194">
        <v>1835</v>
      </c>
      <c r="Q51" s="194">
        <v>18015</v>
      </c>
      <c r="R51" s="194">
        <v>335539</v>
      </c>
      <c r="S51" s="194">
        <v>424969</v>
      </c>
      <c r="T51" s="194">
        <v>9932</v>
      </c>
      <c r="U51" s="194">
        <v>14226</v>
      </c>
      <c r="V51" s="194">
        <v>2</v>
      </c>
      <c r="W51" s="194" t="s">
        <v>429</v>
      </c>
      <c r="X51" s="194">
        <v>8</v>
      </c>
      <c r="Y51" s="194">
        <v>2</v>
      </c>
      <c r="Z51" s="194">
        <v>110707</v>
      </c>
      <c r="AA51" s="194">
        <v>50671</v>
      </c>
      <c r="AB51" s="194">
        <v>1450</v>
      </c>
      <c r="AC51" s="194">
        <v>826</v>
      </c>
      <c r="AD51" s="194">
        <v>233324</v>
      </c>
      <c r="AE51" s="194">
        <v>387700</v>
      </c>
      <c r="AF51" s="194">
        <v>339576</v>
      </c>
      <c r="AG51" s="194">
        <v>437127</v>
      </c>
      <c r="AH51" s="194">
        <v>5905</v>
      </c>
      <c r="AI51" s="194">
        <v>2070</v>
      </c>
      <c r="AJ51" s="194">
        <v>343776</v>
      </c>
      <c r="AK51" s="194">
        <v>437906</v>
      </c>
      <c r="AL51" s="194">
        <v>1705</v>
      </c>
      <c r="AM51" s="194">
        <v>1291</v>
      </c>
      <c r="AN51" s="194">
        <v>326454</v>
      </c>
      <c r="AO51" s="194">
        <v>394141</v>
      </c>
      <c r="AP51" s="194">
        <v>19027</v>
      </c>
      <c r="AQ51" s="194">
        <v>45056</v>
      </c>
      <c r="AR51" s="194">
        <v>314558</v>
      </c>
      <c r="AS51" s="194">
        <v>406255</v>
      </c>
      <c r="AT51" s="194">
        <v>30923</v>
      </c>
      <c r="AU51" s="194">
        <v>32942</v>
      </c>
      <c r="AV51" s="194">
        <v>1834</v>
      </c>
      <c r="AW51" s="194">
        <v>18014</v>
      </c>
      <c r="AX51" s="194">
        <v>120407</v>
      </c>
      <c r="AY51" s="194">
        <v>57926</v>
      </c>
      <c r="AZ51" s="194">
        <v>133273</v>
      </c>
      <c r="BA51" s="194">
        <v>200502</v>
      </c>
      <c r="BB51" s="194">
        <v>68007</v>
      </c>
      <c r="BC51" s="194">
        <v>87307</v>
      </c>
      <c r="BD51" s="194">
        <v>11161</v>
      </c>
      <c r="BE51" s="194">
        <v>58844</v>
      </c>
      <c r="BF51" s="194">
        <v>10799</v>
      </c>
      <c r="BG51" s="194">
        <v>16604</v>
      </c>
      <c r="BH51" s="194">
        <v>345114</v>
      </c>
      <c r="BI51" s="194">
        <v>438310</v>
      </c>
      <c r="BJ51" s="194">
        <v>367</v>
      </c>
      <c r="BK51" s="194">
        <v>887</v>
      </c>
      <c r="BL51" s="390">
        <v>293048</v>
      </c>
      <c r="BM51" s="390">
        <v>257185</v>
      </c>
      <c r="BN51" s="390">
        <v>52433</v>
      </c>
      <c r="BO51" s="390">
        <v>182012</v>
      </c>
      <c r="BP51" s="194">
        <v>220013</v>
      </c>
      <c r="BQ51" s="194">
        <v>299646</v>
      </c>
      <c r="BR51" s="194">
        <v>125468</v>
      </c>
      <c r="BS51" s="194">
        <v>139551</v>
      </c>
      <c r="BT51" s="194">
        <v>345400</v>
      </c>
      <c r="BU51" s="194">
        <v>430075</v>
      </c>
      <c r="BV51" s="194">
        <v>81</v>
      </c>
      <c r="BW51" s="194">
        <v>9122</v>
      </c>
    </row>
    <row r="52" spans="1:75">
      <c r="A52" s="193">
        <v>15</v>
      </c>
      <c r="B52" s="193" t="s">
        <v>285</v>
      </c>
      <c r="C52" s="193" t="s">
        <v>264</v>
      </c>
      <c r="D52" s="194">
        <v>1096</v>
      </c>
      <c r="E52" s="194">
        <v>41271</v>
      </c>
      <c r="F52" s="194">
        <v>8241</v>
      </c>
      <c r="G52" s="194">
        <v>100769</v>
      </c>
      <c r="H52" s="194">
        <v>335038</v>
      </c>
      <c r="I52" s="194">
        <v>273967</v>
      </c>
      <c r="J52" s="194">
        <v>20889</v>
      </c>
      <c r="K52" s="194">
        <v>23867</v>
      </c>
      <c r="L52" s="194">
        <v>304534</v>
      </c>
      <c r="M52" s="194">
        <v>307717</v>
      </c>
      <c r="N52" s="194">
        <v>17856</v>
      </c>
      <c r="O52" s="194">
        <v>43147</v>
      </c>
      <c r="P52" s="194">
        <v>1096</v>
      </c>
      <c r="Q52" s="194">
        <v>41276</v>
      </c>
      <c r="R52" s="194">
        <v>335765</v>
      </c>
      <c r="S52" s="194">
        <v>405415</v>
      </c>
      <c r="T52" s="194">
        <v>8587</v>
      </c>
      <c r="U52" s="194">
        <v>10586</v>
      </c>
      <c r="V52" s="194">
        <v>4</v>
      </c>
      <c r="W52" s="194" t="s">
        <v>429</v>
      </c>
      <c r="X52" s="194">
        <v>19</v>
      </c>
      <c r="Y52" s="194">
        <v>6</v>
      </c>
      <c r="Z52" s="194">
        <v>92610</v>
      </c>
      <c r="AA52" s="194">
        <v>41815</v>
      </c>
      <c r="AB52" s="194">
        <v>1234</v>
      </c>
      <c r="AC52" s="194">
        <v>725</v>
      </c>
      <c r="AD52" s="194">
        <v>250531</v>
      </c>
      <c r="AE52" s="194">
        <v>373467</v>
      </c>
      <c r="AF52" s="194">
        <v>343469</v>
      </c>
      <c r="AG52" s="194">
        <v>415610</v>
      </c>
      <c r="AH52" s="194">
        <v>906</v>
      </c>
      <c r="AI52" s="194">
        <v>397</v>
      </c>
      <c r="AJ52" s="194">
        <v>343273</v>
      </c>
      <c r="AK52" s="194">
        <v>415145</v>
      </c>
      <c r="AL52" s="194">
        <v>1102</v>
      </c>
      <c r="AM52" s="194">
        <v>862</v>
      </c>
      <c r="AN52" s="194">
        <v>316151</v>
      </c>
      <c r="AO52" s="194">
        <v>372283</v>
      </c>
      <c r="AP52" s="194">
        <v>28224</v>
      </c>
      <c r="AQ52" s="194">
        <v>43724</v>
      </c>
      <c r="AR52" s="194">
        <v>301080</v>
      </c>
      <c r="AS52" s="194">
        <v>381434</v>
      </c>
      <c r="AT52" s="194">
        <v>43295</v>
      </c>
      <c r="AU52" s="194">
        <v>34573</v>
      </c>
      <c r="AV52" s="194">
        <v>1096</v>
      </c>
      <c r="AW52" s="194">
        <v>41271</v>
      </c>
      <c r="AX52" s="194">
        <v>97418</v>
      </c>
      <c r="AY52" s="194">
        <v>46709</v>
      </c>
      <c r="AZ52" s="194">
        <v>122510</v>
      </c>
      <c r="BA52" s="194">
        <v>156825</v>
      </c>
      <c r="BB52" s="194">
        <v>83293</v>
      </c>
      <c r="BC52" s="194">
        <v>86168</v>
      </c>
      <c r="BD52" s="194">
        <v>23739</v>
      </c>
      <c r="BE52" s="194">
        <v>65204</v>
      </c>
      <c r="BF52" s="194">
        <v>16319</v>
      </c>
      <c r="BG52" s="194">
        <v>19830</v>
      </c>
      <c r="BH52" s="194">
        <v>344029</v>
      </c>
      <c r="BI52" s="194">
        <v>415150</v>
      </c>
      <c r="BJ52" s="194">
        <v>346</v>
      </c>
      <c r="BK52" s="194">
        <v>857</v>
      </c>
      <c r="BL52" s="390">
        <v>277947</v>
      </c>
      <c r="BM52" s="390">
        <v>243298</v>
      </c>
      <c r="BN52" s="390">
        <v>66428</v>
      </c>
      <c r="BO52" s="390">
        <v>172709</v>
      </c>
      <c r="BP52" s="194">
        <v>187737</v>
      </c>
      <c r="BQ52" s="194">
        <v>295108</v>
      </c>
      <c r="BR52" s="194">
        <v>156638</v>
      </c>
      <c r="BS52" s="194">
        <v>120899</v>
      </c>
      <c r="BT52" s="194">
        <v>344271</v>
      </c>
      <c r="BU52" s="194">
        <v>397089</v>
      </c>
      <c r="BV52" s="194">
        <v>104</v>
      </c>
      <c r="BW52" s="194">
        <v>18918</v>
      </c>
    </row>
    <row r="53" spans="1:75">
      <c r="A53" s="193">
        <v>16</v>
      </c>
      <c r="B53" s="193" t="s">
        <v>285</v>
      </c>
      <c r="C53" s="193" t="s">
        <v>264</v>
      </c>
      <c r="D53" s="194">
        <v>1873</v>
      </c>
      <c r="E53" s="194">
        <v>23517</v>
      </c>
      <c r="F53" s="194">
        <v>10059</v>
      </c>
      <c r="G53" s="194">
        <v>78137</v>
      </c>
      <c r="H53" s="194">
        <v>280999</v>
      </c>
      <c r="I53" s="194">
        <v>270003</v>
      </c>
      <c r="J53" s="194">
        <v>18526</v>
      </c>
      <c r="K53" s="194">
        <v>25393</v>
      </c>
      <c r="L53" s="194">
        <v>251470</v>
      </c>
      <c r="M53" s="194">
        <v>283138</v>
      </c>
      <c r="N53" s="194">
        <v>21060</v>
      </c>
      <c r="O53" s="194">
        <v>39596</v>
      </c>
      <c r="P53" s="194">
        <v>1875</v>
      </c>
      <c r="Q53" s="194">
        <v>23530</v>
      </c>
      <c r="R53" s="194">
        <v>280930</v>
      </c>
      <c r="S53" s="194">
        <v>354888</v>
      </c>
      <c r="T53" s="194">
        <v>11973</v>
      </c>
      <c r="U53" s="194">
        <v>16758</v>
      </c>
      <c r="V53" s="194">
        <v>6</v>
      </c>
      <c r="W53" s="194">
        <v>2</v>
      </c>
      <c r="X53" s="194">
        <v>22</v>
      </c>
      <c r="Y53" s="194">
        <v>9</v>
      </c>
      <c r="Z53" s="194">
        <v>60454</v>
      </c>
      <c r="AA53" s="194">
        <v>22551</v>
      </c>
      <c r="AB53" s="194">
        <v>1171</v>
      </c>
      <c r="AC53" s="194">
        <v>647</v>
      </c>
      <c r="AD53" s="194">
        <v>231306</v>
      </c>
      <c r="AE53" s="194">
        <v>348459</v>
      </c>
      <c r="AF53" s="194">
        <v>292562</v>
      </c>
      <c r="AG53" s="194">
        <v>371586</v>
      </c>
      <c r="AH53" s="194">
        <v>369</v>
      </c>
      <c r="AI53" s="194">
        <v>71</v>
      </c>
      <c r="AJ53" s="194">
        <v>291795</v>
      </c>
      <c r="AK53" s="194">
        <v>371113</v>
      </c>
      <c r="AL53" s="194">
        <v>1136</v>
      </c>
      <c r="AM53" s="194">
        <v>544</v>
      </c>
      <c r="AN53" s="194">
        <v>270539</v>
      </c>
      <c r="AO53" s="194">
        <v>339507</v>
      </c>
      <c r="AP53" s="194">
        <v>22392</v>
      </c>
      <c r="AQ53" s="194">
        <v>32150</v>
      </c>
      <c r="AR53" s="194">
        <v>258719</v>
      </c>
      <c r="AS53" s="194">
        <v>334926</v>
      </c>
      <c r="AT53" s="194">
        <v>34212</v>
      </c>
      <c r="AU53" s="194">
        <v>36731</v>
      </c>
      <c r="AV53" s="194">
        <v>1873</v>
      </c>
      <c r="AW53" s="194">
        <v>23517</v>
      </c>
      <c r="AX53" s="194">
        <v>64691</v>
      </c>
      <c r="AY53" s="194">
        <v>27972</v>
      </c>
      <c r="AZ53" s="194">
        <v>115994</v>
      </c>
      <c r="BA53" s="194">
        <v>150963</v>
      </c>
      <c r="BB53" s="194">
        <v>78793</v>
      </c>
      <c r="BC53" s="194">
        <v>87450</v>
      </c>
      <c r="BD53" s="194">
        <v>16050</v>
      </c>
      <c r="BE53" s="194">
        <v>60054</v>
      </c>
      <c r="BF53" s="194">
        <v>15530</v>
      </c>
      <c r="BG53" s="194">
        <v>21701</v>
      </c>
      <c r="BH53" s="194">
        <v>292347</v>
      </c>
      <c r="BI53" s="194">
        <v>370447</v>
      </c>
      <c r="BJ53" s="194">
        <v>584</v>
      </c>
      <c r="BK53" s="194">
        <v>1210</v>
      </c>
      <c r="BL53" s="390">
        <v>224737</v>
      </c>
      <c r="BM53" s="390">
        <v>203620</v>
      </c>
      <c r="BN53" s="390">
        <v>68194</v>
      </c>
      <c r="BO53" s="390">
        <v>168037</v>
      </c>
      <c r="BP53" s="194">
        <v>159331</v>
      </c>
      <c r="BQ53" s="194">
        <v>240286</v>
      </c>
      <c r="BR53" s="194">
        <v>133600</v>
      </c>
      <c r="BS53" s="194">
        <v>131371</v>
      </c>
      <c r="BT53" s="194">
        <v>292793</v>
      </c>
      <c r="BU53" s="194">
        <v>361372</v>
      </c>
      <c r="BV53" s="194">
        <v>138</v>
      </c>
      <c r="BW53" s="194">
        <v>10285</v>
      </c>
    </row>
    <row r="54" spans="1:75">
      <c r="A54" s="193">
        <v>20</v>
      </c>
      <c r="B54" s="193" t="s">
        <v>285</v>
      </c>
      <c r="C54" s="193" t="s">
        <v>264</v>
      </c>
      <c r="D54" s="194">
        <v>149</v>
      </c>
      <c r="E54" s="194">
        <v>2597</v>
      </c>
      <c r="F54" s="194">
        <v>915</v>
      </c>
      <c r="G54" s="194">
        <v>6158</v>
      </c>
      <c r="H54" s="194">
        <v>28607</v>
      </c>
      <c r="I54" s="194">
        <v>30642</v>
      </c>
      <c r="J54" s="194">
        <v>749</v>
      </c>
      <c r="K54" s="194">
        <v>1234</v>
      </c>
      <c r="L54" s="194">
        <v>23209</v>
      </c>
      <c r="M54" s="194">
        <v>27648</v>
      </c>
      <c r="N54" s="194">
        <v>5561</v>
      </c>
      <c r="O54" s="194">
        <v>7917</v>
      </c>
      <c r="P54" s="194">
        <v>152</v>
      </c>
      <c r="Q54" s="194">
        <v>2598</v>
      </c>
      <c r="R54" s="194">
        <v>22731</v>
      </c>
      <c r="S54" s="194">
        <v>30266</v>
      </c>
      <c r="T54" s="194">
        <v>6878</v>
      </c>
      <c r="U54" s="194">
        <v>9127</v>
      </c>
      <c r="V54" s="194">
        <v>15</v>
      </c>
      <c r="W54" s="194">
        <v>2</v>
      </c>
      <c r="X54" s="194">
        <v>47</v>
      </c>
      <c r="Y54" s="194">
        <v>2</v>
      </c>
      <c r="Z54" s="194">
        <v>282</v>
      </c>
      <c r="AA54" s="194">
        <v>210</v>
      </c>
      <c r="AB54" s="194">
        <v>5</v>
      </c>
      <c r="AC54" s="194">
        <v>2</v>
      </c>
      <c r="AD54" s="194">
        <v>29384</v>
      </c>
      <c r="AE54" s="194">
        <v>39185</v>
      </c>
      <c r="AF54" s="194">
        <v>29655</v>
      </c>
      <c r="AG54" s="194">
        <v>39392</v>
      </c>
      <c r="AH54" s="194">
        <v>16</v>
      </c>
      <c r="AI54" s="194">
        <v>5</v>
      </c>
      <c r="AJ54" s="194">
        <v>29659</v>
      </c>
      <c r="AK54" s="194">
        <v>39389</v>
      </c>
      <c r="AL54" s="194">
        <v>12</v>
      </c>
      <c r="AM54" s="194">
        <v>8</v>
      </c>
      <c r="AN54" s="194">
        <v>26133</v>
      </c>
      <c r="AO54" s="194">
        <v>35583</v>
      </c>
      <c r="AP54" s="194">
        <v>3538</v>
      </c>
      <c r="AQ54" s="194">
        <v>3814</v>
      </c>
      <c r="AR54" s="194">
        <v>24773</v>
      </c>
      <c r="AS54" s="194">
        <v>32868</v>
      </c>
      <c r="AT54" s="194">
        <v>4898</v>
      </c>
      <c r="AU54" s="194">
        <v>6529</v>
      </c>
      <c r="AV54" s="194">
        <v>149</v>
      </c>
      <c r="AW54" s="194">
        <v>2597</v>
      </c>
      <c r="AX54" s="194">
        <v>329</v>
      </c>
      <c r="AY54" s="194">
        <v>283</v>
      </c>
      <c r="AZ54" s="194">
        <v>6954</v>
      </c>
      <c r="BA54" s="194">
        <v>10697</v>
      </c>
      <c r="BB54" s="194">
        <v>11863</v>
      </c>
      <c r="BC54" s="194">
        <v>13819</v>
      </c>
      <c r="BD54" s="194">
        <v>4244</v>
      </c>
      <c r="BE54" s="194">
        <v>6355</v>
      </c>
      <c r="BF54" s="194">
        <v>6132</v>
      </c>
      <c r="BG54" s="194">
        <v>5646</v>
      </c>
      <c r="BH54" s="194">
        <v>29668</v>
      </c>
      <c r="BI54" s="194">
        <v>39387</v>
      </c>
      <c r="BJ54" s="194">
        <v>3</v>
      </c>
      <c r="BK54" s="194">
        <v>10</v>
      </c>
      <c r="BL54" s="390">
        <v>18419</v>
      </c>
      <c r="BM54" s="390">
        <v>20836</v>
      </c>
      <c r="BN54" s="390">
        <v>11252</v>
      </c>
      <c r="BO54" s="390">
        <v>18561</v>
      </c>
      <c r="BP54" s="194">
        <v>20064</v>
      </c>
      <c r="BQ54" s="194">
        <v>29533</v>
      </c>
      <c r="BR54" s="194">
        <v>9607</v>
      </c>
      <c r="BS54" s="194">
        <v>9864</v>
      </c>
      <c r="BT54" s="194">
        <v>29618</v>
      </c>
      <c r="BU54" s="194">
        <v>38411</v>
      </c>
      <c r="BV54" s="194">
        <v>53</v>
      </c>
      <c r="BW54" s="194">
        <v>986</v>
      </c>
    </row>
    <row r="55" spans="1:75">
      <c r="A55" s="193">
        <v>21</v>
      </c>
      <c r="B55" s="193" t="s">
        <v>285</v>
      </c>
      <c r="C55" s="193" t="s">
        <v>264</v>
      </c>
      <c r="D55" s="194">
        <v>124</v>
      </c>
      <c r="E55" s="194">
        <v>1587</v>
      </c>
      <c r="F55" s="194">
        <v>1043</v>
      </c>
      <c r="G55" s="194">
        <v>5749</v>
      </c>
      <c r="H55" s="194">
        <v>28609</v>
      </c>
      <c r="I55" s="194">
        <v>32629</v>
      </c>
      <c r="J55" s="194">
        <v>733</v>
      </c>
      <c r="K55" s="194">
        <v>1245</v>
      </c>
      <c r="L55" s="194">
        <v>25048</v>
      </c>
      <c r="M55" s="194">
        <v>30234</v>
      </c>
      <c r="N55" s="194">
        <v>3863</v>
      </c>
      <c r="O55" s="194">
        <v>6894</v>
      </c>
      <c r="P55" s="194">
        <v>132</v>
      </c>
      <c r="Q55" s="194">
        <v>1592</v>
      </c>
      <c r="R55" s="194">
        <v>25127</v>
      </c>
      <c r="S55" s="194">
        <v>33103</v>
      </c>
      <c r="T55" s="194">
        <v>4609</v>
      </c>
      <c r="U55" s="194">
        <v>6860</v>
      </c>
      <c r="V55" s="194">
        <v>11</v>
      </c>
      <c r="W55" s="194" t="s">
        <v>429</v>
      </c>
      <c r="X55" s="194">
        <v>29</v>
      </c>
      <c r="Y55" s="194">
        <v>2</v>
      </c>
      <c r="Z55" s="194">
        <v>373</v>
      </c>
      <c r="AA55" s="194">
        <v>289</v>
      </c>
      <c r="AB55" s="194">
        <v>6</v>
      </c>
      <c r="AC55" s="194">
        <v>4</v>
      </c>
      <c r="AD55" s="194">
        <v>29397</v>
      </c>
      <c r="AE55" s="194">
        <v>39672</v>
      </c>
      <c r="AF55" s="194">
        <v>29752</v>
      </c>
      <c r="AG55" s="194">
        <v>39964</v>
      </c>
      <c r="AH55" s="194">
        <v>24</v>
      </c>
      <c r="AI55" s="194">
        <v>1</v>
      </c>
      <c r="AJ55" s="194">
        <v>29749</v>
      </c>
      <c r="AK55" s="194">
        <v>39942</v>
      </c>
      <c r="AL55" s="194">
        <v>27</v>
      </c>
      <c r="AM55" s="194">
        <v>23</v>
      </c>
      <c r="AN55" s="194">
        <v>26396</v>
      </c>
      <c r="AO55" s="194">
        <v>36509</v>
      </c>
      <c r="AP55" s="194">
        <v>3380</v>
      </c>
      <c r="AQ55" s="194">
        <v>3456</v>
      </c>
      <c r="AR55" s="194">
        <v>24754</v>
      </c>
      <c r="AS55" s="194">
        <v>33225</v>
      </c>
      <c r="AT55" s="194">
        <v>5022</v>
      </c>
      <c r="AU55" s="194">
        <v>6740</v>
      </c>
      <c r="AV55" s="194">
        <v>124</v>
      </c>
      <c r="AW55" s="194">
        <v>1587</v>
      </c>
      <c r="AX55" s="194">
        <v>469</v>
      </c>
      <c r="AY55" s="194">
        <v>363</v>
      </c>
      <c r="AZ55" s="194">
        <v>7201</v>
      </c>
      <c r="BA55" s="194">
        <v>12508</v>
      </c>
      <c r="BB55" s="194">
        <v>11836</v>
      </c>
      <c r="BC55" s="194">
        <v>13968</v>
      </c>
      <c r="BD55" s="194">
        <v>4941</v>
      </c>
      <c r="BE55" s="194">
        <v>6972</v>
      </c>
      <c r="BF55" s="194">
        <v>5205</v>
      </c>
      <c r="BG55" s="194">
        <v>4567</v>
      </c>
      <c r="BH55" s="194">
        <v>29768</v>
      </c>
      <c r="BI55" s="194">
        <v>39953</v>
      </c>
      <c r="BJ55" s="194">
        <v>8</v>
      </c>
      <c r="BK55" s="194">
        <v>12</v>
      </c>
      <c r="BL55" s="390">
        <v>19153</v>
      </c>
      <c r="BM55" s="390">
        <v>20549</v>
      </c>
      <c r="BN55" s="390">
        <v>10623</v>
      </c>
      <c r="BO55" s="390">
        <v>19416</v>
      </c>
      <c r="BP55" s="194">
        <v>21138</v>
      </c>
      <c r="BQ55" s="194">
        <v>30887</v>
      </c>
      <c r="BR55" s="194">
        <v>8638</v>
      </c>
      <c r="BS55" s="194">
        <v>9078</v>
      </c>
      <c r="BT55" s="194">
        <v>29716</v>
      </c>
      <c r="BU55" s="194">
        <v>39410</v>
      </c>
      <c r="BV55" s="194">
        <v>60</v>
      </c>
      <c r="BW55" s="194">
        <v>555</v>
      </c>
    </row>
    <row r="56" spans="1:75">
      <c r="A56" s="193">
        <v>22</v>
      </c>
      <c r="B56" s="193" t="s">
        <v>285</v>
      </c>
      <c r="C56" s="193" t="s">
        <v>264</v>
      </c>
      <c r="D56" s="194">
        <v>8</v>
      </c>
      <c r="E56" s="194">
        <v>527</v>
      </c>
      <c r="F56" s="194">
        <v>74</v>
      </c>
      <c r="G56" s="194">
        <v>556</v>
      </c>
      <c r="H56" s="194">
        <v>7638</v>
      </c>
      <c r="I56" s="194">
        <v>5967</v>
      </c>
      <c r="J56" s="194">
        <v>170</v>
      </c>
      <c r="K56" s="194">
        <v>172</v>
      </c>
      <c r="L56" s="194">
        <v>6571</v>
      </c>
      <c r="M56" s="194">
        <v>5536</v>
      </c>
      <c r="N56" s="194">
        <v>971</v>
      </c>
      <c r="O56" s="194">
        <v>815</v>
      </c>
      <c r="P56" s="194">
        <v>8</v>
      </c>
      <c r="Q56" s="194">
        <v>527</v>
      </c>
      <c r="R56" s="194">
        <v>6028</v>
      </c>
      <c r="S56" s="194">
        <v>5660</v>
      </c>
      <c r="T56" s="194">
        <v>1687</v>
      </c>
      <c r="U56" s="194">
        <v>1390</v>
      </c>
      <c r="V56" s="194" t="s">
        <v>429</v>
      </c>
      <c r="W56" s="194" t="s">
        <v>429</v>
      </c>
      <c r="X56" s="194">
        <v>5</v>
      </c>
      <c r="Y56" s="194" t="s">
        <v>429</v>
      </c>
      <c r="Z56" s="194">
        <v>154</v>
      </c>
      <c r="AA56" s="194">
        <v>86</v>
      </c>
      <c r="AB56" s="194">
        <v>2</v>
      </c>
      <c r="AC56" s="194">
        <v>2</v>
      </c>
      <c r="AD56" s="194">
        <v>7564</v>
      </c>
      <c r="AE56" s="194">
        <v>6962</v>
      </c>
      <c r="AF56" s="194">
        <v>7717</v>
      </c>
      <c r="AG56" s="194">
        <v>7050</v>
      </c>
      <c r="AH56" s="194">
        <v>3</v>
      </c>
      <c r="AI56" s="194" t="s">
        <v>429</v>
      </c>
      <c r="AJ56" s="194">
        <v>7716</v>
      </c>
      <c r="AK56" s="194">
        <v>7050</v>
      </c>
      <c r="AL56" s="194">
        <v>4</v>
      </c>
      <c r="AM56" s="194" t="s">
        <v>429</v>
      </c>
      <c r="AN56" s="194">
        <v>6385</v>
      </c>
      <c r="AO56" s="194">
        <v>6021</v>
      </c>
      <c r="AP56" s="194">
        <v>1335</v>
      </c>
      <c r="AQ56" s="194">
        <v>1029</v>
      </c>
      <c r="AR56" s="194">
        <v>6406</v>
      </c>
      <c r="AS56" s="194">
        <v>5463</v>
      </c>
      <c r="AT56" s="194">
        <v>1314</v>
      </c>
      <c r="AU56" s="194">
        <v>1587</v>
      </c>
      <c r="AV56" s="194">
        <v>8</v>
      </c>
      <c r="AW56" s="194">
        <v>527</v>
      </c>
      <c r="AX56" s="194">
        <v>169</v>
      </c>
      <c r="AY56" s="194">
        <v>93</v>
      </c>
      <c r="AZ56" s="194">
        <v>1134</v>
      </c>
      <c r="BA56" s="194">
        <v>1286</v>
      </c>
      <c r="BB56" s="194">
        <v>3149</v>
      </c>
      <c r="BC56" s="194">
        <v>2856</v>
      </c>
      <c r="BD56" s="194">
        <v>1055</v>
      </c>
      <c r="BE56" s="194">
        <v>935</v>
      </c>
      <c r="BF56" s="194">
        <v>2205</v>
      </c>
      <c r="BG56" s="194">
        <v>1353</v>
      </c>
      <c r="BH56" s="194">
        <v>7720</v>
      </c>
      <c r="BI56" s="194">
        <v>7049</v>
      </c>
      <c r="BJ56" s="194" t="s">
        <v>429</v>
      </c>
      <c r="BK56" s="194">
        <v>1</v>
      </c>
      <c r="BL56" s="390">
        <v>5343</v>
      </c>
      <c r="BM56" s="390">
        <v>4582</v>
      </c>
      <c r="BN56" s="390">
        <v>2377</v>
      </c>
      <c r="BO56" s="390">
        <v>2468</v>
      </c>
      <c r="BP56" s="194">
        <v>5354</v>
      </c>
      <c r="BQ56" s="194">
        <v>4878</v>
      </c>
      <c r="BR56" s="194">
        <v>2366</v>
      </c>
      <c r="BS56" s="194">
        <v>2172</v>
      </c>
      <c r="BT56" s="194">
        <v>7718</v>
      </c>
      <c r="BU56" s="194">
        <v>6919</v>
      </c>
      <c r="BV56" s="194">
        <v>2</v>
      </c>
      <c r="BW56" s="194">
        <v>131</v>
      </c>
    </row>
    <row r="57" spans="1:75">
      <c r="A57" s="193">
        <v>23</v>
      </c>
      <c r="B57" s="193" t="s">
        <v>285</v>
      </c>
      <c r="C57" s="193" t="s">
        <v>264</v>
      </c>
      <c r="D57" s="194">
        <v>259</v>
      </c>
      <c r="E57" s="194">
        <v>5993</v>
      </c>
      <c r="F57" s="194">
        <v>1513</v>
      </c>
      <c r="G57" s="194">
        <v>12026</v>
      </c>
      <c r="H57" s="194">
        <v>47173</v>
      </c>
      <c r="I57" s="194">
        <v>39101</v>
      </c>
      <c r="J57" s="194">
        <v>1956</v>
      </c>
      <c r="K57" s="194">
        <v>1753</v>
      </c>
      <c r="L57" s="194">
        <v>38677</v>
      </c>
      <c r="M57" s="194">
        <v>38867</v>
      </c>
      <c r="N57" s="194">
        <v>8053</v>
      </c>
      <c r="O57" s="194">
        <v>10507</v>
      </c>
      <c r="P57" s="194">
        <v>259</v>
      </c>
      <c r="Q57" s="194">
        <v>5993</v>
      </c>
      <c r="R57" s="194">
        <v>40210</v>
      </c>
      <c r="S57" s="194">
        <v>43869</v>
      </c>
      <c r="T57" s="194">
        <v>8604</v>
      </c>
      <c r="U57" s="194">
        <v>13235</v>
      </c>
      <c r="V57" s="194">
        <v>34</v>
      </c>
      <c r="W57" s="194">
        <v>4</v>
      </c>
      <c r="X57" s="194">
        <v>97</v>
      </c>
      <c r="Y57" s="194">
        <v>12</v>
      </c>
      <c r="Z57" s="194">
        <v>1363</v>
      </c>
      <c r="AA57" s="194">
        <v>736</v>
      </c>
      <c r="AB57" s="194">
        <v>29</v>
      </c>
      <c r="AC57" s="194">
        <v>15</v>
      </c>
      <c r="AD57" s="194">
        <v>47553</v>
      </c>
      <c r="AE57" s="194">
        <v>56369</v>
      </c>
      <c r="AF57" s="194">
        <v>48917</v>
      </c>
      <c r="AG57" s="194">
        <v>57118</v>
      </c>
      <c r="AH57" s="194">
        <v>28</v>
      </c>
      <c r="AI57" s="194">
        <v>2</v>
      </c>
      <c r="AJ57" s="194">
        <v>48765</v>
      </c>
      <c r="AK57" s="194">
        <v>57034</v>
      </c>
      <c r="AL57" s="194">
        <v>180</v>
      </c>
      <c r="AM57" s="194">
        <v>86</v>
      </c>
      <c r="AN57" s="194">
        <v>44217</v>
      </c>
      <c r="AO57" s="194">
        <v>51403</v>
      </c>
      <c r="AP57" s="194">
        <v>4728</v>
      </c>
      <c r="AQ57" s="194">
        <v>5717</v>
      </c>
      <c r="AR57" s="194">
        <v>42328</v>
      </c>
      <c r="AS57" s="194">
        <v>51917</v>
      </c>
      <c r="AT57" s="194">
        <v>6617</v>
      </c>
      <c r="AU57" s="194">
        <v>5203</v>
      </c>
      <c r="AV57" s="194">
        <v>259</v>
      </c>
      <c r="AW57" s="194">
        <v>5993</v>
      </c>
      <c r="AX57" s="194">
        <v>1665</v>
      </c>
      <c r="AY57" s="194">
        <v>952</v>
      </c>
      <c r="AZ57" s="194">
        <v>16573</v>
      </c>
      <c r="BA57" s="194">
        <v>16317</v>
      </c>
      <c r="BB57" s="194">
        <v>17517</v>
      </c>
      <c r="BC57" s="194">
        <v>15392</v>
      </c>
      <c r="BD57" s="194">
        <v>8134</v>
      </c>
      <c r="BE57" s="194">
        <v>13577</v>
      </c>
      <c r="BF57" s="194">
        <v>4797</v>
      </c>
      <c r="BG57" s="194">
        <v>4889</v>
      </c>
      <c r="BH57" s="194">
        <v>48932</v>
      </c>
      <c r="BI57" s="194">
        <v>57102</v>
      </c>
      <c r="BJ57" s="194">
        <v>13</v>
      </c>
      <c r="BK57" s="194">
        <v>18</v>
      </c>
      <c r="BL57" s="390">
        <v>28809</v>
      </c>
      <c r="BM57" s="390">
        <v>27181</v>
      </c>
      <c r="BN57" s="390">
        <v>20136</v>
      </c>
      <c r="BO57" s="390">
        <v>29939</v>
      </c>
      <c r="BP57" s="194">
        <v>34050</v>
      </c>
      <c r="BQ57" s="194">
        <v>46284</v>
      </c>
      <c r="BR57" s="194">
        <v>14895</v>
      </c>
      <c r="BS57" s="194">
        <v>10836</v>
      </c>
      <c r="BT57" s="194">
        <v>48856</v>
      </c>
      <c r="BU57" s="194">
        <v>54176</v>
      </c>
      <c r="BV57" s="194">
        <v>89</v>
      </c>
      <c r="BW57" s="194">
        <v>2944</v>
      </c>
    </row>
  </sheetData>
  <mergeCells count="183">
    <mergeCell ref="A33:C36"/>
    <mergeCell ref="D33:I33"/>
    <mergeCell ref="J33:Q33"/>
    <mergeCell ref="R33:Y33"/>
    <mergeCell ref="Z33:AE33"/>
    <mergeCell ref="T34:U34"/>
    <mergeCell ref="V34:W34"/>
    <mergeCell ref="X34:Y34"/>
    <mergeCell ref="Z34:AA34"/>
    <mergeCell ref="N34:O34"/>
    <mergeCell ref="P34:Q34"/>
    <mergeCell ref="R34:S34"/>
    <mergeCell ref="N35:O35"/>
    <mergeCell ref="D35:E35"/>
    <mergeCell ref="F35:G35"/>
    <mergeCell ref="H35:I35"/>
    <mergeCell ref="J35:K35"/>
    <mergeCell ref="L35:M35"/>
    <mergeCell ref="D34:E34"/>
    <mergeCell ref="F34:G34"/>
    <mergeCell ref="H34:I34"/>
    <mergeCell ref="J34:K34"/>
    <mergeCell ref="L34:M34"/>
    <mergeCell ref="AB35:AC35"/>
    <mergeCell ref="AB34:AC34"/>
    <mergeCell ref="AD34:AE34"/>
    <mergeCell ref="AF34:AG34"/>
    <mergeCell ref="AH34:AI34"/>
    <mergeCell ref="AJ34:AK34"/>
    <mergeCell ref="AL34:AM34"/>
    <mergeCell ref="AN34:AO34"/>
    <mergeCell ref="AP34:AQ34"/>
    <mergeCell ref="AR34:AS34"/>
    <mergeCell ref="AZ34:BA34"/>
    <mergeCell ref="BB34:BC34"/>
    <mergeCell ref="BD34:BE34"/>
    <mergeCell ref="BF34:BG34"/>
    <mergeCell ref="BH34:BI34"/>
    <mergeCell ref="BJ34:BK34"/>
    <mergeCell ref="AJ33:AM33"/>
    <mergeCell ref="AN33:AQ33"/>
    <mergeCell ref="AF33:AI33"/>
    <mergeCell ref="AR33:AU33"/>
    <mergeCell ref="AX34:AY34"/>
    <mergeCell ref="AT34:AU34"/>
    <mergeCell ref="AV34:AW34"/>
    <mergeCell ref="AJ35:AK35"/>
    <mergeCell ref="AL35:AM35"/>
    <mergeCell ref="AN35:AO35"/>
    <mergeCell ref="AP35:AQ35"/>
    <mergeCell ref="AR35:AS35"/>
    <mergeCell ref="BV35:BW35"/>
    <mergeCell ref="AZ35:BA35"/>
    <mergeCell ref="BB35:BC35"/>
    <mergeCell ref="BD35:BE35"/>
    <mergeCell ref="BF35:BG35"/>
    <mergeCell ref="BH35:BI35"/>
    <mergeCell ref="BJ35:BK35"/>
    <mergeCell ref="BL35:BM35"/>
    <mergeCell ref="BN35:BO35"/>
    <mergeCell ref="BP35:BQ35"/>
    <mergeCell ref="BR35:BS35"/>
    <mergeCell ref="BT35:BU35"/>
    <mergeCell ref="A31:BY31"/>
    <mergeCell ref="P35:Q35"/>
    <mergeCell ref="R35:S35"/>
    <mergeCell ref="T35:U35"/>
    <mergeCell ref="V35:W35"/>
    <mergeCell ref="X35:Y35"/>
    <mergeCell ref="Z35:AA35"/>
    <mergeCell ref="BT33:BW33"/>
    <mergeCell ref="BT34:BU34"/>
    <mergeCell ref="BV34:BW34"/>
    <mergeCell ref="BP33:BS33"/>
    <mergeCell ref="AV33:BG33"/>
    <mergeCell ref="BH33:BK33"/>
    <mergeCell ref="BL33:BO33"/>
    <mergeCell ref="AX35:AY35"/>
    <mergeCell ref="AT35:AU35"/>
    <mergeCell ref="AV35:AW35"/>
    <mergeCell ref="BL34:BM34"/>
    <mergeCell ref="BN34:BO34"/>
    <mergeCell ref="BP34:BQ34"/>
    <mergeCell ref="BR34:BS34"/>
    <mergeCell ref="AD35:AE35"/>
    <mergeCell ref="AF35:AG35"/>
    <mergeCell ref="AH35:AI35"/>
    <mergeCell ref="CA1:CA4"/>
    <mergeCell ref="CB1:CE1"/>
    <mergeCell ref="CF1:CF3"/>
    <mergeCell ref="CG1:CG3"/>
    <mergeCell ref="CB2:CC2"/>
    <mergeCell ref="CD2:CE2"/>
    <mergeCell ref="CB3:CC3"/>
    <mergeCell ref="CD3:CE3"/>
    <mergeCell ref="X2:Y2"/>
    <mergeCell ref="Z2:AA2"/>
    <mergeCell ref="BH1:BK1"/>
    <mergeCell ref="BL1:BQ1"/>
    <mergeCell ref="AL2:AM2"/>
    <mergeCell ref="BR1:BU1"/>
    <mergeCell ref="BV1:BY1"/>
    <mergeCell ref="AV2:AW2"/>
    <mergeCell ref="AX2:AY2"/>
    <mergeCell ref="BT2:BU2"/>
    <mergeCell ref="BV2:BW2"/>
    <mergeCell ref="AZ2:BA2"/>
    <mergeCell ref="BB2:BC2"/>
    <mergeCell ref="BD2:BE2"/>
    <mergeCell ref="BF2:BG2"/>
    <mergeCell ref="BH2:BI2"/>
    <mergeCell ref="A1:C4"/>
    <mergeCell ref="D1:I1"/>
    <mergeCell ref="J1:Q1"/>
    <mergeCell ref="R1:Y1"/>
    <mergeCell ref="Z1:AE1"/>
    <mergeCell ref="AF1:AI1"/>
    <mergeCell ref="T2:U2"/>
    <mergeCell ref="V2:W2"/>
    <mergeCell ref="AJ2:AK2"/>
    <mergeCell ref="AD3:AE3"/>
    <mergeCell ref="AF3:AG3"/>
    <mergeCell ref="D2:E2"/>
    <mergeCell ref="F2:G2"/>
    <mergeCell ref="H2:I2"/>
    <mergeCell ref="J2:K2"/>
    <mergeCell ref="L2:M2"/>
    <mergeCell ref="N2:O2"/>
    <mergeCell ref="P2:Q2"/>
    <mergeCell ref="R2:S2"/>
    <mergeCell ref="AB2:AC2"/>
    <mergeCell ref="AD2:AE2"/>
    <mergeCell ref="AF2:AG2"/>
    <mergeCell ref="AH2:AI2"/>
    <mergeCell ref="AH3:AI3"/>
    <mergeCell ref="BJ2:BK2"/>
    <mergeCell ref="BX2:BY2"/>
    <mergeCell ref="D3:E3"/>
    <mergeCell ref="F3:G3"/>
    <mergeCell ref="H3:I3"/>
    <mergeCell ref="J3:K3"/>
    <mergeCell ref="L3:M3"/>
    <mergeCell ref="N3:O3"/>
    <mergeCell ref="P3:Q3"/>
    <mergeCell ref="R3:S3"/>
    <mergeCell ref="T3:U3"/>
    <mergeCell ref="AP3:AQ3"/>
    <mergeCell ref="AR3:AS3"/>
    <mergeCell ref="V3:W3"/>
    <mergeCell ref="X3:Y3"/>
    <mergeCell ref="Z3:AA3"/>
    <mergeCell ref="AB3:AC3"/>
    <mergeCell ref="BN3:BO3"/>
    <mergeCell ref="BP3:BQ3"/>
    <mergeCell ref="AT3:AU3"/>
    <mergeCell ref="AV3:AW3"/>
    <mergeCell ref="AX3:AY3"/>
    <mergeCell ref="AZ3:BA3"/>
    <mergeCell ref="BB3:BC3"/>
    <mergeCell ref="BD3:BE3"/>
    <mergeCell ref="BH3:BI3"/>
    <mergeCell ref="BJ3:BK3"/>
    <mergeCell ref="BL3:BM3"/>
    <mergeCell ref="BR3:BS3"/>
    <mergeCell ref="BT3:BU3"/>
    <mergeCell ref="BV3:BW3"/>
    <mergeCell ref="BX3:BY3"/>
    <mergeCell ref="AJ1:AM1"/>
    <mergeCell ref="AN1:AQ1"/>
    <mergeCell ref="AR1:AU1"/>
    <mergeCell ref="AV1:BG1"/>
    <mergeCell ref="AN2:AO2"/>
    <mergeCell ref="AP2:AQ2"/>
    <mergeCell ref="AR2:AS2"/>
    <mergeCell ref="AT2:AU2"/>
    <mergeCell ref="BL2:BM2"/>
    <mergeCell ref="BN2:BO2"/>
    <mergeCell ref="BP2:BQ2"/>
    <mergeCell ref="BR2:BS2"/>
    <mergeCell ref="AJ3:AK3"/>
    <mergeCell ref="AL3:AM3"/>
    <mergeCell ref="AN3:AO3"/>
    <mergeCell ref="BF3:B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2923C-F3A8-4B9C-AF58-D75109BED8CD}">
  <sheetPr>
    <tabColor rgb="FF92CDDC"/>
  </sheetPr>
  <dimension ref="A1:HS29"/>
  <sheetViews>
    <sheetView zoomScaleNormal="100" workbookViewId="0">
      <pane xSplit="2" topLeftCell="C1" activePane="topRight" state="frozen"/>
      <selection activeCell="A19" sqref="A19"/>
      <selection pane="topRight" sqref="A1:XFD1048576"/>
    </sheetView>
  </sheetViews>
  <sheetFormatPr baseColWidth="10" defaultColWidth="11.42578125" defaultRowHeight="12"/>
  <cols>
    <col min="1" max="1" width="10.85546875" style="1" customWidth="1"/>
    <col min="2" max="2" width="24.5703125" style="9" bestFit="1" customWidth="1"/>
    <col min="3" max="3" width="8.42578125" style="13" customWidth="1"/>
    <col min="4" max="4" width="8.140625" style="14" customWidth="1"/>
    <col min="5" max="5" width="9.140625" style="15" customWidth="1"/>
    <col min="6" max="6" width="8.42578125" style="14" customWidth="1"/>
    <col min="7" max="7" width="8.140625" style="14" customWidth="1"/>
    <col min="8" max="8" width="9.140625" style="15" customWidth="1"/>
    <col min="9" max="10" width="9.140625" style="14" customWidth="1"/>
    <col min="11" max="11" width="9.140625" style="15" customWidth="1"/>
    <col min="12" max="13" width="9.140625" style="14" customWidth="1"/>
    <col min="14" max="14" width="9.140625" style="15" customWidth="1"/>
    <col min="15" max="16" width="9.140625" style="14" customWidth="1"/>
    <col min="17" max="17" width="9.140625" style="15" customWidth="1"/>
    <col min="18" max="19" width="9.140625" style="14" customWidth="1"/>
    <col min="20" max="20" width="9.140625" style="15" customWidth="1"/>
    <col min="21" max="22" width="9.140625" style="14" customWidth="1"/>
    <col min="23" max="23" width="9.140625" style="15" customWidth="1"/>
    <col min="24" max="25" width="9.140625" style="14" customWidth="1"/>
    <col min="26" max="26" width="9.140625" style="15" customWidth="1"/>
    <col min="27" max="27" width="8.42578125" style="14" customWidth="1"/>
    <col min="28" max="28" width="8.140625" style="14" customWidth="1"/>
    <col min="29" max="29" width="9.140625" style="15" customWidth="1"/>
    <col min="30" max="30" width="8.42578125" style="14" customWidth="1"/>
    <col min="31" max="31" width="8.140625" style="14" customWidth="1"/>
    <col min="32" max="32" width="9.140625" style="15" customWidth="1"/>
    <col min="33" max="34" width="9.140625" style="14" customWidth="1"/>
    <col min="35" max="35" width="9.140625" style="15" customWidth="1"/>
    <col min="36" max="37" width="9.140625" style="14" customWidth="1"/>
    <col min="38" max="38" width="9.140625" style="15" customWidth="1"/>
    <col min="39" max="39" width="8.42578125" style="14" customWidth="1"/>
    <col min="40" max="40" width="8.140625" style="14" customWidth="1"/>
    <col min="41" max="41" width="9.140625" style="15" customWidth="1"/>
    <col min="42" max="43" width="9.140625" style="14" customWidth="1"/>
    <col min="44" max="44" width="9.140625" style="15" customWidth="1"/>
    <col min="45" max="45" width="8.42578125" style="48" customWidth="1"/>
    <col min="46" max="46" width="8.140625" style="48" customWidth="1"/>
    <col min="47" max="47" width="9.140625" style="18" customWidth="1"/>
    <col min="48" max="48" width="8.42578125" style="48" customWidth="1"/>
    <col min="49" max="49" width="8.140625" style="48" customWidth="1"/>
    <col min="50" max="50" width="9.140625" style="18" customWidth="1"/>
    <col min="51" max="52" width="9.28515625" style="48" customWidth="1"/>
    <col min="53" max="53" width="9.28515625" style="18" customWidth="1"/>
    <col min="54" max="54" width="8.42578125" style="48" customWidth="1"/>
    <col min="55" max="55" width="8.140625" style="48" customWidth="1"/>
    <col min="56" max="56" width="9.140625" style="18" customWidth="1"/>
    <col min="57" max="58" width="9.140625" style="48" customWidth="1"/>
    <col min="59" max="59" width="9.140625" style="18" customWidth="1"/>
    <col min="60" max="60" width="8.42578125" style="48" customWidth="1"/>
    <col min="61" max="61" width="8.140625" style="48" customWidth="1"/>
    <col min="62" max="62" width="9.140625" style="18" customWidth="1"/>
    <col min="63" max="67" width="9.140625" style="48" customWidth="1"/>
    <col min="68" max="68" width="9.140625" style="18" customWidth="1"/>
    <col min="69" max="70" width="9.140625" style="48" customWidth="1"/>
    <col min="71" max="71" width="9.140625" style="18" customWidth="1"/>
    <col min="72" max="75" width="9.140625" style="48" customWidth="1"/>
    <col min="76" max="76" width="9.140625" style="18" customWidth="1"/>
    <col min="77" max="80" width="9.140625" style="48" customWidth="1"/>
    <col min="81" max="81" width="9.140625" style="18" customWidth="1"/>
    <col min="82" max="85" width="9.140625" style="48" customWidth="1"/>
    <col min="86" max="86" width="9.140625" style="18" customWidth="1"/>
    <col min="87" max="101" width="5.42578125" style="271" hidden="1" customWidth="1"/>
    <col min="102" max="103" width="10" style="10" customWidth="1"/>
    <col min="104" max="104" width="10" style="9" customWidth="1"/>
    <col min="105" max="105" width="8.85546875" style="10" customWidth="1"/>
    <col min="106" max="106" width="8.85546875" style="10" bestFit="1" customWidth="1"/>
    <col min="107" max="107" width="9.85546875" style="9" bestFit="1" customWidth="1"/>
    <col min="108" max="108" width="8.42578125" style="10" bestFit="1" customWidth="1"/>
    <col min="109" max="109" width="8.140625" style="10" bestFit="1" customWidth="1"/>
    <col min="110" max="110" width="9.140625" style="9" bestFit="1" customWidth="1"/>
    <col min="111" max="111" width="8.42578125" style="10" bestFit="1" customWidth="1"/>
    <col min="112" max="112" width="9.28515625" style="10" customWidth="1"/>
    <col min="113" max="113" width="9.140625" style="9" bestFit="1" customWidth="1"/>
    <col min="114" max="115" width="9.140625" style="10" customWidth="1"/>
    <col min="116" max="116" width="10.42578125" style="9" customWidth="1"/>
    <col min="117" max="118" width="10.42578125" style="10" customWidth="1"/>
    <col min="119" max="119" width="10.42578125" style="9" customWidth="1"/>
    <col min="120" max="121" width="10.42578125" style="10" customWidth="1"/>
    <col min="122" max="122" width="10.42578125" style="9" customWidth="1"/>
    <col min="123" max="124" width="10.42578125" style="10" customWidth="1"/>
    <col min="125" max="125" width="10.42578125" style="9" customWidth="1"/>
    <col min="126" max="127" width="11.42578125" style="10" customWidth="1"/>
    <col min="128" max="128" width="11.42578125" style="9" customWidth="1"/>
    <col min="129" max="130" width="10.42578125" style="10" customWidth="1"/>
    <col min="131" max="131" width="10.42578125" style="9" customWidth="1"/>
    <col min="132" max="133" width="10.42578125" style="10" customWidth="1"/>
    <col min="134" max="134" width="10.42578125" style="9" customWidth="1"/>
    <col min="135" max="136" width="9.140625" style="10" customWidth="1"/>
    <col min="137" max="137" width="9.140625" style="9" customWidth="1"/>
    <col min="138" max="139" width="11" style="10" bestFit="1" customWidth="1"/>
    <col min="140" max="140" width="9.140625" style="9" bestFit="1" customWidth="1"/>
    <col min="141" max="141" width="9.5703125" style="7" customWidth="1"/>
    <col min="142" max="142" width="8.140625" style="7" bestFit="1" customWidth="1"/>
    <col min="143" max="143" width="9.140625" style="8" bestFit="1" customWidth="1"/>
    <col min="144" max="145" width="9.140625" style="7" customWidth="1"/>
    <col min="146" max="146" width="9.140625" style="8" customWidth="1"/>
    <col min="147" max="147" width="9.85546875" style="7" bestFit="1" customWidth="1"/>
    <col min="148" max="148" width="8.140625" style="7" bestFit="1" customWidth="1"/>
    <col min="149" max="149" width="9.140625" style="8" bestFit="1" customWidth="1"/>
    <col min="150" max="150" width="10.85546875" style="7" bestFit="1" customWidth="1"/>
    <col min="151" max="151" width="8.140625" style="7" bestFit="1" customWidth="1"/>
    <col min="152" max="152" width="9.140625" style="8" bestFit="1" customWidth="1"/>
    <col min="153" max="154" width="9.140625" style="7" customWidth="1"/>
    <col min="155" max="155" width="9.140625" style="8" customWidth="1"/>
    <col min="156" max="156" width="9.28515625" style="7" customWidth="1"/>
    <col min="157" max="157" width="8.140625" style="7" bestFit="1" customWidth="1"/>
    <col min="158" max="158" width="9.140625" style="8" bestFit="1" customWidth="1"/>
    <col min="159" max="16384" width="11.42578125" style="1"/>
  </cols>
  <sheetData>
    <row r="1" spans="1:227" s="20" customFormat="1" ht="20.100000000000001" customHeight="1">
      <c r="A1" s="489" t="s">
        <v>112</v>
      </c>
      <c r="B1" s="492" t="s">
        <v>255</v>
      </c>
      <c r="C1" s="575" t="s">
        <v>254</v>
      </c>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576"/>
      <c r="DK1" s="576"/>
      <c r="DL1" s="576"/>
      <c r="DM1" s="576"/>
      <c r="DN1" s="576"/>
      <c r="DO1" s="576"/>
      <c r="DP1" s="576"/>
      <c r="DQ1" s="576"/>
      <c r="DR1" s="576"/>
      <c r="DS1" s="576"/>
      <c r="DT1" s="576"/>
      <c r="DU1" s="576"/>
      <c r="DV1" s="576"/>
      <c r="DW1" s="576"/>
      <c r="DX1" s="576"/>
      <c r="DY1" s="576"/>
      <c r="DZ1" s="576"/>
      <c r="EA1" s="576"/>
      <c r="EB1" s="576"/>
      <c r="EC1" s="576"/>
      <c r="ED1" s="576"/>
      <c r="EE1" s="576"/>
      <c r="EF1" s="576"/>
      <c r="EG1" s="576"/>
      <c r="EH1" s="576"/>
      <c r="EI1" s="576"/>
      <c r="EJ1" s="576"/>
      <c r="EK1" s="576"/>
      <c r="EL1" s="576"/>
      <c r="EM1" s="576"/>
      <c r="EN1" s="576"/>
      <c r="EO1" s="576"/>
      <c r="EP1" s="576"/>
      <c r="EQ1" s="576"/>
      <c r="ER1" s="576"/>
      <c r="ES1" s="576"/>
      <c r="ET1" s="576"/>
      <c r="EU1" s="576"/>
      <c r="EV1" s="576"/>
      <c r="EW1" s="576"/>
      <c r="EX1" s="576"/>
      <c r="EY1" s="576"/>
      <c r="EZ1" s="576"/>
      <c r="FA1" s="576"/>
      <c r="FB1" s="577"/>
      <c r="FC1" s="83"/>
      <c r="FD1" s="83"/>
      <c r="FE1" s="83"/>
      <c r="FF1" s="83"/>
    </row>
    <row r="2" spans="1:227" s="20" customFormat="1" ht="20.100000000000001" customHeight="1">
      <c r="A2" s="490"/>
      <c r="B2" s="493"/>
      <c r="C2" s="495" t="s">
        <v>263</v>
      </c>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7"/>
      <c r="BK2" s="256"/>
      <c r="BL2" s="256"/>
      <c r="BM2" s="256"/>
      <c r="BN2" s="256"/>
      <c r="BO2" s="256"/>
      <c r="BP2" s="257"/>
      <c r="BQ2" s="256"/>
      <c r="BR2" s="256"/>
      <c r="BS2" s="257"/>
      <c r="BT2" s="511" t="s">
        <v>342</v>
      </c>
      <c r="BU2" s="511"/>
      <c r="BV2" s="511"/>
      <c r="BW2" s="511"/>
      <c r="BX2" s="512"/>
      <c r="BY2" s="511" t="s">
        <v>342</v>
      </c>
      <c r="BZ2" s="511"/>
      <c r="CA2" s="511"/>
      <c r="CB2" s="511"/>
      <c r="CC2" s="512"/>
      <c r="CD2" s="256" t="s">
        <v>342</v>
      </c>
      <c r="CE2" s="256"/>
      <c r="CF2" s="256"/>
      <c r="CG2" s="256"/>
      <c r="CH2" s="257"/>
      <c r="CI2" s="560" t="s">
        <v>349</v>
      </c>
      <c r="CJ2" s="561"/>
      <c r="CK2" s="561"/>
      <c r="CL2" s="561"/>
      <c r="CM2" s="561"/>
      <c r="CN2" s="561"/>
      <c r="CO2" s="561"/>
      <c r="CP2" s="561"/>
      <c r="CQ2" s="561"/>
      <c r="CR2" s="561"/>
      <c r="CS2" s="561"/>
      <c r="CT2" s="561"/>
      <c r="CU2" s="561"/>
      <c r="CV2" s="561"/>
      <c r="CW2" s="562"/>
      <c r="CX2" s="88" t="s">
        <v>262</v>
      </c>
      <c r="CY2" s="88"/>
      <c r="CZ2" s="88"/>
      <c r="DA2" s="88"/>
      <c r="DB2" s="88"/>
      <c r="DC2" s="88"/>
      <c r="DD2" s="88"/>
      <c r="DE2" s="88"/>
      <c r="DF2" s="88"/>
      <c r="DG2" s="88"/>
      <c r="DH2" s="88"/>
      <c r="DI2" s="88"/>
      <c r="DJ2" s="88"/>
      <c r="DK2" s="88"/>
      <c r="DL2" s="88"/>
      <c r="DM2" s="88"/>
      <c r="DN2" s="88"/>
      <c r="DO2" s="89"/>
      <c r="DP2" s="88"/>
      <c r="DQ2" s="88"/>
      <c r="DR2" s="89"/>
      <c r="DS2" s="88"/>
      <c r="DT2" s="88"/>
      <c r="DU2" s="89"/>
      <c r="DV2" s="88"/>
      <c r="DW2" s="88"/>
      <c r="DX2" s="89"/>
      <c r="DY2" s="88"/>
      <c r="DZ2" s="88"/>
      <c r="EA2" s="89"/>
      <c r="EB2" s="87"/>
      <c r="EC2" s="88"/>
      <c r="ED2" s="89"/>
      <c r="EE2" s="87"/>
      <c r="EF2" s="88"/>
      <c r="EG2" s="89"/>
      <c r="EH2" s="88"/>
      <c r="EI2" s="88"/>
      <c r="EJ2" s="88"/>
      <c r="EK2" s="88"/>
      <c r="EL2" s="88"/>
      <c r="EM2" s="89"/>
      <c r="EN2" s="87"/>
      <c r="EO2" s="88"/>
      <c r="EP2" s="89"/>
      <c r="EQ2" s="87"/>
      <c r="ER2" s="88"/>
      <c r="ES2" s="89"/>
      <c r="ET2" s="87"/>
      <c r="EU2" s="88"/>
      <c r="EV2" s="89"/>
      <c r="EW2" s="87"/>
      <c r="EX2" s="88"/>
      <c r="EY2" s="89"/>
      <c r="EZ2" s="87"/>
      <c r="FA2" s="88"/>
      <c r="FB2" s="89"/>
      <c r="FC2" s="88"/>
      <c r="FD2" s="88"/>
      <c r="FE2" s="88"/>
      <c r="FF2" s="88"/>
      <c r="FG2" s="88"/>
      <c r="FH2" s="89"/>
      <c r="FI2" s="87"/>
      <c r="FJ2" s="88"/>
      <c r="FK2" s="89"/>
      <c r="FL2" s="87"/>
      <c r="FM2" s="88"/>
      <c r="FN2" s="89"/>
      <c r="FO2" s="87"/>
      <c r="FP2" s="88"/>
      <c r="FQ2" s="89"/>
      <c r="FR2" s="88"/>
      <c r="FS2" s="88"/>
      <c r="FT2" s="88"/>
      <c r="FU2" s="88"/>
      <c r="FV2" s="88"/>
      <c r="FW2" s="89"/>
      <c r="FX2" s="87"/>
      <c r="FY2" s="88"/>
      <c r="FZ2" s="89"/>
      <c r="GA2" s="87"/>
      <c r="GB2" s="88"/>
      <c r="GC2" s="89"/>
      <c r="GD2" s="87"/>
      <c r="GE2" s="88"/>
      <c r="GF2" s="89"/>
      <c r="GG2" s="88"/>
      <c r="GH2" s="88"/>
      <c r="GI2" s="88"/>
      <c r="GJ2" s="87"/>
      <c r="GK2" s="88"/>
      <c r="GL2" s="89"/>
      <c r="GM2" s="87"/>
      <c r="GN2" s="88"/>
      <c r="GO2" s="89"/>
      <c r="GP2" s="480" t="s">
        <v>321</v>
      </c>
      <c r="GQ2" s="481"/>
      <c r="GR2" s="481"/>
      <c r="GS2" s="481"/>
      <c r="GT2" s="482"/>
      <c r="GU2" s="480" t="s">
        <v>321</v>
      </c>
      <c r="GV2" s="481"/>
      <c r="GW2" s="481"/>
      <c r="GX2" s="481"/>
      <c r="GY2" s="482"/>
      <c r="GZ2" s="480" t="s">
        <v>321</v>
      </c>
      <c r="HA2" s="481"/>
      <c r="HB2" s="481"/>
      <c r="HC2" s="481"/>
      <c r="HD2" s="482"/>
      <c r="HE2" s="477" t="s">
        <v>321</v>
      </c>
      <c r="HF2" s="478"/>
      <c r="HG2" s="478"/>
      <c r="HH2" s="478"/>
      <c r="HI2" s="479"/>
      <c r="HJ2" s="480" t="s">
        <v>321</v>
      </c>
      <c r="HK2" s="481"/>
      <c r="HL2" s="481"/>
      <c r="HM2" s="481"/>
      <c r="HN2" s="482"/>
      <c r="HO2" s="480" t="s">
        <v>321</v>
      </c>
      <c r="HP2" s="481"/>
      <c r="HQ2" s="481"/>
      <c r="HR2" s="481"/>
      <c r="HS2" s="482"/>
    </row>
    <row r="3" spans="1:227" s="20" customFormat="1" ht="62.25" customHeight="1">
      <c r="A3" s="490"/>
      <c r="B3" s="573"/>
      <c r="C3" s="498" t="s">
        <v>214</v>
      </c>
      <c r="D3" s="499"/>
      <c r="E3" s="500"/>
      <c r="F3" s="499" t="s">
        <v>215</v>
      </c>
      <c r="G3" s="499"/>
      <c r="H3" s="500"/>
      <c r="I3" s="498" t="s">
        <v>356</v>
      </c>
      <c r="J3" s="499"/>
      <c r="K3" s="500"/>
      <c r="L3" s="499" t="s">
        <v>357</v>
      </c>
      <c r="M3" s="499"/>
      <c r="N3" s="500"/>
      <c r="O3" s="499" t="s">
        <v>358</v>
      </c>
      <c r="P3" s="499"/>
      <c r="Q3" s="500"/>
      <c r="R3" s="462" t="s">
        <v>329</v>
      </c>
      <c r="S3" s="463"/>
      <c r="T3" s="464"/>
      <c r="U3" s="462" t="s">
        <v>330</v>
      </c>
      <c r="V3" s="463"/>
      <c r="W3" s="464"/>
      <c r="X3" s="462" t="s">
        <v>331</v>
      </c>
      <c r="Y3" s="463"/>
      <c r="Z3" s="464"/>
      <c r="AA3" s="498" t="s">
        <v>216</v>
      </c>
      <c r="AB3" s="499"/>
      <c r="AC3" s="500"/>
      <c r="AD3" s="498" t="s">
        <v>232</v>
      </c>
      <c r="AE3" s="499"/>
      <c r="AF3" s="500"/>
      <c r="AG3" s="498" t="s">
        <v>336</v>
      </c>
      <c r="AH3" s="499"/>
      <c r="AI3" s="500"/>
      <c r="AJ3" s="498" t="s">
        <v>337</v>
      </c>
      <c r="AK3" s="499"/>
      <c r="AL3" s="500"/>
      <c r="AM3" s="498" t="s">
        <v>217</v>
      </c>
      <c r="AN3" s="499"/>
      <c r="AO3" s="500"/>
      <c r="AP3" s="498" t="s">
        <v>354</v>
      </c>
      <c r="AQ3" s="499"/>
      <c r="AR3" s="500"/>
      <c r="AS3" s="498" t="s">
        <v>218</v>
      </c>
      <c r="AT3" s="499"/>
      <c r="AU3" s="500"/>
      <c r="AV3" s="498" t="s">
        <v>219</v>
      </c>
      <c r="AW3" s="499"/>
      <c r="AX3" s="500"/>
      <c r="AY3" s="499" t="s">
        <v>245</v>
      </c>
      <c r="AZ3" s="499"/>
      <c r="BA3" s="500"/>
      <c r="BB3" s="498" t="s">
        <v>220</v>
      </c>
      <c r="BC3" s="499"/>
      <c r="BD3" s="500"/>
      <c r="BE3" s="498" t="s">
        <v>246</v>
      </c>
      <c r="BF3" s="499"/>
      <c r="BG3" s="500"/>
      <c r="BH3" s="498" t="s">
        <v>221</v>
      </c>
      <c r="BI3" s="499"/>
      <c r="BJ3" s="500"/>
      <c r="BK3" s="501" t="s">
        <v>333</v>
      </c>
      <c r="BL3" s="502"/>
      <c r="BM3" s="503"/>
      <c r="BN3" s="462" t="s">
        <v>334</v>
      </c>
      <c r="BO3" s="463"/>
      <c r="BP3" s="464"/>
      <c r="BQ3" s="462" t="s">
        <v>335</v>
      </c>
      <c r="BR3" s="463"/>
      <c r="BS3" s="464"/>
      <c r="BT3" s="264" t="s">
        <v>316</v>
      </c>
      <c r="BU3" s="264" t="s">
        <v>317</v>
      </c>
      <c r="BV3" s="264" t="s">
        <v>339</v>
      </c>
      <c r="BW3" s="264" t="s">
        <v>340</v>
      </c>
      <c r="BX3" s="265" t="s">
        <v>341</v>
      </c>
      <c r="BY3" s="264" t="s">
        <v>316</v>
      </c>
      <c r="BZ3" s="264" t="s">
        <v>317</v>
      </c>
      <c r="CA3" s="264" t="s">
        <v>339</v>
      </c>
      <c r="CB3" s="264" t="s">
        <v>340</v>
      </c>
      <c r="CC3" s="265" t="s">
        <v>341</v>
      </c>
      <c r="CD3" s="264" t="s">
        <v>316</v>
      </c>
      <c r="CE3" s="264" t="s">
        <v>317</v>
      </c>
      <c r="CF3" s="264" t="s">
        <v>339</v>
      </c>
      <c r="CG3" s="264" t="s">
        <v>340</v>
      </c>
      <c r="CH3" s="265" t="s">
        <v>341</v>
      </c>
      <c r="CI3" s="567" t="s">
        <v>344</v>
      </c>
      <c r="CJ3" s="568"/>
      <c r="CK3" s="569"/>
      <c r="CL3" s="567" t="s">
        <v>345</v>
      </c>
      <c r="CM3" s="568"/>
      <c r="CN3" s="569"/>
      <c r="CO3" s="567" t="s">
        <v>346</v>
      </c>
      <c r="CP3" s="568"/>
      <c r="CQ3" s="569"/>
      <c r="CR3" s="567" t="s">
        <v>347</v>
      </c>
      <c r="CS3" s="568"/>
      <c r="CT3" s="569"/>
      <c r="CU3" s="567" t="s">
        <v>348</v>
      </c>
      <c r="CV3" s="568"/>
      <c r="CW3" s="569"/>
      <c r="CX3" s="486" t="s">
        <v>222</v>
      </c>
      <c r="CY3" s="487"/>
      <c r="CZ3" s="488"/>
      <c r="DA3" s="483" t="s">
        <v>223</v>
      </c>
      <c r="DB3" s="484"/>
      <c r="DC3" s="485"/>
      <c r="DD3" s="483" t="s">
        <v>224</v>
      </c>
      <c r="DE3" s="484"/>
      <c r="DF3" s="485"/>
      <c r="DG3" s="483" t="s">
        <v>225</v>
      </c>
      <c r="DH3" s="484"/>
      <c r="DI3" s="485"/>
      <c r="DJ3" s="486" t="s">
        <v>241</v>
      </c>
      <c r="DK3" s="487"/>
      <c r="DL3" s="488"/>
      <c r="DM3" s="483" t="s">
        <v>308</v>
      </c>
      <c r="DN3" s="484"/>
      <c r="DO3" s="485"/>
      <c r="DP3" s="483" t="s">
        <v>248</v>
      </c>
      <c r="DQ3" s="484"/>
      <c r="DR3" s="485"/>
      <c r="DS3" s="483" t="s">
        <v>249</v>
      </c>
      <c r="DT3" s="484"/>
      <c r="DU3" s="485"/>
      <c r="DV3" s="483" t="s">
        <v>250</v>
      </c>
      <c r="DW3" s="484"/>
      <c r="DX3" s="485"/>
      <c r="DY3" s="483" t="s">
        <v>251</v>
      </c>
      <c r="DZ3" s="484"/>
      <c r="EA3" s="485"/>
      <c r="EB3" s="483" t="s">
        <v>252</v>
      </c>
      <c r="EC3" s="484"/>
      <c r="ED3" s="485"/>
      <c r="EE3" s="483" t="s">
        <v>253</v>
      </c>
      <c r="EF3" s="484"/>
      <c r="EG3" s="485"/>
      <c r="EH3" s="483" t="s">
        <v>300</v>
      </c>
      <c r="EI3" s="484"/>
      <c r="EJ3" s="485"/>
      <c r="EK3" s="486" t="s">
        <v>301</v>
      </c>
      <c r="EL3" s="487"/>
      <c r="EM3" s="488"/>
      <c r="EN3" s="507" t="s">
        <v>302</v>
      </c>
      <c r="EO3" s="508"/>
      <c r="EP3" s="509"/>
      <c r="EQ3" s="483" t="s">
        <v>303</v>
      </c>
      <c r="ER3" s="484"/>
      <c r="ES3" s="485"/>
      <c r="ET3" s="483" t="s">
        <v>304</v>
      </c>
      <c r="EU3" s="484"/>
      <c r="EV3" s="485"/>
      <c r="EW3" s="483" t="s">
        <v>305</v>
      </c>
      <c r="EX3" s="484"/>
      <c r="EY3" s="485"/>
      <c r="EZ3" s="483" t="s">
        <v>217</v>
      </c>
      <c r="FA3" s="484"/>
      <c r="FB3" s="485"/>
      <c r="FC3" s="486" t="s">
        <v>244</v>
      </c>
      <c r="FD3" s="487"/>
      <c r="FE3" s="488"/>
      <c r="FF3" s="483" t="s">
        <v>306</v>
      </c>
      <c r="FG3" s="484"/>
      <c r="FH3" s="485"/>
      <c r="FI3" s="483" t="s">
        <v>307</v>
      </c>
      <c r="FJ3" s="484"/>
      <c r="FK3" s="485"/>
      <c r="FL3" s="486" t="s">
        <v>309</v>
      </c>
      <c r="FM3" s="487"/>
      <c r="FN3" s="488"/>
      <c r="FO3" s="486" t="s">
        <v>310</v>
      </c>
      <c r="FP3" s="487"/>
      <c r="FQ3" s="488"/>
      <c r="FR3" s="483" t="s">
        <v>352</v>
      </c>
      <c r="FS3" s="484"/>
      <c r="FT3" s="485"/>
      <c r="FU3" s="486" t="s">
        <v>353</v>
      </c>
      <c r="FV3" s="487"/>
      <c r="FW3" s="488"/>
      <c r="FX3" s="483" t="s">
        <v>312</v>
      </c>
      <c r="FY3" s="484"/>
      <c r="FZ3" s="485"/>
      <c r="GA3" s="483" t="s">
        <v>313</v>
      </c>
      <c r="GB3" s="484"/>
      <c r="GC3" s="485"/>
      <c r="GD3" s="486" t="s">
        <v>314</v>
      </c>
      <c r="GE3" s="487"/>
      <c r="GF3" s="488"/>
      <c r="GG3" s="483" t="s">
        <v>315</v>
      </c>
      <c r="GH3" s="484"/>
      <c r="GI3" s="485"/>
      <c r="GJ3" s="483" t="s">
        <v>226</v>
      </c>
      <c r="GK3" s="484"/>
      <c r="GL3" s="485"/>
      <c r="GM3" s="483" t="s">
        <v>227</v>
      </c>
      <c r="GN3" s="484"/>
      <c r="GO3" s="485"/>
      <c r="GP3" s="96" t="s">
        <v>316</v>
      </c>
      <c r="GQ3" s="96" t="s">
        <v>317</v>
      </c>
      <c r="GR3" s="96" t="s">
        <v>318</v>
      </c>
      <c r="GS3" s="96" t="s">
        <v>319</v>
      </c>
      <c r="GT3" s="120" t="s">
        <v>320</v>
      </c>
      <c r="GU3" s="96" t="s">
        <v>316</v>
      </c>
      <c r="GV3" s="96" t="s">
        <v>317</v>
      </c>
      <c r="GW3" s="96" t="s">
        <v>318</v>
      </c>
      <c r="GX3" s="96" t="s">
        <v>319</v>
      </c>
      <c r="GY3" s="120" t="s">
        <v>320</v>
      </c>
      <c r="GZ3" s="96" t="s">
        <v>316</v>
      </c>
      <c r="HA3" s="96" t="s">
        <v>317</v>
      </c>
      <c r="HB3" s="96" t="s">
        <v>318</v>
      </c>
      <c r="HC3" s="96" t="s">
        <v>319</v>
      </c>
      <c r="HD3" s="120" t="s">
        <v>320</v>
      </c>
      <c r="HE3" s="121" t="s">
        <v>316</v>
      </c>
      <c r="HF3" s="121" t="s">
        <v>317</v>
      </c>
      <c r="HG3" s="121" t="s">
        <v>318</v>
      </c>
      <c r="HH3" s="121" t="s">
        <v>319</v>
      </c>
      <c r="HI3" s="122" t="s">
        <v>320</v>
      </c>
      <c r="HJ3" s="96" t="s">
        <v>316</v>
      </c>
      <c r="HK3" s="96" t="s">
        <v>317</v>
      </c>
      <c r="HL3" s="96" t="s">
        <v>318</v>
      </c>
      <c r="HM3" s="96" t="s">
        <v>319</v>
      </c>
      <c r="HN3" s="120" t="s">
        <v>320</v>
      </c>
      <c r="HO3" s="96" t="s">
        <v>316</v>
      </c>
      <c r="HP3" s="96" t="s">
        <v>317</v>
      </c>
      <c r="HQ3" s="96" t="s">
        <v>318</v>
      </c>
      <c r="HR3" s="96" t="s">
        <v>319</v>
      </c>
      <c r="HS3" s="120" t="s">
        <v>320</v>
      </c>
    </row>
    <row r="4" spans="1:227" s="159" customFormat="1">
      <c r="A4" s="491"/>
      <c r="B4" s="574"/>
      <c r="C4" s="268" t="s">
        <v>228</v>
      </c>
      <c r="D4" s="153" t="s">
        <v>229</v>
      </c>
      <c r="E4" s="153" t="s">
        <v>230</v>
      </c>
      <c r="F4" s="152" t="s">
        <v>228</v>
      </c>
      <c r="G4" s="152" t="s">
        <v>229</v>
      </c>
      <c r="H4" s="153" t="s">
        <v>230</v>
      </c>
      <c r="I4" s="152" t="s">
        <v>328</v>
      </c>
      <c r="J4" s="152" t="s">
        <v>229</v>
      </c>
      <c r="K4" s="153" t="s">
        <v>230</v>
      </c>
      <c r="L4" s="152" t="s">
        <v>328</v>
      </c>
      <c r="M4" s="152" t="s">
        <v>229</v>
      </c>
      <c r="N4" s="153" t="s">
        <v>230</v>
      </c>
      <c r="O4" s="152" t="s">
        <v>328</v>
      </c>
      <c r="P4" s="152" t="s">
        <v>229</v>
      </c>
      <c r="Q4" s="153" t="s">
        <v>230</v>
      </c>
      <c r="R4" s="263" t="s">
        <v>328</v>
      </c>
      <c r="S4" s="263" t="s">
        <v>229</v>
      </c>
      <c r="T4" s="269" t="s">
        <v>230</v>
      </c>
      <c r="U4" s="263" t="s">
        <v>328</v>
      </c>
      <c r="V4" s="263" t="s">
        <v>229</v>
      </c>
      <c r="W4" s="269" t="s">
        <v>230</v>
      </c>
      <c r="X4" s="263" t="s">
        <v>328</v>
      </c>
      <c r="Y4" s="263" t="s">
        <v>229</v>
      </c>
      <c r="Z4" s="269" t="s">
        <v>230</v>
      </c>
      <c r="AA4" s="152" t="s">
        <v>228</v>
      </c>
      <c r="AB4" s="152" t="s">
        <v>229</v>
      </c>
      <c r="AC4" s="153" t="s">
        <v>230</v>
      </c>
      <c r="AD4" s="152" t="s">
        <v>228</v>
      </c>
      <c r="AE4" s="152" t="s">
        <v>229</v>
      </c>
      <c r="AF4" s="153" t="s">
        <v>230</v>
      </c>
      <c r="AG4" s="152" t="s">
        <v>228</v>
      </c>
      <c r="AH4" s="152" t="s">
        <v>229</v>
      </c>
      <c r="AI4" s="153" t="s">
        <v>230</v>
      </c>
      <c r="AJ4" s="152" t="s">
        <v>228</v>
      </c>
      <c r="AK4" s="152" t="s">
        <v>229</v>
      </c>
      <c r="AL4" s="153" t="s">
        <v>230</v>
      </c>
      <c r="AM4" s="152" t="s">
        <v>228</v>
      </c>
      <c r="AN4" s="152" t="s">
        <v>229</v>
      </c>
      <c r="AO4" s="153" t="s">
        <v>230</v>
      </c>
      <c r="AP4" s="152" t="s">
        <v>228</v>
      </c>
      <c r="AQ4" s="152" t="s">
        <v>229</v>
      </c>
      <c r="AR4" s="153" t="s">
        <v>230</v>
      </c>
      <c r="AS4" s="152" t="s">
        <v>228</v>
      </c>
      <c r="AT4" s="152" t="s">
        <v>229</v>
      </c>
      <c r="AU4" s="153" t="s">
        <v>230</v>
      </c>
      <c r="AV4" s="152" t="s">
        <v>228</v>
      </c>
      <c r="AW4" s="152" t="s">
        <v>229</v>
      </c>
      <c r="AX4" s="153" t="s">
        <v>230</v>
      </c>
      <c r="AY4" s="152" t="s">
        <v>228</v>
      </c>
      <c r="AZ4" s="152" t="s">
        <v>229</v>
      </c>
      <c r="BA4" s="153" t="s">
        <v>230</v>
      </c>
      <c r="BB4" s="152" t="s">
        <v>228</v>
      </c>
      <c r="BC4" s="152" t="s">
        <v>229</v>
      </c>
      <c r="BD4" s="153" t="s">
        <v>230</v>
      </c>
      <c r="BE4" s="152" t="s">
        <v>228</v>
      </c>
      <c r="BF4" s="152" t="s">
        <v>229</v>
      </c>
      <c r="BG4" s="153" t="s">
        <v>230</v>
      </c>
      <c r="BH4" s="152" t="s">
        <v>228</v>
      </c>
      <c r="BI4" s="152" t="s">
        <v>229</v>
      </c>
      <c r="BJ4" s="153" t="s">
        <v>230</v>
      </c>
      <c r="BK4" s="268" t="s">
        <v>328</v>
      </c>
      <c r="BL4" s="152" t="s">
        <v>229</v>
      </c>
      <c r="BM4" s="153" t="s">
        <v>230</v>
      </c>
      <c r="BN4" s="263" t="s">
        <v>328</v>
      </c>
      <c r="BO4" s="263" t="s">
        <v>229</v>
      </c>
      <c r="BP4" s="269" t="s">
        <v>230</v>
      </c>
      <c r="BQ4" s="263" t="s">
        <v>328</v>
      </c>
      <c r="BR4" s="263" t="s">
        <v>229</v>
      </c>
      <c r="BS4" s="269" t="s">
        <v>230</v>
      </c>
      <c r="BT4" s="572" t="s">
        <v>228</v>
      </c>
      <c r="BU4" s="570"/>
      <c r="BV4" s="570"/>
      <c r="BW4" s="570"/>
      <c r="BX4" s="571"/>
      <c r="BY4" s="570" t="s">
        <v>229</v>
      </c>
      <c r="BZ4" s="570"/>
      <c r="CA4" s="570"/>
      <c r="CB4" s="570"/>
      <c r="CC4" s="571"/>
      <c r="CD4" s="570" t="s">
        <v>230</v>
      </c>
      <c r="CE4" s="570"/>
      <c r="CF4" s="570"/>
      <c r="CG4" s="570"/>
      <c r="CH4" s="571"/>
      <c r="CI4" s="272" t="s">
        <v>228</v>
      </c>
      <c r="CJ4" s="272" t="s">
        <v>229</v>
      </c>
      <c r="CK4" s="273" t="s">
        <v>230</v>
      </c>
      <c r="CL4" s="272" t="s">
        <v>228</v>
      </c>
      <c r="CM4" s="272" t="s">
        <v>229</v>
      </c>
      <c r="CN4" s="273" t="s">
        <v>230</v>
      </c>
      <c r="CO4" s="272" t="s">
        <v>228</v>
      </c>
      <c r="CP4" s="272" t="s">
        <v>229</v>
      </c>
      <c r="CQ4" s="273" t="s">
        <v>230</v>
      </c>
      <c r="CR4" s="272" t="s">
        <v>228</v>
      </c>
      <c r="CS4" s="272" t="s">
        <v>229</v>
      </c>
      <c r="CT4" s="273" t="s">
        <v>230</v>
      </c>
      <c r="CU4" s="272" t="s">
        <v>228</v>
      </c>
      <c r="CV4" s="272" t="s">
        <v>229</v>
      </c>
      <c r="CW4" s="273" t="s">
        <v>230</v>
      </c>
      <c r="CX4" s="154" t="s">
        <v>228</v>
      </c>
      <c r="CY4" s="154" t="s">
        <v>229</v>
      </c>
      <c r="CZ4" s="155" t="s">
        <v>230</v>
      </c>
      <c r="DA4" s="260" t="s">
        <v>228</v>
      </c>
      <c r="DB4" s="260" t="s">
        <v>229</v>
      </c>
      <c r="DC4" s="261" t="s">
        <v>230</v>
      </c>
      <c r="DD4" s="260" t="s">
        <v>228</v>
      </c>
      <c r="DE4" s="260" t="s">
        <v>229</v>
      </c>
      <c r="DF4" s="261" t="s">
        <v>230</v>
      </c>
      <c r="DG4" s="260" t="s">
        <v>228</v>
      </c>
      <c r="DH4" s="260" t="s">
        <v>229</v>
      </c>
      <c r="DI4" s="261" t="s">
        <v>230</v>
      </c>
      <c r="DJ4" s="154" t="s">
        <v>228</v>
      </c>
      <c r="DK4" s="154" t="s">
        <v>229</v>
      </c>
      <c r="DL4" s="155" t="s">
        <v>230</v>
      </c>
      <c r="DM4" s="260" t="s">
        <v>228</v>
      </c>
      <c r="DN4" s="260" t="s">
        <v>229</v>
      </c>
      <c r="DO4" s="261" t="s">
        <v>230</v>
      </c>
      <c r="DP4" s="260" t="s">
        <v>228</v>
      </c>
      <c r="DQ4" s="260" t="s">
        <v>229</v>
      </c>
      <c r="DR4" s="261" t="s">
        <v>230</v>
      </c>
      <c r="DS4" s="260" t="s">
        <v>228</v>
      </c>
      <c r="DT4" s="260" t="s">
        <v>229</v>
      </c>
      <c r="DU4" s="261" t="s">
        <v>230</v>
      </c>
      <c r="DV4" s="260" t="s">
        <v>228</v>
      </c>
      <c r="DW4" s="260" t="s">
        <v>229</v>
      </c>
      <c r="DX4" s="261" t="s">
        <v>230</v>
      </c>
      <c r="DY4" s="260" t="s">
        <v>228</v>
      </c>
      <c r="DZ4" s="260" t="s">
        <v>229</v>
      </c>
      <c r="EA4" s="261" t="s">
        <v>230</v>
      </c>
      <c r="EB4" s="259" t="s">
        <v>228</v>
      </c>
      <c r="EC4" s="260" t="s">
        <v>229</v>
      </c>
      <c r="ED4" s="261" t="s">
        <v>230</v>
      </c>
      <c r="EE4" s="259" t="s">
        <v>228</v>
      </c>
      <c r="EF4" s="260" t="s">
        <v>229</v>
      </c>
      <c r="EG4" s="261" t="s">
        <v>230</v>
      </c>
      <c r="EH4" s="260" t="s">
        <v>228</v>
      </c>
      <c r="EI4" s="260" t="s">
        <v>229</v>
      </c>
      <c r="EJ4" s="261" t="s">
        <v>230</v>
      </c>
      <c r="EK4" s="154" t="s">
        <v>228</v>
      </c>
      <c r="EL4" s="154" t="s">
        <v>229</v>
      </c>
      <c r="EM4" s="155" t="s">
        <v>230</v>
      </c>
      <c r="EN4" s="259" t="s">
        <v>228</v>
      </c>
      <c r="EO4" s="260" t="s">
        <v>229</v>
      </c>
      <c r="EP4" s="261" t="s">
        <v>230</v>
      </c>
      <c r="EQ4" s="259" t="s">
        <v>228</v>
      </c>
      <c r="ER4" s="260" t="s">
        <v>229</v>
      </c>
      <c r="ES4" s="261" t="s">
        <v>230</v>
      </c>
      <c r="ET4" s="259" t="s">
        <v>228</v>
      </c>
      <c r="EU4" s="260" t="s">
        <v>229</v>
      </c>
      <c r="EV4" s="261" t="s">
        <v>230</v>
      </c>
      <c r="EW4" s="259" t="s">
        <v>228</v>
      </c>
      <c r="EX4" s="260" t="s">
        <v>229</v>
      </c>
      <c r="EY4" s="261" t="s">
        <v>230</v>
      </c>
      <c r="EZ4" s="259" t="s">
        <v>228</v>
      </c>
      <c r="FA4" s="260" t="s">
        <v>229</v>
      </c>
      <c r="FB4" s="261" t="s">
        <v>230</v>
      </c>
      <c r="FC4" s="154" t="s">
        <v>228</v>
      </c>
      <c r="FD4" s="154" t="s">
        <v>229</v>
      </c>
      <c r="FE4" s="155" t="s">
        <v>230</v>
      </c>
      <c r="FF4" s="260" t="s">
        <v>228</v>
      </c>
      <c r="FG4" s="260" t="s">
        <v>229</v>
      </c>
      <c r="FH4" s="261" t="s">
        <v>230</v>
      </c>
      <c r="FI4" s="259" t="s">
        <v>228</v>
      </c>
      <c r="FJ4" s="260" t="s">
        <v>229</v>
      </c>
      <c r="FK4" s="261" t="s">
        <v>230</v>
      </c>
      <c r="FL4" s="158" t="s">
        <v>228</v>
      </c>
      <c r="FM4" s="154" t="s">
        <v>229</v>
      </c>
      <c r="FN4" s="155" t="s">
        <v>230</v>
      </c>
      <c r="FO4" s="158" t="s">
        <v>228</v>
      </c>
      <c r="FP4" s="154" t="s">
        <v>229</v>
      </c>
      <c r="FQ4" s="155" t="s">
        <v>230</v>
      </c>
      <c r="FR4" s="260" t="s">
        <v>228</v>
      </c>
      <c r="FS4" s="260" t="s">
        <v>229</v>
      </c>
      <c r="FT4" s="261" t="s">
        <v>230</v>
      </c>
      <c r="FU4" s="154" t="s">
        <v>228</v>
      </c>
      <c r="FV4" s="154" t="s">
        <v>229</v>
      </c>
      <c r="FW4" s="155" t="s">
        <v>230</v>
      </c>
      <c r="FX4" s="259" t="s">
        <v>228</v>
      </c>
      <c r="FY4" s="260" t="s">
        <v>229</v>
      </c>
      <c r="FZ4" s="261" t="s">
        <v>230</v>
      </c>
      <c r="GA4" s="259" t="s">
        <v>228</v>
      </c>
      <c r="GB4" s="260" t="s">
        <v>229</v>
      </c>
      <c r="GC4" s="261" t="s">
        <v>230</v>
      </c>
      <c r="GD4" s="158" t="s">
        <v>228</v>
      </c>
      <c r="GE4" s="154" t="s">
        <v>229</v>
      </c>
      <c r="GF4" s="155" t="s">
        <v>230</v>
      </c>
      <c r="GG4" s="260" t="s">
        <v>228</v>
      </c>
      <c r="GH4" s="260" t="s">
        <v>229</v>
      </c>
      <c r="GI4" s="261" t="s">
        <v>230</v>
      </c>
      <c r="GJ4" s="259" t="s">
        <v>228</v>
      </c>
      <c r="GK4" s="260" t="s">
        <v>229</v>
      </c>
      <c r="GL4" s="261" t="s">
        <v>230</v>
      </c>
      <c r="GM4" s="259" t="s">
        <v>228</v>
      </c>
      <c r="GN4" s="260" t="s">
        <v>229</v>
      </c>
      <c r="GO4" s="261" t="s">
        <v>230</v>
      </c>
      <c r="GP4" s="480" t="s">
        <v>228</v>
      </c>
      <c r="GQ4" s="481"/>
      <c r="GR4" s="481"/>
      <c r="GS4" s="481"/>
      <c r="GT4" s="482"/>
      <c r="GU4" s="480" t="s">
        <v>229</v>
      </c>
      <c r="GV4" s="481"/>
      <c r="GW4" s="481"/>
      <c r="GX4" s="481"/>
      <c r="GY4" s="482"/>
      <c r="GZ4" s="480" t="s">
        <v>230</v>
      </c>
      <c r="HA4" s="481"/>
      <c r="HB4" s="481"/>
      <c r="HC4" s="481"/>
      <c r="HD4" s="482"/>
      <c r="HE4" s="477" t="s">
        <v>228</v>
      </c>
      <c r="HF4" s="478"/>
      <c r="HG4" s="478"/>
      <c r="HH4" s="478"/>
      <c r="HI4" s="479"/>
      <c r="HJ4" s="480" t="s">
        <v>229</v>
      </c>
      <c r="HK4" s="481"/>
      <c r="HL4" s="481"/>
      <c r="HM4" s="481"/>
      <c r="HN4" s="482"/>
      <c r="HO4" s="480" t="s">
        <v>230</v>
      </c>
      <c r="HP4" s="481"/>
      <c r="HQ4" s="481"/>
      <c r="HR4" s="481"/>
      <c r="HS4" s="482"/>
    </row>
    <row r="5" spans="1:227" s="2" customFormat="1" ht="20.100000000000001" customHeight="1">
      <c r="A5" s="75" t="s">
        <v>113</v>
      </c>
      <c r="B5" s="241" t="s">
        <v>2</v>
      </c>
      <c r="C5" s="21">
        <v>18985</v>
      </c>
      <c r="D5" s="22">
        <v>29155</v>
      </c>
      <c r="E5" s="23">
        <v>48140</v>
      </c>
      <c r="F5" s="22">
        <v>17280</v>
      </c>
      <c r="G5" s="22">
        <v>18892</v>
      </c>
      <c r="H5" s="23">
        <v>36172</v>
      </c>
      <c r="I5" s="69">
        <v>14430</v>
      </c>
      <c r="J5" s="69">
        <v>15190</v>
      </c>
      <c r="K5" s="70">
        <v>29620</v>
      </c>
      <c r="L5" s="69">
        <v>1348</v>
      </c>
      <c r="M5" s="69">
        <v>1749</v>
      </c>
      <c r="N5" s="70">
        <v>3097</v>
      </c>
      <c r="O5" s="69">
        <v>1502</v>
      </c>
      <c r="P5" s="69">
        <v>1953</v>
      </c>
      <c r="Q5" s="70">
        <v>3455</v>
      </c>
      <c r="R5" s="207">
        <v>0.83506944444444442</v>
      </c>
      <c r="S5" s="207">
        <v>0.80404403980520855</v>
      </c>
      <c r="T5" s="208">
        <v>0.8188654207674444</v>
      </c>
      <c r="U5" s="207">
        <v>7.8009259259259264E-2</v>
      </c>
      <c r="V5" s="207">
        <v>9.2578869362693203E-2</v>
      </c>
      <c r="W5" s="208">
        <v>8.5618710604887752E-2</v>
      </c>
      <c r="X5" s="207">
        <v>8.6921296296296302E-2</v>
      </c>
      <c r="Y5" s="207">
        <v>0.10337709083209824</v>
      </c>
      <c r="Z5" s="208">
        <v>9.551586862766781E-2</v>
      </c>
      <c r="AA5" s="22">
        <v>1705</v>
      </c>
      <c r="AB5" s="22">
        <v>10263</v>
      </c>
      <c r="AC5" s="23">
        <v>11968</v>
      </c>
      <c r="AD5" s="22">
        <v>1443</v>
      </c>
      <c r="AE5" s="22">
        <v>1960</v>
      </c>
      <c r="AF5" s="23">
        <v>3403</v>
      </c>
      <c r="AG5" s="22">
        <v>4097</v>
      </c>
      <c r="AH5" s="22">
        <v>1509</v>
      </c>
      <c r="AI5" s="23">
        <v>5606</v>
      </c>
      <c r="AJ5" s="220">
        <v>0.23709490740740741</v>
      </c>
      <c r="AK5" s="220">
        <v>7.9875079398687279E-2</v>
      </c>
      <c r="AL5" s="221">
        <v>0.15498175384275131</v>
      </c>
      <c r="AM5" s="22">
        <v>4429</v>
      </c>
      <c r="AN5" s="22">
        <v>1688</v>
      </c>
      <c r="AO5" s="23">
        <v>6117</v>
      </c>
      <c r="AP5" s="220">
        <v>0.25630787037037039</v>
      </c>
      <c r="AQ5" s="220">
        <v>8.9349989413508357E-2</v>
      </c>
      <c r="AR5" s="221">
        <v>0.16910870286409377</v>
      </c>
      <c r="AS5" s="32">
        <v>63.160364197530861</v>
      </c>
      <c r="AT5" s="32">
        <v>63.646437292681199</v>
      </c>
      <c r="AU5" s="24">
        <v>63.414231634044739</v>
      </c>
      <c r="AV5" s="32">
        <v>76.90997723981026</v>
      </c>
      <c r="AW5" s="32">
        <v>75.290149847448077</v>
      </c>
      <c r="AX5" s="32">
        <v>75.544938163118388</v>
      </c>
      <c r="AY5" s="22">
        <v>2411</v>
      </c>
      <c r="AZ5" s="22">
        <v>2906</v>
      </c>
      <c r="BA5" s="23">
        <v>5317</v>
      </c>
      <c r="BB5" s="65">
        <v>0.13952546296296298</v>
      </c>
      <c r="BC5" s="65">
        <v>0.15382172348083845</v>
      </c>
      <c r="BD5" s="25">
        <v>0.1469921486232445</v>
      </c>
      <c r="BE5" s="69">
        <v>3034</v>
      </c>
      <c r="BF5" s="69">
        <v>3593</v>
      </c>
      <c r="BG5" s="70">
        <v>6627</v>
      </c>
      <c r="BH5" s="65">
        <v>0.17557870370370371</v>
      </c>
      <c r="BI5" s="65">
        <v>0.19018632225280541</v>
      </c>
      <c r="BJ5" s="25">
        <v>0.18320800619263519</v>
      </c>
      <c r="BK5" s="65">
        <v>0.28773148148148148</v>
      </c>
      <c r="BL5" s="65">
        <v>0.45723057378784671</v>
      </c>
      <c r="BM5" s="65">
        <v>0.37625787902244828</v>
      </c>
      <c r="BN5" s="229">
        <v>0.33710081165136918</v>
      </c>
      <c r="BO5" s="229">
        <v>0.47483173215210261</v>
      </c>
      <c r="BP5" s="230">
        <v>0.41542890793692339</v>
      </c>
      <c r="BQ5" s="229">
        <v>0.12887478642909445</v>
      </c>
      <c r="BR5" s="229">
        <v>0.25447316103379719</v>
      </c>
      <c r="BS5" s="230">
        <v>0.16268283981448448</v>
      </c>
      <c r="BT5" s="65">
        <v>0.31603009259259257</v>
      </c>
      <c r="BU5" s="65">
        <v>0.19988425925925926</v>
      </c>
      <c r="BV5" s="65">
        <v>0.36435185185185187</v>
      </c>
      <c r="BW5" s="65">
        <v>4.010416666666667E-2</v>
      </c>
      <c r="BX5" s="25">
        <v>7.9629629629629634E-2</v>
      </c>
      <c r="BY5" s="65">
        <v>0.1765826804996824</v>
      </c>
      <c r="BZ5" s="65">
        <v>0.27794833792081303</v>
      </c>
      <c r="CA5" s="65">
        <v>0.37275037052720728</v>
      </c>
      <c r="CB5" s="65">
        <v>9.1096760533559182E-2</v>
      </c>
      <c r="CC5" s="25">
        <v>8.162185051873809E-2</v>
      </c>
      <c r="CD5" s="65">
        <v>0.24319915957093885</v>
      </c>
      <c r="CE5" s="65">
        <v>0.24065575583324117</v>
      </c>
      <c r="CF5" s="65">
        <v>0.36873825058055953</v>
      </c>
      <c r="CG5" s="65">
        <v>6.6736702421762689E-2</v>
      </c>
      <c r="CH5" s="25">
        <v>8.0670131593497729E-2</v>
      </c>
      <c r="CI5" s="274">
        <v>885.80167061782868</v>
      </c>
      <c r="CJ5" s="274">
        <v>656.81189446114718</v>
      </c>
      <c r="CK5" s="275">
        <v>748.54361171408254</v>
      </c>
      <c r="CL5" s="276">
        <v>899.33547450979859</v>
      </c>
      <c r="CM5" s="276">
        <v>681.95456099492299</v>
      </c>
      <c r="CN5" s="277">
        <v>784.3689564960315</v>
      </c>
      <c r="CO5" s="276">
        <v>719.09453955901427</v>
      </c>
      <c r="CP5" s="276">
        <v>599.90193190229456</v>
      </c>
      <c r="CQ5" s="277">
        <v>616.61208746249656</v>
      </c>
      <c r="CR5" s="276">
        <v>869.87861720261446</v>
      </c>
      <c r="CS5" s="276">
        <v>643.27699832316364</v>
      </c>
      <c r="CT5" s="277">
        <v>750.03553310834116</v>
      </c>
      <c r="CU5" s="276">
        <v>239.23127318295738</v>
      </c>
      <c r="CV5" s="276">
        <v>321.81376726998496</v>
      </c>
      <c r="CW5" s="277">
        <v>309.18424824326053</v>
      </c>
      <c r="CX5" s="34">
        <v>338487</v>
      </c>
      <c r="CY5" s="34">
        <v>442722</v>
      </c>
      <c r="CZ5" s="27">
        <v>781209</v>
      </c>
      <c r="DA5" s="34">
        <v>325116</v>
      </c>
      <c r="DB5" s="34">
        <v>320686</v>
      </c>
      <c r="DC5" s="27">
        <v>645802</v>
      </c>
      <c r="DD5" s="34">
        <v>2116</v>
      </c>
      <c r="DE5" s="34">
        <v>24414</v>
      </c>
      <c r="DF5" s="27">
        <v>26530</v>
      </c>
      <c r="DG5" s="34">
        <v>11255</v>
      </c>
      <c r="DH5" s="34">
        <v>97622</v>
      </c>
      <c r="DI5" s="27">
        <v>108877</v>
      </c>
      <c r="DJ5" s="34">
        <v>336371</v>
      </c>
      <c r="DK5" s="34">
        <v>418308</v>
      </c>
      <c r="DL5" s="27">
        <v>754679</v>
      </c>
      <c r="DM5" s="34">
        <v>336371</v>
      </c>
      <c r="DN5" s="34">
        <v>418296</v>
      </c>
      <c r="DO5" s="27">
        <v>754667</v>
      </c>
      <c r="DP5" s="34">
        <v>294682</v>
      </c>
      <c r="DQ5" s="34">
        <v>350282</v>
      </c>
      <c r="DR5" s="27">
        <v>644964</v>
      </c>
      <c r="DS5" s="34">
        <v>17429</v>
      </c>
      <c r="DT5" s="34">
        <v>23839</v>
      </c>
      <c r="DU5" s="27">
        <v>41268</v>
      </c>
      <c r="DV5" s="34">
        <v>24260</v>
      </c>
      <c r="DW5" s="34">
        <v>44175</v>
      </c>
      <c r="DX5" s="27">
        <v>68435</v>
      </c>
      <c r="DY5" s="196">
        <v>0.87606244295732982</v>
      </c>
      <c r="DZ5" s="196">
        <v>0.83740222234972361</v>
      </c>
      <c r="EA5" s="197">
        <v>0.85463389812990365</v>
      </c>
      <c r="EB5" s="196">
        <v>5.1814811621691527E-2</v>
      </c>
      <c r="EC5" s="196">
        <v>5.6990743397020295E-2</v>
      </c>
      <c r="ED5" s="197">
        <v>5.4683721429451666E-2</v>
      </c>
      <c r="EE5" s="196">
        <v>7.2122745420978615E-2</v>
      </c>
      <c r="EF5" s="196">
        <v>0.10560703425325607</v>
      </c>
      <c r="EG5" s="197">
        <v>9.068238044064468E-2</v>
      </c>
      <c r="EH5" s="34">
        <v>12180</v>
      </c>
      <c r="EI5" s="34">
        <v>18511</v>
      </c>
      <c r="EJ5" s="27">
        <v>30691</v>
      </c>
      <c r="EK5" s="81">
        <v>3.6210018105009054E-2</v>
      </c>
      <c r="EL5" s="81">
        <v>4.4252082197806401E-2</v>
      </c>
      <c r="EM5" s="78">
        <v>4.0667621598056924E-2</v>
      </c>
      <c r="EN5" s="34">
        <v>78274</v>
      </c>
      <c r="EO5" s="34">
        <v>32656</v>
      </c>
      <c r="EP5" s="27">
        <v>110930</v>
      </c>
      <c r="EQ5" s="33">
        <v>1118</v>
      </c>
      <c r="ER5" s="34">
        <v>612</v>
      </c>
      <c r="ES5" s="27">
        <v>1730</v>
      </c>
      <c r="ET5" s="33">
        <v>2582</v>
      </c>
      <c r="EU5" s="34">
        <v>336</v>
      </c>
      <c r="EV5" s="27">
        <v>2918</v>
      </c>
      <c r="EW5" s="33">
        <v>1960</v>
      </c>
      <c r="EX5" s="34">
        <v>1372</v>
      </c>
      <c r="EY5" s="27">
        <v>3332</v>
      </c>
      <c r="EZ5" s="33">
        <v>83934</v>
      </c>
      <c r="FA5" s="34">
        <v>34976</v>
      </c>
      <c r="FB5" s="27">
        <v>118910</v>
      </c>
      <c r="FC5" s="67">
        <v>0.24952805087239982</v>
      </c>
      <c r="FD5" s="67">
        <v>8.3613031546133476E-2</v>
      </c>
      <c r="FE5" s="68">
        <v>0.15756367939216542</v>
      </c>
      <c r="FF5" s="104">
        <v>23716</v>
      </c>
      <c r="FG5" s="104">
        <v>40311</v>
      </c>
      <c r="FH5" s="105">
        <v>64027</v>
      </c>
      <c r="FI5" s="106">
        <v>38382</v>
      </c>
      <c r="FJ5" s="104">
        <v>39709</v>
      </c>
      <c r="FK5" s="105">
        <v>78091</v>
      </c>
      <c r="FL5" s="98">
        <v>7.0505483528603835E-2</v>
      </c>
      <c r="FM5" s="67">
        <v>9.6366791933216678E-2</v>
      </c>
      <c r="FN5" s="67">
        <v>8.4840044575243245E-2</v>
      </c>
      <c r="FO5" s="98">
        <v>0.11410615064913444</v>
      </c>
      <c r="FP5" s="67">
        <v>9.4927660957954421E-2</v>
      </c>
      <c r="FQ5" s="68">
        <v>0.10347578241875022</v>
      </c>
      <c r="FR5" s="59">
        <v>72665</v>
      </c>
      <c r="FS5" s="59">
        <v>198639</v>
      </c>
      <c r="FT5" s="61">
        <v>271304</v>
      </c>
      <c r="FU5" s="58">
        <v>0.21602635185554045</v>
      </c>
      <c r="FV5" s="58">
        <v>0.47486301959321842</v>
      </c>
      <c r="FW5" s="42">
        <v>0.3594958916307463</v>
      </c>
      <c r="FX5" s="33">
        <v>472</v>
      </c>
      <c r="FY5" s="34">
        <v>1134</v>
      </c>
      <c r="FZ5" s="27">
        <v>1606</v>
      </c>
      <c r="GA5" s="113">
        <v>1.4032125242663606E-3</v>
      </c>
      <c r="GB5" s="28">
        <v>2.7109211394474885E-3</v>
      </c>
      <c r="GC5" s="29">
        <v>2.1280570944732795E-3</v>
      </c>
      <c r="GD5" s="46">
        <v>13371</v>
      </c>
      <c r="GE5" s="55">
        <v>122036</v>
      </c>
      <c r="GF5" s="41">
        <v>135407</v>
      </c>
      <c r="GG5" s="34">
        <v>117</v>
      </c>
      <c r="GH5" s="34">
        <v>10265</v>
      </c>
      <c r="GI5" s="34">
        <v>10382</v>
      </c>
      <c r="GJ5" s="35">
        <v>73.69</v>
      </c>
      <c r="GK5" s="36">
        <v>75.42</v>
      </c>
      <c r="GL5" s="30">
        <v>74.67</v>
      </c>
      <c r="GM5" s="127">
        <v>876.63</v>
      </c>
      <c r="GN5" s="128">
        <v>688.25</v>
      </c>
      <c r="GO5" s="128">
        <v>769.87</v>
      </c>
      <c r="GP5" s="33">
        <v>85150</v>
      </c>
      <c r="GQ5" s="34">
        <v>131494</v>
      </c>
      <c r="GR5" s="34">
        <v>86791</v>
      </c>
      <c r="GS5" s="34">
        <v>17036</v>
      </c>
      <c r="GT5" s="27">
        <v>15900</v>
      </c>
      <c r="GU5" s="101">
        <v>39012</v>
      </c>
      <c r="GV5" s="99">
        <v>176425</v>
      </c>
      <c r="GW5" s="99">
        <v>99068</v>
      </c>
      <c r="GX5" s="99">
        <v>78842</v>
      </c>
      <c r="GY5" s="100">
        <v>24961</v>
      </c>
      <c r="GZ5" s="33">
        <v>124162</v>
      </c>
      <c r="HA5" s="34">
        <v>307919</v>
      </c>
      <c r="HB5" s="34">
        <v>185859</v>
      </c>
      <c r="HC5" s="34">
        <v>95878</v>
      </c>
      <c r="HD5" s="27">
        <v>40861</v>
      </c>
      <c r="HE5" s="63">
        <v>0.25314310686711994</v>
      </c>
      <c r="HF5" s="63">
        <v>0.39091955013957802</v>
      </c>
      <c r="HG5" s="63">
        <v>0.25802164871525785</v>
      </c>
      <c r="HH5" s="63">
        <v>5.0646458820766356E-2</v>
      </c>
      <c r="HI5" s="64">
        <v>4.7269235457277826E-2</v>
      </c>
      <c r="HJ5" s="90">
        <v>9.3261424596230533E-2</v>
      </c>
      <c r="HK5" s="63">
        <v>0.42175860848943841</v>
      </c>
      <c r="HL5" s="63">
        <v>0.23683027816823968</v>
      </c>
      <c r="HM5" s="63">
        <v>0.18847834609904662</v>
      </c>
      <c r="HN5" s="64">
        <v>5.967134264704476E-2</v>
      </c>
      <c r="HO5" s="90">
        <v>0.16452292961643294</v>
      </c>
      <c r="HP5" s="63">
        <v>0.40801320826470594</v>
      </c>
      <c r="HQ5" s="63">
        <v>0.24627556881800078</v>
      </c>
      <c r="HR5" s="63">
        <v>0.12704474352671799</v>
      </c>
      <c r="HS5" s="64">
        <v>5.4143549774142381E-2</v>
      </c>
    </row>
    <row r="6" spans="1:227" s="2" customFormat="1" ht="20.100000000000001" customHeight="1">
      <c r="A6" s="51" t="s">
        <v>114</v>
      </c>
      <c r="B6" s="241" t="s">
        <v>3</v>
      </c>
      <c r="C6" s="21">
        <v>7581</v>
      </c>
      <c r="D6" s="22">
        <v>11837</v>
      </c>
      <c r="E6" s="23">
        <v>19418</v>
      </c>
      <c r="F6" s="22">
        <v>6715</v>
      </c>
      <c r="G6" s="22">
        <v>7667</v>
      </c>
      <c r="H6" s="23">
        <v>14382</v>
      </c>
      <c r="I6" s="69">
        <v>5525</v>
      </c>
      <c r="J6" s="69">
        <v>6100</v>
      </c>
      <c r="K6" s="70">
        <v>11625</v>
      </c>
      <c r="L6" s="69">
        <v>669</v>
      </c>
      <c r="M6" s="69">
        <v>800</v>
      </c>
      <c r="N6" s="70">
        <v>1469</v>
      </c>
      <c r="O6" s="69">
        <v>521</v>
      </c>
      <c r="P6" s="69">
        <v>767</v>
      </c>
      <c r="Q6" s="70">
        <v>1288</v>
      </c>
      <c r="R6" s="207">
        <v>0.82278481012658233</v>
      </c>
      <c r="S6" s="207">
        <v>0.79561758184426767</v>
      </c>
      <c r="T6" s="208">
        <v>0.80830204422194407</v>
      </c>
      <c r="U6" s="207">
        <v>9.9627699180938195E-2</v>
      </c>
      <c r="V6" s="207">
        <v>0.10434328942219903</v>
      </c>
      <c r="W6" s="208">
        <v>0.10214156584619663</v>
      </c>
      <c r="X6" s="207">
        <v>7.7587490692479527E-2</v>
      </c>
      <c r="Y6" s="207">
        <v>0.10003912873353332</v>
      </c>
      <c r="Z6" s="208">
        <v>8.955638993185927E-2</v>
      </c>
      <c r="AA6" s="22">
        <v>866</v>
      </c>
      <c r="AB6" s="22">
        <v>4170</v>
      </c>
      <c r="AC6" s="23">
        <v>5036</v>
      </c>
      <c r="AD6" s="22">
        <v>456</v>
      </c>
      <c r="AE6" s="22">
        <v>653</v>
      </c>
      <c r="AF6" s="23">
        <v>1109</v>
      </c>
      <c r="AG6" s="22">
        <v>2073</v>
      </c>
      <c r="AH6" s="22">
        <v>618</v>
      </c>
      <c r="AI6" s="23">
        <v>2691</v>
      </c>
      <c r="AJ6" s="316">
        <v>0.30871183916604616</v>
      </c>
      <c r="AK6" s="316">
        <v>8.0605191078648761E-2</v>
      </c>
      <c r="AL6" s="317">
        <v>0.18710888610763454</v>
      </c>
      <c r="AM6" s="22">
        <v>2201</v>
      </c>
      <c r="AN6" s="22">
        <v>692</v>
      </c>
      <c r="AO6" s="23">
        <v>2893</v>
      </c>
      <c r="AP6" s="220">
        <v>0.3277736411020104</v>
      </c>
      <c r="AQ6" s="220">
        <v>9.0256945350202164E-2</v>
      </c>
      <c r="AR6" s="221">
        <v>0.20115422055346963</v>
      </c>
      <c r="AS6" s="32">
        <v>62.555961280714818</v>
      </c>
      <c r="AT6" s="32">
        <v>63.368489196121907</v>
      </c>
      <c r="AU6" s="24">
        <v>62.98911741528763</v>
      </c>
      <c r="AV6" s="32">
        <v>76.945429510892396</v>
      </c>
      <c r="AW6" s="32">
        <v>74.39900437845013</v>
      </c>
      <c r="AX6" s="24">
        <v>74.87782440683192</v>
      </c>
      <c r="AY6" s="22">
        <v>774</v>
      </c>
      <c r="AZ6" s="22">
        <v>1045</v>
      </c>
      <c r="BA6" s="23">
        <v>1819</v>
      </c>
      <c r="BB6" s="65">
        <v>0.11526433358153387</v>
      </c>
      <c r="BC6" s="65">
        <v>0.13629842180774748</v>
      </c>
      <c r="BD6" s="25">
        <v>0.12647754137115838</v>
      </c>
      <c r="BE6" s="69">
        <v>908</v>
      </c>
      <c r="BF6" s="69">
        <v>1381</v>
      </c>
      <c r="BG6" s="70">
        <v>2289</v>
      </c>
      <c r="BH6" s="65">
        <v>0.13521965748324646</v>
      </c>
      <c r="BI6" s="65">
        <v>0.18012260336507108</v>
      </c>
      <c r="BJ6" s="25">
        <v>0.15915727993324991</v>
      </c>
      <c r="BK6" s="65">
        <v>0.28071481757259864</v>
      </c>
      <c r="BL6" s="65">
        <v>0.48793530716055822</v>
      </c>
      <c r="BM6" s="65">
        <v>0.39118342372409959</v>
      </c>
      <c r="BN6" s="229">
        <v>0.34037052994398964</v>
      </c>
      <c r="BO6" s="229">
        <v>0.50631295219180028</v>
      </c>
      <c r="BP6" s="230">
        <v>0.44042425797622103</v>
      </c>
      <c r="BQ6" s="229">
        <v>0.14712976362759286</v>
      </c>
      <c r="BR6" s="229">
        <v>0.27831715210355989</v>
      </c>
      <c r="BS6" s="230">
        <v>0.17725752508361203</v>
      </c>
      <c r="BT6" s="65">
        <v>0.37691734921816827</v>
      </c>
      <c r="BU6" s="65">
        <v>0.24378257632166792</v>
      </c>
      <c r="BV6" s="65">
        <v>0.29024571854058079</v>
      </c>
      <c r="BW6" s="65">
        <v>3.052866716306776E-2</v>
      </c>
      <c r="BX6" s="25">
        <v>5.8525688756515266E-2</v>
      </c>
      <c r="BY6" s="65">
        <v>0.16551454284596323</v>
      </c>
      <c r="BZ6" s="65">
        <v>0.35137602712925525</v>
      </c>
      <c r="CA6" s="65">
        <v>0.33376809703925914</v>
      </c>
      <c r="CB6" s="65">
        <v>7.9692187296204517E-2</v>
      </c>
      <c r="CC6" s="25">
        <v>6.9649145689317862E-2</v>
      </c>
      <c r="CD6" s="65">
        <v>0.26421916284244196</v>
      </c>
      <c r="CE6" s="65">
        <v>0.30114031428174104</v>
      </c>
      <c r="CF6" s="65">
        <v>0.31344736476150742</v>
      </c>
      <c r="CG6" s="65">
        <v>5.6737588652482268E-2</v>
      </c>
      <c r="CH6" s="25">
        <v>6.4455569461827289E-2</v>
      </c>
      <c r="CI6" s="274">
        <v>877.14407008086243</v>
      </c>
      <c r="CJ6" s="274">
        <v>671.10703498927387</v>
      </c>
      <c r="CK6" s="275">
        <v>754.02982988165775</v>
      </c>
      <c r="CL6" s="276">
        <v>889.99507936507928</v>
      </c>
      <c r="CM6" s="276">
        <v>664.24394857005768</v>
      </c>
      <c r="CN6" s="277">
        <v>770.27922449499886</v>
      </c>
      <c r="CO6" s="276">
        <v>757.39085967130222</v>
      </c>
      <c r="CP6" s="276">
        <v>685.79170879410219</v>
      </c>
      <c r="CQ6" s="277">
        <v>698.13316190891271</v>
      </c>
      <c r="CR6" s="276">
        <v>868.01795197395336</v>
      </c>
      <c r="CS6" s="276">
        <v>625.28358507570169</v>
      </c>
      <c r="CT6" s="277">
        <v>739.29588472567377</v>
      </c>
      <c r="CU6" s="276">
        <v>242.99889920000001</v>
      </c>
      <c r="CV6" s="276">
        <v>328.01502666248433</v>
      </c>
      <c r="CW6" s="277">
        <v>314.07978415945456</v>
      </c>
      <c r="CX6" s="34">
        <v>159492</v>
      </c>
      <c r="CY6" s="34">
        <v>198763</v>
      </c>
      <c r="CZ6" s="27">
        <v>358255</v>
      </c>
      <c r="DA6" s="34">
        <v>152373</v>
      </c>
      <c r="DB6" s="34">
        <v>138882</v>
      </c>
      <c r="DC6" s="27">
        <v>291255</v>
      </c>
      <c r="DD6" s="34">
        <v>1081</v>
      </c>
      <c r="DE6" s="34">
        <v>11069</v>
      </c>
      <c r="DF6" s="27">
        <v>12150</v>
      </c>
      <c r="DG6" s="34">
        <v>6038</v>
      </c>
      <c r="DH6" s="34">
        <v>48812</v>
      </c>
      <c r="DI6" s="27">
        <v>54850</v>
      </c>
      <c r="DJ6" s="34">
        <v>158411</v>
      </c>
      <c r="DK6" s="34">
        <v>187694</v>
      </c>
      <c r="DL6" s="27">
        <v>346105</v>
      </c>
      <c r="DM6" s="34">
        <v>158411</v>
      </c>
      <c r="DN6" s="34">
        <v>187690</v>
      </c>
      <c r="DO6" s="27">
        <v>346101</v>
      </c>
      <c r="DP6" s="34">
        <v>134753</v>
      </c>
      <c r="DQ6" s="34">
        <v>144823</v>
      </c>
      <c r="DR6" s="27">
        <v>279576</v>
      </c>
      <c r="DS6" s="34">
        <v>11223</v>
      </c>
      <c r="DT6" s="34">
        <v>15105</v>
      </c>
      <c r="DU6" s="27">
        <v>26328</v>
      </c>
      <c r="DV6" s="34">
        <v>12435</v>
      </c>
      <c r="DW6" s="34">
        <v>27762</v>
      </c>
      <c r="DX6" s="27">
        <v>40197</v>
      </c>
      <c r="DY6" s="196">
        <v>0.8506543106223684</v>
      </c>
      <c r="DZ6" s="196">
        <v>0.77160743779636631</v>
      </c>
      <c r="EA6" s="197">
        <v>0.80778732219785554</v>
      </c>
      <c r="EB6" s="196">
        <v>7.0847352772219097E-2</v>
      </c>
      <c r="EC6" s="196">
        <v>8.0478448505514416E-2</v>
      </c>
      <c r="ED6" s="197">
        <v>7.6070280062756249E-2</v>
      </c>
      <c r="EE6" s="196">
        <v>7.84983366054125E-2</v>
      </c>
      <c r="EF6" s="196">
        <v>0.14791411369811924</v>
      </c>
      <c r="EG6" s="197">
        <v>0.11614239773938821</v>
      </c>
      <c r="EH6" s="34">
        <v>4654</v>
      </c>
      <c r="EI6" s="34">
        <v>6935</v>
      </c>
      <c r="EJ6" s="27">
        <v>11589</v>
      </c>
      <c r="EK6" s="81">
        <v>2.9379272904028128E-2</v>
      </c>
      <c r="EL6" s="81">
        <v>3.6948437350155038E-2</v>
      </c>
      <c r="EM6" s="78">
        <v>3.3484058306005406E-2</v>
      </c>
      <c r="EN6" s="34">
        <v>39747</v>
      </c>
      <c r="EO6" s="34">
        <v>13745</v>
      </c>
      <c r="EP6" s="27">
        <v>53492</v>
      </c>
      <c r="EQ6" s="33">
        <v>665</v>
      </c>
      <c r="ER6" s="34">
        <v>380</v>
      </c>
      <c r="ES6" s="27">
        <v>1045</v>
      </c>
      <c r="ET6" s="33">
        <v>638</v>
      </c>
      <c r="EU6" s="34">
        <v>139</v>
      </c>
      <c r="EV6" s="27">
        <v>777</v>
      </c>
      <c r="EW6" s="33">
        <v>827</v>
      </c>
      <c r="EX6" s="34">
        <v>422</v>
      </c>
      <c r="EY6" s="27">
        <v>1249</v>
      </c>
      <c r="EZ6" s="33">
        <v>41877</v>
      </c>
      <c r="FA6" s="34">
        <v>14686</v>
      </c>
      <c r="FB6" s="27">
        <v>56563</v>
      </c>
      <c r="FC6" s="67">
        <v>0.26435664189986807</v>
      </c>
      <c r="FD6" s="67">
        <v>7.8244376485130052E-2</v>
      </c>
      <c r="FE6" s="68">
        <v>0.16342728362780082</v>
      </c>
      <c r="FF6" s="104">
        <v>10867</v>
      </c>
      <c r="FG6" s="104">
        <v>15496</v>
      </c>
      <c r="FH6" s="105">
        <v>26363</v>
      </c>
      <c r="FI6" s="106">
        <v>14919</v>
      </c>
      <c r="FJ6" s="104">
        <v>16336</v>
      </c>
      <c r="FK6" s="105">
        <v>31255</v>
      </c>
      <c r="FL6" s="98">
        <v>6.8600034088541831E-2</v>
      </c>
      <c r="FM6" s="67">
        <v>8.2559911345061646E-2</v>
      </c>
      <c r="FN6" s="67">
        <v>7.6170526285375822E-2</v>
      </c>
      <c r="FO6" s="98">
        <v>9.4179065847699972E-2</v>
      </c>
      <c r="FP6" s="67">
        <v>8.7035280829435138E-2</v>
      </c>
      <c r="FQ6" s="68">
        <v>9.0304965256208375E-2</v>
      </c>
      <c r="FR6" s="59">
        <v>36257</v>
      </c>
      <c r="FS6" s="59">
        <v>95562</v>
      </c>
      <c r="FT6" s="61">
        <v>131819</v>
      </c>
      <c r="FU6" s="58">
        <v>0.22887930762383926</v>
      </c>
      <c r="FV6" s="58">
        <v>0.50913721269726253</v>
      </c>
      <c r="FW6" s="42">
        <v>0.38086418861328208</v>
      </c>
      <c r="FX6" s="33">
        <v>157</v>
      </c>
      <c r="FY6" s="34">
        <v>484</v>
      </c>
      <c r="FZ6" s="27">
        <v>641</v>
      </c>
      <c r="GA6" s="113">
        <v>9.9109279027340277E-4</v>
      </c>
      <c r="GB6" s="28">
        <v>2.578665274329494E-3</v>
      </c>
      <c r="GC6" s="29">
        <v>1.8520391210759741E-3</v>
      </c>
      <c r="GD6" s="46">
        <v>7119</v>
      </c>
      <c r="GE6" s="55">
        <v>59881</v>
      </c>
      <c r="GF6" s="41">
        <v>67000</v>
      </c>
      <c r="GG6" s="34">
        <v>64</v>
      </c>
      <c r="GH6" s="34">
        <v>5911</v>
      </c>
      <c r="GI6" s="34">
        <v>5975</v>
      </c>
      <c r="GJ6" s="35">
        <v>73.83</v>
      </c>
      <c r="GK6" s="36">
        <v>75.510000000000005</v>
      </c>
      <c r="GL6" s="30">
        <v>74.760000000000005</v>
      </c>
      <c r="GM6" s="127">
        <v>848.59</v>
      </c>
      <c r="GN6" s="128">
        <v>684.83</v>
      </c>
      <c r="GO6" s="128">
        <v>757.73</v>
      </c>
      <c r="GP6" s="33">
        <v>42452</v>
      </c>
      <c r="GQ6" s="34">
        <v>65324</v>
      </c>
      <c r="GR6" s="34">
        <v>34720</v>
      </c>
      <c r="GS6" s="34">
        <v>9460</v>
      </c>
      <c r="GT6" s="27">
        <v>6455</v>
      </c>
      <c r="GU6" s="33">
        <v>16467</v>
      </c>
      <c r="GV6" s="34">
        <v>89094</v>
      </c>
      <c r="GW6" s="34">
        <v>42618</v>
      </c>
      <c r="GX6" s="34">
        <v>29931</v>
      </c>
      <c r="GY6" s="27">
        <v>9584</v>
      </c>
      <c r="GZ6" s="33">
        <v>58919</v>
      </c>
      <c r="HA6" s="34">
        <v>154418</v>
      </c>
      <c r="HB6" s="34">
        <v>77338</v>
      </c>
      <c r="HC6" s="34">
        <v>39391</v>
      </c>
      <c r="HD6" s="27">
        <v>16039</v>
      </c>
      <c r="HE6" s="63">
        <v>0.26798644033558278</v>
      </c>
      <c r="HF6" s="63">
        <v>0.41237035306891567</v>
      </c>
      <c r="HG6" s="63">
        <v>0.2191766985878506</v>
      </c>
      <c r="HH6" s="63">
        <v>5.9718075133671271E-2</v>
      </c>
      <c r="HI6" s="64">
        <v>4.0748432873979709E-2</v>
      </c>
      <c r="HJ6" s="90">
        <v>8.7733225356164818E-2</v>
      </c>
      <c r="HK6" s="63">
        <v>0.4746768676675866</v>
      </c>
      <c r="HL6" s="63">
        <v>0.22706106748217844</v>
      </c>
      <c r="HM6" s="63">
        <v>0.15946700480569437</v>
      </c>
      <c r="HN6" s="64">
        <v>5.106183468837576E-2</v>
      </c>
      <c r="HO6" s="90">
        <v>0.17023446641915027</v>
      </c>
      <c r="HP6" s="63">
        <v>0.44615940249346298</v>
      </c>
      <c r="HQ6" s="63">
        <v>0.22345242050822728</v>
      </c>
      <c r="HR6" s="63">
        <v>0.11381228239984975</v>
      </c>
      <c r="HS6" s="64">
        <v>4.6341428179309745E-2</v>
      </c>
    </row>
    <row r="7" spans="1:227" s="2" customFormat="1" ht="20.100000000000001" customHeight="1">
      <c r="A7" s="51" t="s">
        <v>115</v>
      </c>
      <c r="B7" s="241" t="s">
        <v>211</v>
      </c>
      <c r="C7" s="21">
        <v>15270</v>
      </c>
      <c r="D7" s="22">
        <v>24028</v>
      </c>
      <c r="E7" s="23">
        <v>39298</v>
      </c>
      <c r="F7" s="22">
        <v>13675</v>
      </c>
      <c r="G7" s="22">
        <v>15421</v>
      </c>
      <c r="H7" s="23">
        <v>29096</v>
      </c>
      <c r="I7" s="69">
        <v>11570</v>
      </c>
      <c r="J7" s="69">
        <v>12502</v>
      </c>
      <c r="K7" s="70">
        <v>24072</v>
      </c>
      <c r="L7" s="69">
        <v>1081</v>
      </c>
      <c r="M7" s="69">
        <v>1436</v>
      </c>
      <c r="N7" s="70">
        <v>2517</v>
      </c>
      <c r="O7" s="69">
        <v>1024</v>
      </c>
      <c r="P7" s="69">
        <v>1483</v>
      </c>
      <c r="Q7" s="70">
        <v>2507</v>
      </c>
      <c r="R7" s="207">
        <v>0.84606946983546616</v>
      </c>
      <c r="S7" s="207">
        <v>0.81071266454834312</v>
      </c>
      <c r="T7" s="208">
        <v>0.82733021721198785</v>
      </c>
      <c r="U7" s="207">
        <v>7.9049360146252287E-2</v>
      </c>
      <c r="V7" s="207">
        <v>9.3119771739835294E-2</v>
      </c>
      <c r="W7" s="208">
        <v>8.6506736321143807E-2</v>
      </c>
      <c r="X7" s="207">
        <v>7.488117001828154E-2</v>
      </c>
      <c r="Y7" s="207">
        <v>9.6167563711821544E-2</v>
      </c>
      <c r="Z7" s="208">
        <v>8.6163046466868301E-2</v>
      </c>
      <c r="AA7" s="22">
        <v>1595</v>
      </c>
      <c r="AB7" s="22">
        <v>8607</v>
      </c>
      <c r="AC7" s="23">
        <v>10202</v>
      </c>
      <c r="AD7" s="22">
        <v>986</v>
      </c>
      <c r="AE7" s="22">
        <v>1518</v>
      </c>
      <c r="AF7" s="23">
        <v>2504</v>
      </c>
      <c r="AG7" s="22">
        <v>4475</v>
      </c>
      <c r="AH7" s="22">
        <v>1693</v>
      </c>
      <c r="AI7" s="23">
        <v>6168</v>
      </c>
      <c r="AJ7" s="316">
        <v>0.32723948811700182</v>
      </c>
      <c r="AK7" s="316">
        <v>0.10978535762920692</v>
      </c>
      <c r="AL7" s="317">
        <v>0.21198790211712951</v>
      </c>
      <c r="AM7" s="22">
        <v>4708</v>
      </c>
      <c r="AN7" s="22">
        <v>1823</v>
      </c>
      <c r="AO7" s="23">
        <v>6531</v>
      </c>
      <c r="AP7" s="220">
        <v>0.34427787934186471</v>
      </c>
      <c r="AQ7" s="220">
        <v>0.11821542053044549</v>
      </c>
      <c r="AR7" s="221">
        <v>0.22446384382733023</v>
      </c>
      <c r="AS7" s="32">
        <v>62.552754418037779</v>
      </c>
      <c r="AT7" s="32">
        <v>63.248065192486436</v>
      </c>
      <c r="AU7" s="24">
        <v>62.921271996150679</v>
      </c>
      <c r="AV7" s="32">
        <v>77.021218805705431</v>
      </c>
      <c r="AW7" s="32">
        <v>74.425039266420171</v>
      </c>
      <c r="AX7" s="24">
        <v>74.864442433155176</v>
      </c>
      <c r="AY7" s="22">
        <v>1581</v>
      </c>
      <c r="AZ7" s="22">
        <v>2071</v>
      </c>
      <c r="BA7" s="23">
        <v>3652</v>
      </c>
      <c r="BB7" s="65">
        <v>0.11561243144424131</v>
      </c>
      <c r="BC7" s="65">
        <v>0.13429738668050062</v>
      </c>
      <c r="BD7" s="25">
        <v>0.12551553478141325</v>
      </c>
      <c r="BE7" s="69">
        <v>2254</v>
      </c>
      <c r="BF7" s="69">
        <v>2970</v>
      </c>
      <c r="BG7" s="70">
        <v>5224</v>
      </c>
      <c r="BH7" s="65">
        <v>0.16482632541133455</v>
      </c>
      <c r="BI7" s="65">
        <v>0.19259451397445043</v>
      </c>
      <c r="BJ7" s="25">
        <v>0.17954357987352212</v>
      </c>
      <c r="BK7" s="65">
        <v>0.24899451553930529</v>
      </c>
      <c r="BL7" s="65">
        <v>0.44646910057713507</v>
      </c>
      <c r="BM7" s="65">
        <v>0.35365686004949132</v>
      </c>
      <c r="BN7" s="229">
        <v>0.3175</v>
      </c>
      <c r="BO7" s="229">
        <v>0.47129953379953382</v>
      </c>
      <c r="BP7" s="230">
        <v>0.40958653175157012</v>
      </c>
      <c r="BQ7" s="229">
        <v>0.10815642458100559</v>
      </c>
      <c r="BR7" s="229">
        <v>0.24512699350265801</v>
      </c>
      <c r="BS7" s="230">
        <v>0.14575226977950714</v>
      </c>
      <c r="BT7" s="65">
        <v>0.39466179159049358</v>
      </c>
      <c r="BU7" s="65">
        <v>0.21104204753199268</v>
      </c>
      <c r="BV7" s="65">
        <v>0.31276051188299819</v>
      </c>
      <c r="BW7" s="65">
        <v>3.129798903107861E-2</v>
      </c>
      <c r="BX7" s="25">
        <v>5.0237659963436931E-2</v>
      </c>
      <c r="BY7" s="65">
        <v>0.19246482069904675</v>
      </c>
      <c r="BZ7" s="65">
        <v>0.3344141106283639</v>
      </c>
      <c r="CA7" s="65">
        <v>0.34809675118345113</v>
      </c>
      <c r="CB7" s="65">
        <v>6.6143570455871867E-2</v>
      </c>
      <c r="CC7" s="25">
        <v>5.8880747033266324E-2</v>
      </c>
      <c r="CD7" s="65">
        <v>0.28749656310145727</v>
      </c>
      <c r="CE7" s="65">
        <v>0.27642974979378609</v>
      </c>
      <c r="CF7" s="65">
        <v>0.3314888644487215</v>
      </c>
      <c r="CG7" s="65">
        <v>4.9766290899092659E-2</v>
      </c>
      <c r="CH7" s="25">
        <v>5.4818531756942533E-2</v>
      </c>
      <c r="CI7" s="274">
        <v>929.57797552836485</v>
      </c>
      <c r="CJ7" s="274">
        <v>717.37752187651915</v>
      </c>
      <c r="CK7" s="275">
        <v>801.40404125679049</v>
      </c>
      <c r="CL7" s="276">
        <v>935.96837501699065</v>
      </c>
      <c r="CM7" s="276">
        <v>701.08556661470197</v>
      </c>
      <c r="CN7" s="277">
        <v>811.1794008027523</v>
      </c>
      <c r="CO7" s="276">
        <v>865.5259741144414</v>
      </c>
      <c r="CP7" s="276">
        <v>751.1546616729089</v>
      </c>
      <c r="CQ7" s="277">
        <v>768.86906203840476</v>
      </c>
      <c r="CR7" s="276">
        <v>912.34063993475593</v>
      </c>
      <c r="CS7" s="276">
        <v>654.89491557740746</v>
      </c>
      <c r="CT7" s="277">
        <v>775.56439787206932</v>
      </c>
      <c r="CU7" s="276">
        <v>245.07319665271964</v>
      </c>
      <c r="CV7" s="276">
        <v>358.99096864164034</v>
      </c>
      <c r="CW7" s="277">
        <v>341.60060871231479</v>
      </c>
      <c r="CX7" s="34">
        <v>312319</v>
      </c>
      <c r="CY7" s="34">
        <v>389654</v>
      </c>
      <c r="CZ7" s="27">
        <v>701973</v>
      </c>
      <c r="DA7" s="34">
        <v>299582</v>
      </c>
      <c r="DB7" s="34">
        <v>270283</v>
      </c>
      <c r="DC7" s="27">
        <v>569865</v>
      </c>
      <c r="DD7" s="34">
        <v>1584</v>
      </c>
      <c r="DE7" s="34">
        <v>19053</v>
      </c>
      <c r="DF7" s="27">
        <v>20637</v>
      </c>
      <c r="DG7" s="34">
        <v>11153</v>
      </c>
      <c r="DH7" s="34">
        <v>100318</v>
      </c>
      <c r="DI7" s="27">
        <v>111471</v>
      </c>
      <c r="DJ7" s="34">
        <v>310735</v>
      </c>
      <c r="DK7" s="34">
        <v>370601</v>
      </c>
      <c r="DL7" s="27">
        <v>681336</v>
      </c>
      <c r="DM7" s="34">
        <v>310735</v>
      </c>
      <c r="DN7" s="34">
        <v>370595</v>
      </c>
      <c r="DO7" s="27">
        <v>681330</v>
      </c>
      <c r="DP7" s="34">
        <v>278539</v>
      </c>
      <c r="DQ7" s="34">
        <v>313623</v>
      </c>
      <c r="DR7" s="27">
        <v>592162</v>
      </c>
      <c r="DS7" s="34">
        <v>14572</v>
      </c>
      <c r="DT7" s="34">
        <v>20679</v>
      </c>
      <c r="DU7" s="27">
        <v>35251</v>
      </c>
      <c r="DV7" s="34">
        <v>17624</v>
      </c>
      <c r="DW7" s="34">
        <v>36293</v>
      </c>
      <c r="DX7" s="27">
        <v>53917</v>
      </c>
      <c r="DY7" s="196">
        <v>0.89638759714869587</v>
      </c>
      <c r="DZ7" s="196">
        <v>0.84626883794978347</v>
      </c>
      <c r="EA7" s="197">
        <v>0.86912656128454635</v>
      </c>
      <c r="EB7" s="196">
        <v>4.6895264453634122E-2</v>
      </c>
      <c r="EC7" s="196">
        <v>5.5799457628948043E-2</v>
      </c>
      <c r="ED7" s="197">
        <v>5.1738511440858323E-2</v>
      </c>
      <c r="EE7" s="196">
        <v>5.6717138397670043E-2</v>
      </c>
      <c r="EF7" s="196">
        <v>9.7931704421268501E-2</v>
      </c>
      <c r="EG7" s="197">
        <v>7.9134927274595271E-2</v>
      </c>
      <c r="EH7" s="34">
        <v>8397</v>
      </c>
      <c r="EI7" s="34">
        <v>12208</v>
      </c>
      <c r="EJ7" s="27">
        <v>20605</v>
      </c>
      <c r="EK7" s="81">
        <v>2.7023026051136819E-2</v>
      </c>
      <c r="EL7" s="81">
        <v>3.294108758476097E-2</v>
      </c>
      <c r="EM7" s="78">
        <v>3.0242053847147371E-2</v>
      </c>
      <c r="EN7" s="34">
        <v>88518</v>
      </c>
      <c r="EO7" s="34">
        <v>36150</v>
      </c>
      <c r="EP7" s="27">
        <v>124668</v>
      </c>
      <c r="EQ7" s="33">
        <v>1576</v>
      </c>
      <c r="ER7" s="34">
        <v>862</v>
      </c>
      <c r="ES7" s="27">
        <v>2438</v>
      </c>
      <c r="ET7" s="33">
        <v>2099</v>
      </c>
      <c r="EU7" s="34">
        <v>470</v>
      </c>
      <c r="EV7" s="27">
        <v>2569</v>
      </c>
      <c r="EW7" s="33">
        <v>1350</v>
      </c>
      <c r="EX7" s="34">
        <v>991</v>
      </c>
      <c r="EY7" s="27">
        <v>2341</v>
      </c>
      <c r="EZ7" s="33">
        <v>93543</v>
      </c>
      <c r="FA7" s="34">
        <v>38473</v>
      </c>
      <c r="FB7" s="27">
        <v>132016</v>
      </c>
      <c r="FC7" s="67">
        <v>0.30103786184369319</v>
      </c>
      <c r="FD7" s="67">
        <v>0.10381245598365897</v>
      </c>
      <c r="FE7" s="68">
        <v>0.19376049408808577</v>
      </c>
      <c r="FF7" s="104">
        <v>19354</v>
      </c>
      <c r="FG7" s="104">
        <v>34873</v>
      </c>
      <c r="FH7" s="105">
        <v>54227</v>
      </c>
      <c r="FI7" s="106">
        <v>31518</v>
      </c>
      <c r="FJ7" s="104">
        <v>32787</v>
      </c>
      <c r="FK7" s="105">
        <v>64305</v>
      </c>
      <c r="FL7" s="98">
        <v>6.2284583326628798E-2</v>
      </c>
      <c r="FM7" s="67">
        <v>9.4098504861023044E-2</v>
      </c>
      <c r="FN7" s="67">
        <v>7.9589218828889127E-2</v>
      </c>
      <c r="FO7" s="98">
        <v>0.10143047934735386</v>
      </c>
      <c r="FP7" s="67">
        <v>8.8469809849406778E-2</v>
      </c>
      <c r="FQ7" s="68">
        <v>9.4380746063616183E-2</v>
      </c>
      <c r="FR7" s="59">
        <v>57020</v>
      </c>
      <c r="FS7" s="59">
        <v>173495</v>
      </c>
      <c r="FT7" s="61">
        <v>230515</v>
      </c>
      <c r="FU7" s="58">
        <v>0.18350041031747308</v>
      </c>
      <c r="FV7" s="58">
        <v>0.46814498611714483</v>
      </c>
      <c r="FW7" s="42">
        <v>0.3383279321803046</v>
      </c>
      <c r="FX7" s="33">
        <v>302</v>
      </c>
      <c r="FY7" s="34">
        <v>826</v>
      </c>
      <c r="FZ7" s="27">
        <v>1128</v>
      </c>
      <c r="GA7" s="113">
        <v>9.7188923037314751E-4</v>
      </c>
      <c r="GB7" s="28">
        <v>2.2288121186936896E-3</v>
      </c>
      <c r="GC7" s="29">
        <v>1.6555708196836804E-3</v>
      </c>
      <c r="GD7" s="46">
        <v>12737</v>
      </c>
      <c r="GE7" s="55">
        <v>119371</v>
      </c>
      <c r="GF7" s="41">
        <v>132108</v>
      </c>
      <c r="GG7" s="34">
        <v>92</v>
      </c>
      <c r="GH7" s="34">
        <v>10327</v>
      </c>
      <c r="GI7" s="34">
        <v>10419</v>
      </c>
      <c r="GJ7" s="35">
        <v>73.86</v>
      </c>
      <c r="GK7" s="36">
        <v>75.44</v>
      </c>
      <c r="GL7" s="30">
        <v>74.739999999999995</v>
      </c>
      <c r="GM7" s="127">
        <v>923.95</v>
      </c>
      <c r="GN7" s="128">
        <v>728.67</v>
      </c>
      <c r="GO7" s="128">
        <v>815.55</v>
      </c>
      <c r="GP7" s="33">
        <v>94282</v>
      </c>
      <c r="GQ7" s="34">
        <v>119671</v>
      </c>
      <c r="GR7" s="34">
        <v>69767</v>
      </c>
      <c r="GS7" s="34">
        <v>15497</v>
      </c>
      <c r="GT7" s="27">
        <v>11518</v>
      </c>
      <c r="GU7" s="33">
        <v>41285</v>
      </c>
      <c r="GV7" s="34">
        <v>166085</v>
      </c>
      <c r="GW7" s="34">
        <v>83636</v>
      </c>
      <c r="GX7" s="34">
        <v>63236</v>
      </c>
      <c r="GY7" s="27">
        <v>16359</v>
      </c>
      <c r="GZ7" s="33">
        <v>135567</v>
      </c>
      <c r="HA7" s="34">
        <v>285756</v>
      </c>
      <c r="HB7" s="34">
        <v>153403</v>
      </c>
      <c r="HC7" s="34">
        <v>78733</v>
      </c>
      <c r="HD7" s="27">
        <v>27877</v>
      </c>
      <c r="HE7" s="63">
        <v>0.30341609409947384</v>
      </c>
      <c r="HF7" s="63">
        <v>0.38512237115226799</v>
      </c>
      <c r="HG7" s="63">
        <v>0.22452250309749466</v>
      </c>
      <c r="HH7" s="63">
        <v>4.987207749368433E-2</v>
      </c>
      <c r="HI7" s="64">
        <v>3.7066954157079182E-2</v>
      </c>
      <c r="HJ7" s="90">
        <v>0.11140013113834016</v>
      </c>
      <c r="HK7" s="63">
        <v>0.44815043672305255</v>
      </c>
      <c r="HL7" s="63">
        <v>0.22567667113688306</v>
      </c>
      <c r="HM7" s="63">
        <v>0.17063094810861276</v>
      </c>
      <c r="HN7" s="64">
        <v>4.4141812893111462E-2</v>
      </c>
      <c r="HO7" s="90">
        <v>0.19897231321990913</v>
      </c>
      <c r="HP7" s="63">
        <v>0.41940540350135613</v>
      </c>
      <c r="HQ7" s="63">
        <v>0.22515029295384362</v>
      </c>
      <c r="HR7" s="63">
        <v>0.11555678842744255</v>
      </c>
      <c r="HS7" s="64">
        <v>4.0915201897448544E-2</v>
      </c>
    </row>
    <row r="8" spans="1:227" s="2" customFormat="1" ht="20.100000000000001" customHeight="1">
      <c r="A8" s="51" t="s">
        <v>116</v>
      </c>
      <c r="B8" s="241" t="s">
        <v>213</v>
      </c>
      <c r="C8" s="21">
        <v>32149</v>
      </c>
      <c r="D8" s="22">
        <v>47416</v>
      </c>
      <c r="E8" s="23">
        <v>79565</v>
      </c>
      <c r="F8" s="22">
        <v>29235</v>
      </c>
      <c r="G8" s="22">
        <v>31108</v>
      </c>
      <c r="H8" s="23">
        <v>60343</v>
      </c>
      <c r="I8" s="69">
        <v>22875</v>
      </c>
      <c r="J8" s="69">
        <v>23976</v>
      </c>
      <c r="K8" s="70">
        <v>46851</v>
      </c>
      <c r="L8" s="69">
        <v>3862</v>
      </c>
      <c r="M8" s="69">
        <v>3922</v>
      </c>
      <c r="N8" s="70">
        <v>7784</v>
      </c>
      <c r="O8" s="69">
        <v>2498</v>
      </c>
      <c r="P8" s="69">
        <v>3210</v>
      </c>
      <c r="Q8" s="70">
        <v>5708</v>
      </c>
      <c r="R8" s="207">
        <v>0.78245253976398155</v>
      </c>
      <c r="S8" s="207">
        <v>0.7707342162787707</v>
      </c>
      <c r="T8" s="208">
        <v>0.77641151417728649</v>
      </c>
      <c r="U8" s="207">
        <v>0.13210193261501624</v>
      </c>
      <c r="V8" s="207">
        <v>0.12607689340362607</v>
      </c>
      <c r="W8" s="208">
        <v>0.12899590673317535</v>
      </c>
      <c r="X8" s="207">
        <v>8.5445527621002229E-2</v>
      </c>
      <c r="Y8" s="207">
        <v>0.10318889031760319</v>
      </c>
      <c r="Z8" s="208">
        <v>9.4592579089538137E-2</v>
      </c>
      <c r="AA8" s="22">
        <v>2914</v>
      </c>
      <c r="AB8" s="22">
        <v>16308</v>
      </c>
      <c r="AC8" s="23">
        <v>19222</v>
      </c>
      <c r="AD8" s="22">
        <v>2559</v>
      </c>
      <c r="AE8" s="22">
        <v>3985</v>
      </c>
      <c r="AF8" s="23">
        <v>6544</v>
      </c>
      <c r="AG8" s="22">
        <v>7664</v>
      </c>
      <c r="AH8" s="22">
        <v>2697</v>
      </c>
      <c r="AI8" s="23">
        <v>10361</v>
      </c>
      <c r="AJ8" s="316">
        <v>0.26215153069950403</v>
      </c>
      <c r="AK8" s="316">
        <v>8.6697955509836694E-2</v>
      </c>
      <c r="AL8" s="317">
        <v>0.17170177153936661</v>
      </c>
      <c r="AM8" s="22">
        <v>8167</v>
      </c>
      <c r="AN8" s="22">
        <v>2856</v>
      </c>
      <c r="AO8" s="23">
        <v>11023</v>
      </c>
      <c r="AP8" s="220">
        <v>0.27935693518043442</v>
      </c>
      <c r="AQ8" s="220">
        <v>9.1809180918091815E-2</v>
      </c>
      <c r="AR8" s="221">
        <v>0.18267238950665363</v>
      </c>
      <c r="AS8" s="32">
        <v>62.710562225642789</v>
      </c>
      <c r="AT8" s="32">
        <v>63.339155629848698</v>
      </c>
      <c r="AU8" s="24">
        <v>63.034614454037758</v>
      </c>
      <c r="AV8" s="32">
        <v>73.390862520848586</v>
      </c>
      <c r="AW8" s="32">
        <v>72.399827055846615</v>
      </c>
      <c r="AX8" s="24">
        <v>72.558943210725559</v>
      </c>
      <c r="AY8" s="22">
        <v>3407</v>
      </c>
      <c r="AZ8" s="22">
        <v>5213</v>
      </c>
      <c r="BA8" s="23">
        <v>8620</v>
      </c>
      <c r="BB8" s="65">
        <v>0.11653839575850863</v>
      </c>
      <c r="BC8" s="65">
        <v>0.16757747203291759</v>
      </c>
      <c r="BD8" s="25">
        <v>0.14285004060122963</v>
      </c>
      <c r="BE8" s="69">
        <v>4308</v>
      </c>
      <c r="BF8" s="69">
        <v>4847</v>
      </c>
      <c r="BG8" s="70">
        <v>9155</v>
      </c>
      <c r="BH8" s="65">
        <v>0.14735761929194457</v>
      </c>
      <c r="BI8" s="65">
        <v>0.15581200977240581</v>
      </c>
      <c r="BJ8" s="25">
        <v>0.1517160233995658</v>
      </c>
      <c r="BK8" s="65">
        <v>0.25524200444672479</v>
      </c>
      <c r="BL8" s="65">
        <v>0.44348720586344348</v>
      </c>
      <c r="BM8" s="65">
        <v>0.35228609780753362</v>
      </c>
      <c r="BN8" s="229">
        <v>0.31236382179778405</v>
      </c>
      <c r="BO8" s="229">
        <v>0.46207454859033475</v>
      </c>
      <c r="BP8" s="230">
        <v>0.39746308671121605</v>
      </c>
      <c r="BQ8" s="229">
        <v>9.446764091858037E-2</v>
      </c>
      <c r="BR8" s="229">
        <v>0.24768261030774935</v>
      </c>
      <c r="BS8" s="230">
        <v>0.1343499662194769</v>
      </c>
      <c r="BT8" s="65">
        <v>0.36480246280143663</v>
      </c>
      <c r="BU8" s="65">
        <v>0.24128612963913118</v>
      </c>
      <c r="BV8" s="65">
        <v>0.31318624935864547</v>
      </c>
      <c r="BW8" s="65">
        <v>3.1263896015050453E-2</v>
      </c>
      <c r="BX8" s="25">
        <v>4.9461262185736272E-2</v>
      </c>
      <c r="BY8" s="65">
        <v>0.17728558570142727</v>
      </c>
      <c r="BZ8" s="65">
        <v>0.34827054133984825</v>
      </c>
      <c r="CA8" s="65">
        <v>0.33714800051433713</v>
      </c>
      <c r="CB8" s="65">
        <v>7.8372122926578372E-2</v>
      </c>
      <c r="CC8" s="25">
        <v>5.8923749517808925E-2</v>
      </c>
      <c r="CD8" s="65">
        <v>0.26813383491042869</v>
      </c>
      <c r="CE8" s="65">
        <v>0.29643869214324775</v>
      </c>
      <c r="CF8" s="65">
        <v>0.32553900203834746</v>
      </c>
      <c r="CG8" s="65">
        <v>5.5549110915930594E-2</v>
      </c>
      <c r="CH8" s="25">
        <v>5.433935999204547E-2</v>
      </c>
      <c r="CI8" s="274">
        <v>950.07019082407953</v>
      </c>
      <c r="CJ8" s="274">
        <v>731.73694779906373</v>
      </c>
      <c r="CK8" s="275">
        <v>819.57127542263288</v>
      </c>
      <c r="CL8" s="276">
        <v>954.6411657916376</v>
      </c>
      <c r="CM8" s="276">
        <v>717.08085303505345</v>
      </c>
      <c r="CN8" s="277">
        <v>829.15291953268365</v>
      </c>
      <c r="CO8" s="276">
        <v>895.55888803385915</v>
      </c>
      <c r="CP8" s="276">
        <v>765.54301652089396</v>
      </c>
      <c r="CQ8" s="277">
        <v>784.28047077742031</v>
      </c>
      <c r="CR8" s="276">
        <v>929.28587124422802</v>
      </c>
      <c r="CS8" s="276">
        <v>655.43465265655732</v>
      </c>
      <c r="CT8" s="277">
        <v>784.6274105877277</v>
      </c>
      <c r="CU8" s="276">
        <v>257.26765620473202</v>
      </c>
      <c r="CV8" s="276">
        <v>399.99153301196526</v>
      </c>
      <c r="CW8" s="277">
        <v>378.39735206019873</v>
      </c>
      <c r="CX8" s="34">
        <v>575470</v>
      </c>
      <c r="CY8" s="34">
        <v>741608</v>
      </c>
      <c r="CZ8" s="27">
        <v>1317078</v>
      </c>
      <c r="DA8" s="34">
        <v>551024</v>
      </c>
      <c r="DB8" s="34">
        <v>485661</v>
      </c>
      <c r="DC8" s="27">
        <v>1036685</v>
      </c>
      <c r="DD8" s="34">
        <v>2872</v>
      </c>
      <c r="DE8" s="34">
        <v>47844</v>
      </c>
      <c r="DF8" s="27">
        <v>50716</v>
      </c>
      <c r="DG8" s="34">
        <v>21574</v>
      </c>
      <c r="DH8" s="34">
        <v>208103</v>
      </c>
      <c r="DI8" s="27">
        <v>229677</v>
      </c>
      <c r="DJ8" s="34">
        <v>572598</v>
      </c>
      <c r="DK8" s="34">
        <v>693764</v>
      </c>
      <c r="DL8" s="27">
        <v>1266362</v>
      </c>
      <c r="DM8" s="34">
        <v>572596</v>
      </c>
      <c r="DN8" s="34">
        <v>693729</v>
      </c>
      <c r="DO8" s="27">
        <v>1266325</v>
      </c>
      <c r="DP8" s="34">
        <v>501528</v>
      </c>
      <c r="DQ8" s="34">
        <v>567879</v>
      </c>
      <c r="DR8" s="27">
        <v>1069407</v>
      </c>
      <c r="DS8" s="34">
        <v>40750</v>
      </c>
      <c r="DT8" s="34">
        <v>47176</v>
      </c>
      <c r="DU8" s="27">
        <v>87926</v>
      </c>
      <c r="DV8" s="34">
        <v>30318</v>
      </c>
      <c r="DW8" s="34">
        <v>78674</v>
      </c>
      <c r="DX8" s="27">
        <v>108992</v>
      </c>
      <c r="DY8" s="196">
        <v>0.87588456782792756</v>
      </c>
      <c r="DZ8" s="196">
        <v>0.81858910323771961</v>
      </c>
      <c r="EA8" s="197">
        <v>0.84449647602313782</v>
      </c>
      <c r="EB8" s="196">
        <v>7.1167105603252553E-2</v>
      </c>
      <c r="EC8" s="196">
        <v>6.8003499925763516E-2</v>
      </c>
      <c r="ED8" s="197">
        <v>6.9433992063648753E-2</v>
      </c>
      <c r="EE8" s="196">
        <v>5.2948326568819898E-2</v>
      </c>
      <c r="EF8" s="196">
        <v>0.11340739683651685</v>
      </c>
      <c r="EG8" s="197">
        <v>8.6069531913213426E-2</v>
      </c>
      <c r="EH8" s="34">
        <v>19722</v>
      </c>
      <c r="EI8" s="34">
        <v>29188</v>
      </c>
      <c r="EJ8" s="27">
        <v>48910</v>
      </c>
      <c r="EK8" s="81">
        <v>3.4443012375174206E-2</v>
      </c>
      <c r="EL8" s="81">
        <v>4.2071943773386918E-2</v>
      </c>
      <c r="EM8" s="78">
        <v>3.8622447609767192E-2</v>
      </c>
      <c r="EN8" s="34">
        <v>158559</v>
      </c>
      <c r="EO8" s="34">
        <v>61775</v>
      </c>
      <c r="EP8" s="27">
        <v>220334</v>
      </c>
      <c r="EQ8" s="33">
        <v>2255</v>
      </c>
      <c r="ER8" s="34">
        <v>1101</v>
      </c>
      <c r="ES8" s="27">
        <v>3356</v>
      </c>
      <c r="ET8" s="33">
        <v>5991</v>
      </c>
      <c r="EU8" s="34">
        <v>1376</v>
      </c>
      <c r="EV8" s="27">
        <v>7367</v>
      </c>
      <c r="EW8" s="33">
        <v>1993</v>
      </c>
      <c r="EX8" s="34">
        <v>918</v>
      </c>
      <c r="EY8" s="27">
        <v>2911</v>
      </c>
      <c r="EZ8" s="33">
        <v>168798</v>
      </c>
      <c r="FA8" s="34">
        <v>65170</v>
      </c>
      <c r="FB8" s="27">
        <v>233968</v>
      </c>
      <c r="FC8" s="67">
        <v>0.29479320570452566</v>
      </c>
      <c r="FD8" s="67">
        <v>9.3936843076319901E-2</v>
      </c>
      <c r="FE8" s="68">
        <v>0.18475601763160929</v>
      </c>
      <c r="FF8" s="104">
        <v>34205</v>
      </c>
      <c r="FG8" s="104">
        <v>87843</v>
      </c>
      <c r="FH8" s="105">
        <v>122048</v>
      </c>
      <c r="FI8" s="106">
        <v>52426</v>
      </c>
      <c r="FJ8" s="104">
        <v>47991</v>
      </c>
      <c r="FK8" s="105">
        <v>100417</v>
      </c>
      <c r="FL8" s="98">
        <v>5.9736499254276126E-2</v>
      </c>
      <c r="FM8" s="67">
        <v>0.12661798536678179</v>
      </c>
      <c r="FN8" s="67">
        <v>9.6376865382884203E-2</v>
      </c>
      <c r="FO8" s="98">
        <v>9.1558126294538231E-2</v>
      </c>
      <c r="FP8" s="67">
        <v>6.9174820255879524E-2</v>
      </c>
      <c r="FQ8" s="68">
        <v>7.9295651638315104E-2</v>
      </c>
      <c r="FR8" s="59">
        <v>98111</v>
      </c>
      <c r="FS8" s="59">
        <v>329187</v>
      </c>
      <c r="FT8" s="61">
        <v>427298</v>
      </c>
      <c r="FU8" s="58">
        <v>0.17134359533215274</v>
      </c>
      <c r="FV8" s="58">
        <v>0.47449420840516371</v>
      </c>
      <c r="FW8" s="42">
        <v>0.33742168511057657</v>
      </c>
      <c r="FX8" s="33">
        <v>602</v>
      </c>
      <c r="FY8" s="34">
        <v>1035</v>
      </c>
      <c r="FZ8" s="27">
        <v>1637</v>
      </c>
      <c r="GA8" s="113">
        <v>1.0513484154677452E-3</v>
      </c>
      <c r="GB8" s="28">
        <v>1.4918617858522495E-3</v>
      </c>
      <c r="GC8" s="29">
        <v>1.2926793444528501E-3</v>
      </c>
      <c r="GD8" s="46">
        <v>24446</v>
      </c>
      <c r="GE8" s="55">
        <v>255947</v>
      </c>
      <c r="GF8" s="41">
        <v>280393</v>
      </c>
      <c r="GG8" s="34">
        <v>202</v>
      </c>
      <c r="GH8" s="34">
        <v>21367</v>
      </c>
      <c r="GI8" s="34">
        <v>21569</v>
      </c>
      <c r="GJ8" s="35">
        <v>73.13</v>
      </c>
      <c r="GK8" s="36">
        <v>74.91</v>
      </c>
      <c r="GL8" s="30">
        <v>74.13</v>
      </c>
      <c r="GM8" s="127">
        <v>960.16</v>
      </c>
      <c r="GN8" s="128">
        <v>742.54</v>
      </c>
      <c r="GO8" s="128">
        <v>837.62</v>
      </c>
      <c r="GP8" s="33">
        <v>170370</v>
      </c>
      <c r="GQ8" s="34">
        <v>234674</v>
      </c>
      <c r="GR8" s="34">
        <v>120452</v>
      </c>
      <c r="GS8" s="34">
        <v>27990</v>
      </c>
      <c r="GT8" s="27">
        <v>19112</v>
      </c>
      <c r="GU8" s="33">
        <v>68907</v>
      </c>
      <c r="GV8" s="34">
        <v>338512</v>
      </c>
      <c r="GW8" s="34">
        <v>140417</v>
      </c>
      <c r="GX8" s="34">
        <v>114485</v>
      </c>
      <c r="GY8" s="27">
        <v>31443</v>
      </c>
      <c r="GZ8" s="33">
        <v>239277</v>
      </c>
      <c r="HA8" s="34">
        <v>573186</v>
      </c>
      <c r="HB8" s="34">
        <v>260869</v>
      </c>
      <c r="HC8" s="34">
        <v>142475</v>
      </c>
      <c r="HD8" s="27">
        <v>50555</v>
      </c>
      <c r="HE8" s="63">
        <v>0.2975385872811292</v>
      </c>
      <c r="HF8" s="63">
        <v>0.40984076088285326</v>
      </c>
      <c r="HG8" s="63">
        <v>0.21036049724239345</v>
      </c>
      <c r="HH8" s="63">
        <v>4.8882462041432206E-2</v>
      </c>
      <c r="HI8" s="64">
        <v>3.3377692552191938E-2</v>
      </c>
      <c r="HJ8" s="90">
        <v>9.932340104127628E-2</v>
      </c>
      <c r="HK8" s="63">
        <v>0.48793537860136876</v>
      </c>
      <c r="HL8" s="63">
        <v>0.20239879843866213</v>
      </c>
      <c r="HM8" s="63">
        <v>0.16502009328820752</v>
      </c>
      <c r="HN8" s="64">
        <v>4.5322328630485298E-2</v>
      </c>
      <c r="HO8" s="90">
        <v>0.18894834178536626</v>
      </c>
      <c r="HP8" s="63">
        <v>0.45262413117260308</v>
      </c>
      <c r="HQ8" s="63">
        <v>0.20599875864879078</v>
      </c>
      <c r="HR8" s="63">
        <v>0.11250732413006707</v>
      </c>
      <c r="HS8" s="64">
        <v>3.9921444263172776E-2</v>
      </c>
    </row>
    <row r="9" spans="1:227" s="2" customFormat="1" ht="20.100000000000001" customHeight="1">
      <c r="A9" s="51" t="s">
        <v>117</v>
      </c>
      <c r="B9" s="241" t="s">
        <v>4</v>
      </c>
      <c r="C9" s="21">
        <v>13845</v>
      </c>
      <c r="D9" s="22">
        <v>21040</v>
      </c>
      <c r="E9" s="23">
        <v>34885</v>
      </c>
      <c r="F9" s="22">
        <v>12356</v>
      </c>
      <c r="G9" s="22">
        <v>13579</v>
      </c>
      <c r="H9" s="23">
        <v>25935</v>
      </c>
      <c r="I9" s="69">
        <v>10312</v>
      </c>
      <c r="J9" s="69">
        <v>11143</v>
      </c>
      <c r="K9" s="70">
        <v>21455</v>
      </c>
      <c r="L9" s="69">
        <v>1070</v>
      </c>
      <c r="M9" s="69">
        <v>1255</v>
      </c>
      <c r="N9" s="70">
        <v>2325</v>
      </c>
      <c r="O9" s="69">
        <v>974</v>
      </c>
      <c r="P9" s="69">
        <v>1181</v>
      </c>
      <c r="Q9" s="70">
        <v>2155</v>
      </c>
      <c r="R9" s="207">
        <v>0.83457429588863707</v>
      </c>
      <c r="S9" s="207">
        <v>0.82060534649090511</v>
      </c>
      <c r="T9" s="208">
        <v>0.82726045883940624</v>
      </c>
      <c r="U9" s="207">
        <v>8.6597604402719325E-2</v>
      </c>
      <c r="V9" s="207">
        <v>9.2422122394874434E-2</v>
      </c>
      <c r="W9" s="208">
        <v>8.9647194910352807E-2</v>
      </c>
      <c r="X9" s="207">
        <v>7.8828099708643573E-2</v>
      </c>
      <c r="Y9" s="207">
        <v>8.6972531114220486E-2</v>
      </c>
      <c r="Z9" s="208">
        <v>8.3092346250240992E-2</v>
      </c>
      <c r="AA9" s="22">
        <v>1489</v>
      </c>
      <c r="AB9" s="22">
        <v>7461</v>
      </c>
      <c r="AC9" s="23">
        <v>8950</v>
      </c>
      <c r="AD9" s="22">
        <v>1045</v>
      </c>
      <c r="AE9" s="22">
        <v>1381</v>
      </c>
      <c r="AF9" s="23">
        <v>2426</v>
      </c>
      <c r="AG9" s="22">
        <v>3794</v>
      </c>
      <c r="AH9" s="22">
        <v>1431</v>
      </c>
      <c r="AI9" s="23">
        <v>5225</v>
      </c>
      <c r="AJ9" s="316">
        <v>0.30705730009711879</v>
      </c>
      <c r="AK9" s="316">
        <v>0.10538331246778113</v>
      </c>
      <c r="AL9" s="317">
        <v>0.20146520146520147</v>
      </c>
      <c r="AM9" s="22">
        <v>3961</v>
      </c>
      <c r="AN9" s="22">
        <v>1539</v>
      </c>
      <c r="AO9" s="23">
        <v>5500</v>
      </c>
      <c r="AP9" s="220">
        <v>0.32057300097118807</v>
      </c>
      <c r="AQ9" s="220">
        <v>0.11333677001251934</v>
      </c>
      <c r="AR9" s="221">
        <v>0.2120686331212647</v>
      </c>
      <c r="AS9" s="32">
        <v>62.747582011438446</v>
      </c>
      <c r="AT9" s="32">
        <v>63.392923877556036</v>
      </c>
      <c r="AU9" s="24">
        <v>63.085468928732098</v>
      </c>
      <c r="AV9" s="32">
        <v>77.67552053486223</v>
      </c>
      <c r="AW9" s="32">
        <v>74.77093237032058</v>
      </c>
      <c r="AX9" s="24">
        <v>75.312439458688644</v>
      </c>
      <c r="AY9" s="22">
        <v>1561</v>
      </c>
      <c r="AZ9" s="22">
        <v>1720</v>
      </c>
      <c r="BA9" s="23">
        <v>3281</v>
      </c>
      <c r="BB9" s="65">
        <v>0.12633538361929428</v>
      </c>
      <c r="BC9" s="65">
        <v>0.12666617571249725</v>
      </c>
      <c r="BD9" s="25">
        <v>0.12650857914015809</v>
      </c>
      <c r="BE9" s="69">
        <v>1869</v>
      </c>
      <c r="BF9" s="69">
        <v>2563</v>
      </c>
      <c r="BG9" s="70">
        <v>4432</v>
      </c>
      <c r="BH9" s="65">
        <v>0.15126254451278731</v>
      </c>
      <c r="BI9" s="65">
        <v>0.18874733043670375</v>
      </c>
      <c r="BJ9" s="25">
        <v>0.17088876036244458</v>
      </c>
      <c r="BK9" s="65">
        <v>0.2722563936549045</v>
      </c>
      <c r="BL9" s="65">
        <v>0.45540908756167614</v>
      </c>
      <c r="BM9" s="65">
        <v>0.36815114709851554</v>
      </c>
      <c r="BN9" s="229">
        <v>0.33566923615977573</v>
      </c>
      <c r="BO9" s="229">
        <v>0.47686862034902866</v>
      </c>
      <c r="BP9" s="230">
        <v>0.41849348140994691</v>
      </c>
      <c r="BQ9" s="229">
        <v>0.12915129151291513</v>
      </c>
      <c r="BR9" s="229">
        <v>0.27323549965059402</v>
      </c>
      <c r="BS9" s="230">
        <v>0.16861244019138755</v>
      </c>
      <c r="BT9" s="65">
        <v>0.38782777597928131</v>
      </c>
      <c r="BU9" s="65">
        <v>0.21050501780511494</v>
      </c>
      <c r="BV9" s="65">
        <v>0.30390093881515051</v>
      </c>
      <c r="BW9" s="65">
        <v>3.5367432826157334E-2</v>
      </c>
      <c r="BX9" s="25">
        <v>6.2398834574295889E-2</v>
      </c>
      <c r="BY9" s="65">
        <v>0.19986744237425436</v>
      </c>
      <c r="BZ9" s="65">
        <v>0.30569261359452093</v>
      </c>
      <c r="CA9" s="65">
        <v>0.34244053317622802</v>
      </c>
      <c r="CB9" s="65">
        <v>8.2922159216437141E-2</v>
      </c>
      <c r="CC9" s="25">
        <v>6.9077251638559545E-2</v>
      </c>
      <c r="CD9" s="65">
        <v>0.28941584731058417</v>
      </c>
      <c r="CE9" s="65">
        <v>0.26034316560632348</v>
      </c>
      <c r="CF9" s="65">
        <v>0.32407942934258721</v>
      </c>
      <c r="CG9" s="65">
        <v>6.026604973973395E-2</v>
      </c>
      <c r="CH9" s="25">
        <v>6.5895508000771152E-2</v>
      </c>
      <c r="CI9" s="274">
        <v>874.59994082840228</v>
      </c>
      <c r="CJ9" s="274">
        <v>680.84306588502932</v>
      </c>
      <c r="CK9" s="275">
        <v>757.7394788780706</v>
      </c>
      <c r="CL9" s="276">
        <v>887.49650518268038</v>
      </c>
      <c r="CM9" s="276">
        <v>683.29582933844677</v>
      </c>
      <c r="CN9" s="277">
        <v>778.26785455415757</v>
      </c>
      <c r="CO9" s="276">
        <v>754.1761324041812</v>
      </c>
      <c r="CP9" s="276">
        <v>675.61668746533564</v>
      </c>
      <c r="CQ9" s="277">
        <v>688.65390308777603</v>
      </c>
      <c r="CR9" s="276">
        <v>860.29021539366306</v>
      </c>
      <c r="CS9" s="276">
        <v>642.20731108980499</v>
      </c>
      <c r="CT9" s="277">
        <v>743.63584457056891</v>
      </c>
      <c r="CU9" s="276">
        <v>241.29921370604146</v>
      </c>
      <c r="CV9" s="276">
        <v>316.9887712829227</v>
      </c>
      <c r="CW9" s="277">
        <v>304.98709565341721</v>
      </c>
      <c r="CX9" s="34">
        <v>261081</v>
      </c>
      <c r="CY9" s="34">
        <v>339016</v>
      </c>
      <c r="CZ9" s="27">
        <v>600097</v>
      </c>
      <c r="DA9" s="34">
        <v>248805</v>
      </c>
      <c r="DB9" s="34">
        <v>245392</v>
      </c>
      <c r="DC9" s="27">
        <v>494197</v>
      </c>
      <c r="DD9" s="34">
        <v>2086</v>
      </c>
      <c r="DE9" s="34">
        <v>13778</v>
      </c>
      <c r="DF9" s="27">
        <v>15864</v>
      </c>
      <c r="DG9" s="34">
        <v>10190</v>
      </c>
      <c r="DH9" s="34">
        <v>79846</v>
      </c>
      <c r="DI9" s="27">
        <v>90036</v>
      </c>
      <c r="DJ9" s="34">
        <v>258995</v>
      </c>
      <c r="DK9" s="34">
        <v>325238</v>
      </c>
      <c r="DL9" s="27">
        <v>584233</v>
      </c>
      <c r="DM9" s="34">
        <v>258994</v>
      </c>
      <c r="DN9" s="34">
        <v>325230</v>
      </c>
      <c r="DO9" s="27">
        <v>584224</v>
      </c>
      <c r="DP9" s="34">
        <v>230283</v>
      </c>
      <c r="DQ9" s="34">
        <v>273494</v>
      </c>
      <c r="DR9" s="27">
        <v>503777</v>
      </c>
      <c r="DS9" s="34">
        <v>13634</v>
      </c>
      <c r="DT9" s="34">
        <v>18299</v>
      </c>
      <c r="DU9" s="27">
        <v>31933</v>
      </c>
      <c r="DV9" s="34">
        <v>15077</v>
      </c>
      <c r="DW9" s="34">
        <v>33437</v>
      </c>
      <c r="DX9" s="27">
        <v>48514</v>
      </c>
      <c r="DY9" s="196">
        <v>0.88914415005753034</v>
      </c>
      <c r="DZ9" s="196">
        <v>0.8409248839282969</v>
      </c>
      <c r="EA9" s="197">
        <v>0.86230110368625734</v>
      </c>
      <c r="EB9" s="196">
        <v>5.2642146150103861E-2</v>
      </c>
      <c r="EC9" s="196">
        <v>5.6264797220428618E-2</v>
      </c>
      <c r="ED9" s="197">
        <v>5.4658829490058611E-2</v>
      </c>
      <c r="EE9" s="196">
        <v>5.8213703792365845E-2</v>
      </c>
      <c r="EF9" s="196">
        <v>0.10281031885127448</v>
      </c>
      <c r="EG9" s="197">
        <v>8.3040066823684061E-2</v>
      </c>
      <c r="EH9" s="34">
        <v>8165</v>
      </c>
      <c r="EI9" s="34">
        <v>12915</v>
      </c>
      <c r="EJ9" s="27">
        <v>21080</v>
      </c>
      <c r="EK9" s="81">
        <v>3.1525705129442652E-2</v>
      </c>
      <c r="EL9" s="81">
        <v>3.9709382052527685E-2</v>
      </c>
      <c r="EM9" s="78">
        <v>3.6081494883034679E-2</v>
      </c>
      <c r="EN9" s="34">
        <v>76777</v>
      </c>
      <c r="EO9" s="34">
        <v>32825</v>
      </c>
      <c r="EP9" s="27">
        <v>109602</v>
      </c>
      <c r="EQ9" s="33">
        <v>1210</v>
      </c>
      <c r="ER9" s="34">
        <v>633</v>
      </c>
      <c r="ES9" s="27">
        <v>1843</v>
      </c>
      <c r="ET9" s="33">
        <v>1116</v>
      </c>
      <c r="EU9" s="34">
        <v>223</v>
      </c>
      <c r="EV9" s="27">
        <v>1339</v>
      </c>
      <c r="EW9" s="33">
        <v>1476</v>
      </c>
      <c r="EX9" s="34">
        <v>881</v>
      </c>
      <c r="EY9" s="27">
        <v>2357</v>
      </c>
      <c r="EZ9" s="33">
        <v>80579</v>
      </c>
      <c r="FA9" s="34">
        <v>34562</v>
      </c>
      <c r="FB9" s="27">
        <v>115141</v>
      </c>
      <c r="FC9" s="67">
        <v>0.31112183632888668</v>
      </c>
      <c r="FD9" s="67">
        <v>0.10626679539291227</v>
      </c>
      <c r="FE9" s="68">
        <v>0.19708061680870476</v>
      </c>
      <c r="FF9" s="104">
        <v>17541</v>
      </c>
      <c r="FG9" s="104">
        <v>28630</v>
      </c>
      <c r="FH9" s="105">
        <v>46171</v>
      </c>
      <c r="FI9" s="106">
        <v>23768</v>
      </c>
      <c r="FJ9" s="104">
        <v>27744</v>
      </c>
      <c r="FK9" s="105">
        <v>51512</v>
      </c>
      <c r="FL9" s="98">
        <v>6.7727176200312753E-2</v>
      </c>
      <c r="FM9" s="67">
        <v>8.8027844224844581E-2</v>
      </c>
      <c r="FN9" s="67">
        <v>7.9028401339876389E-2</v>
      </c>
      <c r="FO9" s="98">
        <v>9.1770111392111817E-2</v>
      </c>
      <c r="FP9" s="67">
        <v>8.5303685301225562E-2</v>
      </c>
      <c r="FQ9" s="68">
        <v>8.8170301917214533E-2</v>
      </c>
      <c r="FR9" s="59">
        <v>54527</v>
      </c>
      <c r="FS9" s="59">
        <v>156498</v>
      </c>
      <c r="FT9" s="61">
        <v>211025</v>
      </c>
      <c r="FU9" s="58">
        <v>0.21053302187300912</v>
      </c>
      <c r="FV9" s="58">
        <v>0.48117993592384656</v>
      </c>
      <c r="FW9" s="42">
        <v>0.36120006915049302</v>
      </c>
      <c r="FX9" s="33">
        <v>331</v>
      </c>
      <c r="FY9" s="34">
        <v>918</v>
      </c>
      <c r="FZ9" s="27">
        <v>1249</v>
      </c>
      <c r="GA9" s="113">
        <v>1.2780169501341724E-3</v>
      </c>
      <c r="GB9" s="28">
        <v>2.8225484107023166E-3</v>
      </c>
      <c r="GC9" s="29">
        <v>2.1378456882784778E-3</v>
      </c>
      <c r="GD9" s="46">
        <v>12276</v>
      </c>
      <c r="GE9" s="55">
        <v>93624</v>
      </c>
      <c r="GF9" s="41">
        <v>105900</v>
      </c>
      <c r="GG9" s="34">
        <v>87</v>
      </c>
      <c r="GH9" s="34">
        <v>7606</v>
      </c>
      <c r="GI9" s="34">
        <v>7693</v>
      </c>
      <c r="GJ9" s="35">
        <v>73.44</v>
      </c>
      <c r="GK9" s="36">
        <v>75.34</v>
      </c>
      <c r="GL9" s="30">
        <v>74.510000000000005</v>
      </c>
      <c r="GM9" s="127">
        <v>865.43</v>
      </c>
      <c r="GN9" s="128">
        <v>703.65</v>
      </c>
      <c r="GO9" s="128">
        <v>774.03</v>
      </c>
      <c r="GP9" s="33">
        <v>81555</v>
      </c>
      <c r="GQ9" s="34">
        <v>103089</v>
      </c>
      <c r="GR9" s="34">
        <v>55107</v>
      </c>
      <c r="GS9" s="34">
        <v>10103</v>
      </c>
      <c r="GT9" s="27">
        <v>9141</v>
      </c>
      <c r="GU9" s="33">
        <v>37855</v>
      </c>
      <c r="GV9" s="34">
        <v>145916</v>
      </c>
      <c r="GW9" s="34">
        <v>70750</v>
      </c>
      <c r="GX9" s="34">
        <v>55914</v>
      </c>
      <c r="GY9" s="27">
        <v>14803</v>
      </c>
      <c r="GZ9" s="33">
        <v>119410</v>
      </c>
      <c r="HA9" s="34">
        <v>249005</v>
      </c>
      <c r="HB9" s="34">
        <v>125857</v>
      </c>
      <c r="HC9" s="34">
        <v>66017</v>
      </c>
      <c r="HD9" s="27">
        <v>23944</v>
      </c>
      <c r="HE9" s="63">
        <v>0.31489024884650285</v>
      </c>
      <c r="HF9" s="63">
        <v>0.39803471109480876</v>
      </c>
      <c r="HG9" s="63">
        <v>0.21277244734454334</v>
      </c>
      <c r="HH9" s="63">
        <v>3.900847506708624E-2</v>
      </c>
      <c r="HI9" s="64">
        <v>3.5294117647058823E-2</v>
      </c>
      <c r="HJ9" s="90">
        <v>0.11639168854807863</v>
      </c>
      <c r="HK9" s="63">
        <v>0.44864376241398607</v>
      </c>
      <c r="HL9" s="63">
        <v>0.21753300659824498</v>
      </c>
      <c r="HM9" s="63">
        <v>0.17191718064924763</v>
      </c>
      <c r="HN9" s="64">
        <v>4.5514361790442694E-2</v>
      </c>
      <c r="HO9" s="90">
        <v>0.20438763301627946</v>
      </c>
      <c r="HP9" s="63">
        <v>0.42620837919117888</v>
      </c>
      <c r="HQ9" s="63">
        <v>0.21542261392286982</v>
      </c>
      <c r="HR9" s="63">
        <v>0.11299772522264234</v>
      </c>
      <c r="HS9" s="64">
        <v>4.0983648647029525E-2</v>
      </c>
    </row>
    <row r="10" spans="1:227" s="2" customFormat="1" ht="20.100000000000001" customHeight="1">
      <c r="A10" s="51" t="s">
        <v>118</v>
      </c>
      <c r="B10" s="241" t="s">
        <v>5</v>
      </c>
      <c r="C10" s="21">
        <v>35041</v>
      </c>
      <c r="D10" s="22">
        <v>51802</v>
      </c>
      <c r="E10" s="23">
        <v>86843</v>
      </c>
      <c r="F10" s="22">
        <v>32467</v>
      </c>
      <c r="G10" s="22">
        <v>34670</v>
      </c>
      <c r="H10" s="23">
        <v>67137</v>
      </c>
      <c r="I10" s="69">
        <v>27668</v>
      </c>
      <c r="J10" s="69">
        <v>28460</v>
      </c>
      <c r="K10" s="70">
        <v>56128</v>
      </c>
      <c r="L10" s="69">
        <v>2860</v>
      </c>
      <c r="M10" s="69">
        <v>3670</v>
      </c>
      <c r="N10" s="70">
        <v>6530</v>
      </c>
      <c r="O10" s="69">
        <v>1939</v>
      </c>
      <c r="P10" s="69">
        <v>2540</v>
      </c>
      <c r="Q10" s="70">
        <v>4479</v>
      </c>
      <c r="R10" s="207">
        <v>0.85218837588936458</v>
      </c>
      <c r="S10" s="207">
        <v>0.82088260744159214</v>
      </c>
      <c r="T10" s="208">
        <v>0.83602186573722392</v>
      </c>
      <c r="U10" s="207">
        <v>8.808944466689253E-2</v>
      </c>
      <c r="V10" s="207">
        <v>0.10585520623017018</v>
      </c>
      <c r="W10" s="208">
        <v>9.726380386374131E-2</v>
      </c>
      <c r="X10" s="207">
        <v>5.9722179443742876E-2</v>
      </c>
      <c r="Y10" s="207">
        <v>7.3262186328237666E-2</v>
      </c>
      <c r="Z10" s="208">
        <v>6.6714330399034807E-2</v>
      </c>
      <c r="AA10" s="22">
        <v>2574</v>
      </c>
      <c r="AB10" s="22">
        <v>17132</v>
      </c>
      <c r="AC10" s="23">
        <v>19706</v>
      </c>
      <c r="AD10" s="22">
        <v>2548</v>
      </c>
      <c r="AE10" s="22">
        <v>3436</v>
      </c>
      <c r="AF10" s="23">
        <v>5984</v>
      </c>
      <c r="AG10" s="22">
        <v>9145</v>
      </c>
      <c r="AH10" s="22">
        <v>3169</v>
      </c>
      <c r="AI10" s="23">
        <v>12314</v>
      </c>
      <c r="AJ10" s="316">
        <v>0.28167061939815813</v>
      </c>
      <c r="AK10" s="316">
        <v>9.1404672627631953E-2</v>
      </c>
      <c r="AL10" s="317">
        <v>0.18341600011915934</v>
      </c>
      <c r="AM10" s="22">
        <v>9684</v>
      </c>
      <c r="AN10" s="22">
        <v>3395</v>
      </c>
      <c r="AO10" s="23">
        <v>13079</v>
      </c>
      <c r="AP10" s="220">
        <v>0.29827209166230328</v>
      </c>
      <c r="AQ10" s="220">
        <v>9.7923276608018459E-2</v>
      </c>
      <c r="AR10" s="221">
        <v>0.19481061113841847</v>
      </c>
      <c r="AS10" s="32">
        <v>62.915905483516596</v>
      </c>
      <c r="AT10" s="32">
        <v>63.434272281511397</v>
      </c>
      <c r="AU10" s="24">
        <v>63.183593597171942</v>
      </c>
      <c r="AV10" s="32">
        <v>77.129855735886125</v>
      </c>
      <c r="AW10" s="32">
        <v>75.064697426066544</v>
      </c>
      <c r="AX10" s="24">
        <v>75.356424862342848</v>
      </c>
      <c r="AY10" s="22">
        <v>3915</v>
      </c>
      <c r="AZ10" s="22">
        <v>4885</v>
      </c>
      <c r="BA10" s="23">
        <v>8800</v>
      </c>
      <c r="BB10" s="65">
        <v>0.12058397757723227</v>
      </c>
      <c r="BC10" s="65">
        <v>0.14089991346985867</v>
      </c>
      <c r="BD10" s="25">
        <v>0.13107526401239258</v>
      </c>
      <c r="BE10" s="69">
        <v>5834</v>
      </c>
      <c r="BF10" s="69">
        <v>7329</v>
      </c>
      <c r="BG10" s="70">
        <v>13163</v>
      </c>
      <c r="BH10" s="65">
        <v>0.17969014691840945</v>
      </c>
      <c r="BI10" s="65">
        <v>0.21139313527545428</v>
      </c>
      <c r="BJ10" s="25">
        <v>0.1960617841130822</v>
      </c>
      <c r="BK10" s="65">
        <v>0.23297502079034096</v>
      </c>
      <c r="BL10" s="65">
        <v>0.40467262763195849</v>
      </c>
      <c r="BM10" s="65">
        <v>0.32164082398677329</v>
      </c>
      <c r="BN10" s="229">
        <v>0.2883972215075894</v>
      </c>
      <c r="BO10" s="229">
        <v>0.42278022919907304</v>
      </c>
      <c r="BP10" s="230">
        <v>0.36561297265746129</v>
      </c>
      <c r="BQ10" s="229">
        <v>9.1634773100054676E-2</v>
      </c>
      <c r="BR10" s="229">
        <v>0.22467655411801829</v>
      </c>
      <c r="BS10" s="230">
        <v>0.12587299009257755</v>
      </c>
      <c r="BT10" s="65">
        <v>0.35331259432654694</v>
      </c>
      <c r="BU10" s="65">
        <v>0.19176394492869683</v>
      </c>
      <c r="BV10" s="65">
        <v>0.3459204730957588</v>
      </c>
      <c r="BW10" s="65">
        <v>4.0995472325746143E-2</v>
      </c>
      <c r="BX10" s="25">
        <v>6.8007515323251305E-2</v>
      </c>
      <c r="BY10" s="65">
        <v>0.17081049899048167</v>
      </c>
      <c r="BZ10" s="65">
        <v>0.3031150850879723</v>
      </c>
      <c r="CA10" s="65">
        <v>0.37911739255840787</v>
      </c>
      <c r="CB10" s="65">
        <v>7.5742717046437841E-2</v>
      </c>
      <c r="CC10" s="25">
        <v>7.1214306316700324E-2</v>
      </c>
      <c r="CD10" s="65">
        <v>0.25906728033722093</v>
      </c>
      <c r="CE10" s="65">
        <v>0.24926642536902155</v>
      </c>
      <c r="CF10" s="65">
        <v>0.36306358639796238</v>
      </c>
      <c r="CG10" s="65">
        <v>5.8939184056481519E-2</v>
      </c>
      <c r="CH10" s="25">
        <v>6.9663523839313637E-2</v>
      </c>
      <c r="CI10" s="274">
        <v>987.76155631323957</v>
      </c>
      <c r="CJ10" s="274">
        <v>732.15622542002563</v>
      </c>
      <c r="CK10" s="275">
        <v>836.06696400625867</v>
      </c>
      <c r="CL10" s="276">
        <v>994.96490251923183</v>
      </c>
      <c r="CM10" s="276">
        <v>729.28644576506838</v>
      </c>
      <c r="CN10" s="277">
        <v>857.19638314414544</v>
      </c>
      <c r="CO10" s="276">
        <v>881.93920744911225</v>
      </c>
      <c r="CP10" s="276">
        <v>738.76478573605607</v>
      </c>
      <c r="CQ10" s="277">
        <v>756.43015603291656</v>
      </c>
      <c r="CR10" s="276">
        <v>973.89207120206993</v>
      </c>
      <c r="CS10" s="276">
        <v>692.4876803969114</v>
      </c>
      <c r="CT10" s="277">
        <v>827.9688121598507</v>
      </c>
      <c r="CU10" s="276">
        <v>246.1933902069662</v>
      </c>
      <c r="CV10" s="276">
        <v>377.9616690320093</v>
      </c>
      <c r="CW10" s="277">
        <v>360.49659741736923</v>
      </c>
      <c r="CX10" s="34">
        <v>678927</v>
      </c>
      <c r="CY10" s="34">
        <v>821702</v>
      </c>
      <c r="CZ10" s="27">
        <v>1500629</v>
      </c>
      <c r="DA10" s="34">
        <v>658985</v>
      </c>
      <c r="DB10" s="34">
        <v>573712</v>
      </c>
      <c r="DC10" s="27">
        <v>1232697</v>
      </c>
      <c r="DD10" s="34">
        <v>2171</v>
      </c>
      <c r="DE10" s="34">
        <v>61009</v>
      </c>
      <c r="DF10" s="27">
        <v>63180</v>
      </c>
      <c r="DG10" s="34">
        <v>17771</v>
      </c>
      <c r="DH10" s="34">
        <v>186981</v>
      </c>
      <c r="DI10" s="27">
        <v>204752</v>
      </c>
      <c r="DJ10" s="34">
        <v>676756</v>
      </c>
      <c r="DK10" s="34">
        <v>760693</v>
      </c>
      <c r="DL10" s="27">
        <v>1437449</v>
      </c>
      <c r="DM10" s="34">
        <v>676755</v>
      </c>
      <c r="DN10" s="34">
        <v>760678</v>
      </c>
      <c r="DO10" s="27">
        <v>1437433</v>
      </c>
      <c r="DP10" s="34">
        <v>597768</v>
      </c>
      <c r="DQ10" s="34">
        <v>632695</v>
      </c>
      <c r="DR10" s="27">
        <v>1230463</v>
      </c>
      <c r="DS10" s="34">
        <v>42453</v>
      </c>
      <c r="DT10" s="34">
        <v>57870</v>
      </c>
      <c r="DU10" s="27">
        <v>100323</v>
      </c>
      <c r="DV10" s="34">
        <v>36534</v>
      </c>
      <c r="DW10" s="34">
        <v>70113</v>
      </c>
      <c r="DX10" s="27">
        <v>106647</v>
      </c>
      <c r="DY10" s="196">
        <v>0.88328567945563752</v>
      </c>
      <c r="DZ10" s="196">
        <v>0.83175141124102447</v>
      </c>
      <c r="EA10" s="197">
        <v>0.85601415857295604</v>
      </c>
      <c r="EB10" s="196">
        <v>6.2730234723053391E-2</v>
      </c>
      <c r="EC10" s="196">
        <v>7.6076868267519235E-2</v>
      </c>
      <c r="ED10" s="197">
        <v>6.9793166011911517E-2</v>
      </c>
      <c r="EE10" s="196">
        <v>5.3984085821309043E-2</v>
      </c>
      <c r="EF10" s="196">
        <v>9.2171720491456305E-2</v>
      </c>
      <c r="EG10" s="197">
        <v>7.4192675415132386E-2</v>
      </c>
      <c r="EH10" s="34">
        <v>21031</v>
      </c>
      <c r="EI10" s="34">
        <v>26121</v>
      </c>
      <c r="EJ10" s="27">
        <v>47152</v>
      </c>
      <c r="EK10" s="81">
        <v>3.1076192896701323E-2</v>
      </c>
      <c r="EL10" s="81">
        <v>3.4338425619796685E-2</v>
      </c>
      <c r="EM10" s="78">
        <v>3.2802555081954211E-2</v>
      </c>
      <c r="EN10" s="34">
        <v>155020</v>
      </c>
      <c r="EO10" s="34">
        <v>56987</v>
      </c>
      <c r="EP10" s="27">
        <v>212007</v>
      </c>
      <c r="EQ10" s="33">
        <v>2088</v>
      </c>
      <c r="ER10" s="34">
        <v>1218</v>
      </c>
      <c r="ES10" s="27">
        <v>3306</v>
      </c>
      <c r="ET10" s="33">
        <v>3411</v>
      </c>
      <c r="EU10" s="34">
        <v>916</v>
      </c>
      <c r="EV10" s="27">
        <v>4327</v>
      </c>
      <c r="EW10" s="33">
        <v>2626</v>
      </c>
      <c r="EX10" s="34">
        <v>1529</v>
      </c>
      <c r="EY10" s="27">
        <v>4155</v>
      </c>
      <c r="EZ10" s="33">
        <v>163145</v>
      </c>
      <c r="FA10" s="34">
        <v>60650</v>
      </c>
      <c r="FB10" s="27">
        <v>223795</v>
      </c>
      <c r="FC10" s="67">
        <v>0.24106915934251044</v>
      </c>
      <c r="FD10" s="67">
        <v>7.9729930471293939E-2</v>
      </c>
      <c r="FE10" s="68">
        <v>0.15568900183589121</v>
      </c>
      <c r="FF10" s="104">
        <v>51439</v>
      </c>
      <c r="FG10" s="104">
        <v>75581</v>
      </c>
      <c r="FH10" s="105">
        <v>127020</v>
      </c>
      <c r="FI10" s="106">
        <v>78722</v>
      </c>
      <c r="FJ10" s="104">
        <v>78356</v>
      </c>
      <c r="FK10" s="105">
        <v>157078</v>
      </c>
      <c r="FL10" s="98">
        <v>7.6008192021939966E-2</v>
      </c>
      <c r="FM10" s="67">
        <v>9.9358085324828802E-2</v>
      </c>
      <c r="FN10" s="67">
        <v>8.836487416249203E-2</v>
      </c>
      <c r="FO10" s="98">
        <v>0.11632257416262287</v>
      </c>
      <c r="FP10" s="67">
        <v>0.1030060747239688</v>
      </c>
      <c r="FQ10" s="68">
        <v>0.10927552907964039</v>
      </c>
      <c r="FR10" s="59">
        <v>117021</v>
      </c>
      <c r="FS10" s="59">
        <v>325399</v>
      </c>
      <c r="FT10" s="61">
        <v>442420</v>
      </c>
      <c r="FU10" s="58">
        <v>0.17291461028790286</v>
      </c>
      <c r="FV10" s="58">
        <v>0.42776652342009192</v>
      </c>
      <c r="FW10" s="42">
        <v>0.30778135432978837</v>
      </c>
      <c r="FX10" s="33">
        <v>1144</v>
      </c>
      <c r="FY10" s="34">
        <v>2376</v>
      </c>
      <c r="FZ10" s="27">
        <v>3520</v>
      </c>
      <c r="GA10" s="113">
        <v>1.690417225706163E-3</v>
      </c>
      <c r="GB10" s="28">
        <v>3.1234676801285143E-3</v>
      </c>
      <c r="GC10" s="29">
        <v>2.4487825307193509E-3</v>
      </c>
      <c r="GD10" s="46">
        <v>19942</v>
      </c>
      <c r="GE10" s="55">
        <v>247990</v>
      </c>
      <c r="GF10" s="41">
        <v>267932</v>
      </c>
      <c r="GG10" s="34">
        <v>165</v>
      </c>
      <c r="GH10" s="34">
        <v>29558</v>
      </c>
      <c r="GI10" s="34">
        <v>29723</v>
      </c>
      <c r="GJ10" s="35">
        <v>74.260000000000005</v>
      </c>
      <c r="GK10" s="36">
        <v>75.67</v>
      </c>
      <c r="GL10" s="30">
        <v>75.03</v>
      </c>
      <c r="GM10" s="127">
        <v>965.69</v>
      </c>
      <c r="GN10" s="128">
        <v>742.48</v>
      </c>
      <c r="GO10" s="128">
        <v>843.47</v>
      </c>
      <c r="GP10" s="33">
        <v>165639</v>
      </c>
      <c r="GQ10" s="34">
        <v>253034</v>
      </c>
      <c r="GR10" s="34">
        <v>182356</v>
      </c>
      <c r="GS10" s="34">
        <v>42428</v>
      </c>
      <c r="GT10" s="27">
        <v>33299</v>
      </c>
      <c r="GU10" s="33">
        <v>67856</v>
      </c>
      <c r="GV10" s="34">
        <v>324948</v>
      </c>
      <c r="GW10" s="34">
        <v>194975</v>
      </c>
      <c r="GX10" s="34">
        <v>130102</v>
      </c>
      <c r="GY10" s="27">
        <v>42812</v>
      </c>
      <c r="GZ10" s="33">
        <v>233495</v>
      </c>
      <c r="HA10" s="34">
        <v>577982</v>
      </c>
      <c r="HB10" s="34">
        <v>377331</v>
      </c>
      <c r="HC10" s="34">
        <v>172530</v>
      </c>
      <c r="HD10" s="27">
        <v>76111</v>
      </c>
      <c r="HE10" s="63">
        <v>0.24475438710554467</v>
      </c>
      <c r="HF10" s="63">
        <v>0.37389251074242413</v>
      </c>
      <c r="HG10" s="63">
        <v>0.26945605210740653</v>
      </c>
      <c r="HH10" s="63">
        <v>6.2693201094633819E-2</v>
      </c>
      <c r="HI10" s="64">
        <v>4.9203848949990837E-2</v>
      </c>
      <c r="HJ10" s="90">
        <v>8.9202871592087743E-2</v>
      </c>
      <c r="HK10" s="63">
        <v>0.42717364298080829</v>
      </c>
      <c r="HL10" s="63">
        <v>0.25631233625128663</v>
      </c>
      <c r="HM10" s="63">
        <v>0.17103088893942761</v>
      </c>
      <c r="HN10" s="64">
        <v>5.6280260236389712E-2</v>
      </c>
      <c r="HO10" s="90">
        <v>0.16243706733247579</v>
      </c>
      <c r="HP10" s="63">
        <v>0.40208870019040677</v>
      </c>
      <c r="HQ10" s="63">
        <v>0.26250044349399526</v>
      </c>
      <c r="HR10" s="63">
        <v>0.12002512784801408</v>
      </c>
      <c r="HS10" s="64">
        <v>5.2948661135108099E-2</v>
      </c>
    </row>
    <row r="11" spans="1:227" s="2" customFormat="1" ht="20.100000000000001" customHeight="1">
      <c r="A11" s="51" t="s">
        <v>119</v>
      </c>
      <c r="B11" s="241" t="s">
        <v>0</v>
      </c>
      <c r="C11" s="21">
        <v>32355</v>
      </c>
      <c r="D11" s="22">
        <v>50221</v>
      </c>
      <c r="E11" s="23">
        <v>82576</v>
      </c>
      <c r="F11" s="22">
        <v>30171</v>
      </c>
      <c r="G11" s="22">
        <v>32160</v>
      </c>
      <c r="H11" s="23">
        <v>62331</v>
      </c>
      <c r="I11" s="69">
        <v>24104</v>
      </c>
      <c r="J11" s="69">
        <v>24964</v>
      </c>
      <c r="K11" s="70">
        <v>49068</v>
      </c>
      <c r="L11" s="69">
        <v>2722</v>
      </c>
      <c r="M11" s="69">
        <v>3583</v>
      </c>
      <c r="N11" s="70">
        <v>6305</v>
      </c>
      <c r="O11" s="69">
        <v>3345</v>
      </c>
      <c r="P11" s="69">
        <v>3613</v>
      </c>
      <c r="Q11" s="70">
        <v>6958</v>
      </c>
      <c r="R11" s="207">
        <v>0.79891286334559675</v>
      </c>
      <c r="S11" s="207">
        <v>0.77624378109452741</v>
      </c>
      <c r="T11" s="208">
        <v>0.78721663377773499</v>
      </c>
      <c r="U11" s="207">
        <v>9.021908455139041E-2</v>
      </c>
      <c r="V11" s="207">
        <v>0.11141169154228855</v>
      </c>
      <c r="W11" s="208">
        <v>0.10115351911568882</v>
      </c>
      <c r="X11" s="207">
        <v>0.11086805210301283</v>
      </c>
      <c r="Y11" s="207">
        <v>0.11234452736318408</v>
      </c>
      <c r="Z11" s="208">
        <v>0.11162984710657618</v>
      </c>
      <c r="AA11" s="22">
        <v>2184</v>
      </c>
      <c r="AB11" s="22">
        <v>18061</v>
      </c>
      <c r="AC11" s="23">
        <v>20245</v>
      </c>
      <c r="AD11" s="22">
        <v>4092</v>
      </c>
      <c r="AE11" s="22">
        <v>4955</v>
      </c>
      <c r="AF11" s="23">
        <v>9047</v>
      </c>
      <c r="AG11" s="22">
        <v>4415</v>
      </c>
      <c r="AH11" s="22">
        <v>1390</v>
      </c>
      <c r="AI11" s="23">
        <v>5805</v>
      </c>
      <c r="AJ11" s="316">
        <v>0.14633257101189884</v>
      </c>
      <c r="AK11" s="316">
        <v>4.3221393034825868E-2</v>
      </c>
      <c r="AL11" s="317">
        <v>9.3131828464167107E-2</v>
      </c>
      <c r="AM11" s="22">
        <v>4899</v>
      </c>
      <c r="AN11" s="22">
        <v>1477</v>
      </c>
      <c r="AO11" s="23">
        <v>6376</v>
      </c>
      <c r="AP11" s="220">
        <v>0.1623744655463856</v>
      </c>
      <c r="AQ11" s="220">
        <v>4.5926616915422887E-2</v>
      </c>
      <c r="AR11" s="221">
        <v>0.10229259918820491</v>
      </c>
      <c r="AS11" s="32">
        <v>63.669382630119429</v>
      </c>
      <c r="AT11" s="32">
        <v>64.021592868988392</v>
      </c>
      <c r="AU11" s="24">
        <v>63.85110731417754</v>
      </c>
      <c r="AV11" s="32">
        <v>75.251469605879436</v>
      </c>
      <c r="AW11" s="32">
        <v>73.335799655237196</v>
      </c>
      <c r="AX11" s="24">
        <v>73.552328180152628</v>
      </c>
      <c r="AY11" s="22">
        <v>4554</v>
      </c>
      <c r="AZ11" s="22">
        <v>5495</v>
      </c>
      <c r="BA11" s="23">
        <v>10049</v>
      </c>
      <c r="BB11" s="65">
        <v>0.15093964402903451</v>
      </c>
      <c r="BC11" s="65">
        <v>0.17086442786069653</v>
      </c>
      <c r="BD11" s="25">
        <v>0.16121993871428342</v>
      </c>
      <c r="BE11" s="69">
        <v>6207</v>
      </c>
      <c r="BF11" s="69">
        <v>6820</v>
      </c>
      <c r="BG11" s="70">
        <v>13027</v>
      </c>
      <c r="BH11" s="65">
        <v>0.20572735408173412</v>
      </c>
      <c r="BI11" s="65">
        <v>0.21206467661691542</v>
      </c>
      <c r="BJ11" s="25">
        <v>0.20899712823474675</v>
      </c>
      <c r="BK11" s="65">
        <v>0.3090716250704319</v>
      </c>
      <c r="BL11" s="65">
        <v>0.45202114427860696</v>
      </c>
      <c r="BM11" s="65">
        <v>0.38282716465322231</v>
      </c>
      <c r="BN11" s="229">
        <v>0.33957136201273491</v>
      </c>
      <c r="BO11" s="229">
        <v>0.46132596685082872</v>
      </c>
      <c r="BP11" s="230">
        <v>0.4058486360258996</v>
      </c>
      <c r="BQ11" s="229">
        <v>0.13114382785956966</v>
      </c>
      <c r="BR11" s="229">
        <v>0.24604316546762589</v>
      </c>
      <c r="BS11" s="230">
        <v>0.15865633074935401</v>
      </c>
      <c r="BT11" s="65">
        <v>0.22153723774485434</v>
      </c>
      <c r="BU11" s="65">
        <v>0.20983726094594146</v>
      </c>
      <c r="BV11" s="65">
        <v>0.40568758078949985</v>
      </c>
      <c r="BW11" s="65">
        <v>5.8400450763978658E-2</v>
      </c>
      <c r="BX11" s="25">
        <v>0.1045374697557257</v>
      </c>
      <c r="BY11" s="65">
        <v>0.11769278606965174</v>
      </c>
      <c r="BZ11" s="65">
        <v>0.28056592039800993</v>
      </c>
      <c r="CA11" s="65">
        <v>0.39953358208955225</v>
      </c>
      <c r="CB11" s="65">
        <v>9.763681592039801E-2</v>
      </c>
      <c r="CC11" s="25">
        <v>0.10457089552238806</v>
      </c>
      <c r="CD11" s="65">
        <v>0.16795815886156165</v>
      </c>
      <c r="CE11" s="65">
        <v>0.24633007652692882</v>
      </c>
      <c r="CF11" s="65">
        <v>0.40251239351205659</v>
      </c>
      <c r="CG11" s="65">
        <v>7.8644655147518894E-2</v>
      </c>
      <c r="CH11" s="25">
        <v>0.10455471595193402</v>
      </c>
      <c r="CI11" s="274">
        <v>856.43526548944499</v>
      </c>
      <c r="CJ11" s="274">
        <v>659.15568956549373</v>
      </c>
      <c r="CK11" s="275">
        <v>736.89188728877002</v>
      </c>
      <c r="CL11" s="276">
        <v>861.16405281436005</v>
      </c>
      <c r="CM11" s="276">
        <v>674.32066493130594</v>
      </c>
      <c r="CN11" s="277">
        <v>761.92583698173189</v>
      </c>
      <c r="CO11" s="276">
        <v>784.47806256306762</v>
      </c>
      <c r="CP11" s="276">
        <v>625.15698475510862</v>
      </c>
      <c r="CQ11" s="277">
        <v>643.30806690808754</v>
      </c>
      <c r="CR11" s="276">
        <v>817.32974903348406</v>
      </c>
      <c r="CS11" s="276">
        <v>622.70176300795379</v>
      </c>
      <c r="CT11" s="277">
        <v>713.95689595526676</v>
      </c>
      <c r="CU11" s="276">
        <v>237.70083978234584</v>
      </c>
      <c r="CV11" s="276">
        <v>327.24572638876384</v>
      </c>
      <c r="CW11" s="277">
        <v>315.63948530679414</v>
      </c>
      <c r="CX11" s="34">
        <v>562325</v>
      </c>
      <c r="CY11" s="34">
        <v>715447</v>
      </c>
      <c r="CZ11" s="27">
        <v>1277772</v>
      </c>
      <c r="DA11" s="34">
        <v>545848</v>
      </c>
      <c r="DB11" s="34">
        <v>496094</v>
      </c>
      <c r="DC11" s="27">
        <v>1041942</v>
      </c>
      <c r="DD11" s="34">
        <v>1791</v>
      </c>
      <c r="DE11" s="34">
        <v>66652</v>
      </c>
      <c r="DF11" s="27">
        <v>68443</v>
      </c>
      <c r="DG11" s="34">
        <v>14686</v>
      </c>
      <c r="DH11" s="34">
        <v>152701</v>
      </c>
      <c r="DI11" s="27">
        <v>167387</v>
      </c>
      <c r="DJ11" s="34">
        <v>560534</v>
      </c>
      <c r="DK11" s="34">
        <v>648795</v>
      </c>
      <c r="DL11" s="27">
        <v>1209329</v>
      </c>
      <c r="DM11" s="34">
        <v>560531</v>
      </c>
      <c r="DN11" s="34">
        <v>648736</v>
      </c>
      <c r="DO11" s="27">
        <v>1209267</v>
      </c>
      <c r="DP11" s="34">
        <v>460386</v>
      </c>
      <c r="DQ11" s="34">
        <v>489648</v>
      </c>
      <c r="DR11" s="27">
        <v>950034</v>
      </c>
      <c r="DS11" s="34">
        <v>44816</v>
      </c>
      <c r="DT11" s="34">
        <v>61488</v>
      </c>
      <c r="DU11" s="27">
        <v>106304</v>
      </c>
      <c r="DV11" s="34">
        <v>55329</v>
      </c>
      <c r="DW11" s="34">
        <v>97600</v>
      </c>
      <c r="DX11" s="27">
        <v>152929</v>
      </c>
      <c r="DY11" s="196">
        <v>0.82133905172060062</v>
      </c>
      <c r="DZ11" s="196">
        <v>0.75477235732254722</v>
      </c>
      <c r="EA11" s="197">
        <v>0.78562798786372245</v>
      </c>
      <c r="EB11" s="196">
        <v>7.995275908022928E-2</v>
      </c>
      <c r="EC11" s="196">
        <v>9.4781236126868243E-2</v>
      </c>
      <c r="ED11" s="197">
        <v>8.7907798691273312E-2</v>
      </c>
      <c r="EE11" s="196">
        <v>9.8708189199170071E-2</v>
      </c>
      <c r="EF11" s="196">
        <v>0.15044640655058453</v>
      </c>
      <c r="EG11" s="197">
        <v>0.12646421344500428</v>
      </c>
      <c r="EH11" s="34">
        <v>41355</v>
      </c>
      <c r="EI11" s="34">
        <v>46100</v>
      </c>
      <c r="EJ11" s="27">
        <v>87455</v>
      </c>
      <c r="EK11" s="81">
        <v>7.3777861824617236E-2</v>
      </c>
      <c r="EL11" s="81">
        <v>7.1054801593723751E-2</v>
      </c>
      <c r="EM11" s="78">
        <v>7.2316962546999208E-2</v>
      </c>
      <c r="EN11" s="34">
        <v>69802</v>
      </c>
      <c r="EO11" s="34">
        <v>23165</v>
      </c>
      <c r="EP11" s="27">
        <v>92967</v>
      </c>
      <c r="EQ11" s="33">
        <v>1066</v>
      </c>
      <c r="ER11" s="34">
        <v>440</v>
      </c>
      <c r="ES11" s="27">
        <v>1506</v>
      </c>
      <c r="ET11" s="33">
        <v>5793</v>
      </c>
      <c r="EU11" s="34">
        <v>279</v>
      </c>
      <c r="EV11" s="27">
        <v>6072</v>
      </c>
      <c r="EW11" s="33">
        <v>1333</v>
      </c>
      <c r="EX11" s="34">
        <v>455</v>
      </c>
      <c r="EY11" s="27">
        <v>1788</v>
      </c>
      <c r="EZ11" s="33">
        <v>77994</v>
      </c>
      <c r="FA11" s="34">
        <v>24339</v>
      </c>
      <c r="FB11" s="27">
        <v>102333</v>
      </c>
      <c r="FC11" s="67">
        <v>0.13914231786118236</v>
      </c>
      <c r="FD11" s="67">
        <v>3.751416086745428E-2</v>
      </c>
      <c r="FE11" s="68">
        <v>8.4619652716506427E-2</v>
      </c>
      <c r="FF11" s="104">
        <v>48694</v>
      </c>
      <c r="FG11" s="104">
        <v>71082</v>
      </c>
      <c r="FH11" s="105">
        <v>119776</v>
      </c>
      <c r="FI11" s="106">
        <v>75724</v>
      </c>
      <c r="FJ11" s="104">
        <v>70837</v>
      </c>
      <c r="FK11" s="105">
        <v>146561</v>
      </c>
      <c r="FL11" s="98">
        <v>8.6870733978670345E-2</v>
      </c>
      <c r="FM11" s="67">
        <v>0.10956003051811435</v>
      </c>
      <c r="FN11" s="67">
        <v>9.9043353793715358E-2</v>
      </c>
      <c r="FO11" s="98">
        <v>0.13509260812011403</v>
      </c>
      <c r="FP11" s="67">
        <v>0.1091824073860002</v>
      </c>
      <c r="FQ11" s="68">
        <v>0.12119199986107999</v>
      </c>
      <c r="FR11" s="59">
        <v>136236</v>
      </c>
      <c r="FS11" s="59">
        <v>300806</v>
      </c>
      <c r="FT11" s="61">
        <v>437042</v>
      </c>
      <c r="FU11" s="58">
        <v>0.24304680893576483</v>
      </c>
      <c r="FV11" s="58">
        <v>0.46363797501522053</v>
      </c>
      <c r="FW11" s="42">
        <v>0.36139214390790264</v>
      </c>
      <c r="FX11" s="33">
        <v>598</v>
      </c>
      <c r="FY11" s="34">
        <v>973</v>
      </c>
      <c r="FZ11" s="27">
        <v>1571</v>
      </c>
      <c r="GA11" s="113">
        <v>1.0668398348717472E-3</v>
      </c>
      <c r="GB11" s="28">
        <v>1.4997032961104816E-3</v>
      </c>
      <c r="GC11" s="29">
        <v>1.2990674994149648E-3</v>
      </c>
      <c r="GD11" s="46">
        <v>16477</v>
      </c>
      <c r="GE11" s="55">
        <v>219353</v>
      </c>
      <c r="GF11" s="41">
        <v>235830</v>
      </c>
      <c r="GG11" s="34">
        <v>300</v>
      </c>
      <c r="GH11" s="34">
        <v>31472</v>
      </c>
      <c r="GI11" s="34">
        <v>31772</v>
      </c>
      <c r="GJ11" s="35">
        <v>74.5</v>
      </c>
      <c r="GK11" s="36">
        <v>75.63</v>
      </c>
      <c r="GL11" s="30">
        <v>75.13</v>
      </c>
      <c r="GM11" s="127">
        <v>877.43</v>
      </c>
      <c r="GN11" s="128">
        <v>683.84</v>
      </c>
      <c r="GO11" s="128">
        <v>769.03</v>
      </c>
      <c r="GP11" s="33">
        <v>78837</v>
      </c>
      <c r="GQ11" s="34">
        <v>218068</v>
      </c>
      <c r="GR11" s="34">
        <v>173887</v>
      </c>
      <c r="GS11" s="34">
        <v>45111</v>
      </c>
      <c r="GT11" s="27">
        <v>44631</v>
      </c>
      <c r="GU11" s="33">
        <v>27858</v>
      </c>
      <c r="GV11" s="34">
        <v>261571</v>
      </c>
      <c r="GW11" s="34">
        <v>178279</v>
      </c>
      <c r="GX11" s="34">
        <v>122769</v>
      </c>
      <c r="GY11" s="27">
        <v>58318</v>
      </c>
      <c r="GZ11" s="33">
        <v>106695</v>
      </c>
      <c r="HA11" s="34">
        <v>479639</v>
      </c>
      <c r="HB11" s="34">
        <v>352166</v>
      </c>
      <c r="HC11" s="34">
        <v>167880</v>
      </c>
      <c r="HD11" s="27">
        <v>102949</v>
      </c>
      <c r="HE11" s="63">
        <v>0.1406462409059932</v>
      </c>
      <c r="HF11" s="63">
        <v>0.38903616908162575</v>
      </c>
      <c r="HG11" s="63">
        <v>0.31021668623134369</v>
      </c>
      <c r="HH11" s="63">
        <v>8.0478615034948811E-2</v>
      </c>
      <c r="HI11" s="64">
        <v>7.9622288746088551E-2</v>
      </c>
      <c r="HJ11" s="90">
        <v>4.2938062099738744E-2</v>
      </c>
      <c r="HK11" s="63">
        <v>0.40316432771522592</v>
      </c>
      <c r="HL11" s="63">
        <v>0.27478479334766759</v>
      </c>
      <c r="HM11" s="63">
        <v>0.18922618084294732</v>
      </c>
      <c r="HN11" s="64">
        <v>8.9886635994420427E-2</v>
      </c>
      <c r="HO11" s="90">
        <v>8.8226611616855299E-2</v>
      </c>
      <c r="HP11" s="63">
        <v>0.39661580926282258</v>
      </c>
      <c r="HQ11" s="63">
        <v>0.29120776893632749</v>
      </c>
      <c r="HR11" s="63">
        <v>0.13882078408770485</v>
      </c>
      <c r="HS11" s="64">
        <v>8.5129026096289764E-2</v>
      </c>
    </row>
    <row r="12" spans="1:227" s="2" customFormat="1" ht="20.100000000000001" customHeight="1">
      <c r="A12" s="51" t="s">
        <v>120</v>
      </c>
      <c r="B12" s="241" t="s">
        <v>6</v>
      </c>
      <c r="C12" s="21">
        <v>15443</v>
      </c>
      <c r="D12" s="22">
        <v>23444</v>
      </c>
      <c r="E12" s="23">
        <v>38887</v>
      </c>
      <c r="F12" s="22">
        <v>14184</v>
      </c>
      <c r="G12" s="22">
        <v>16031</v>
      </c>
      <c r="H12" s="23">
        <v>30215</v>
      </c>
      <c r="I12" s="69">
        <v>11219</v>
      </c>
      <c r="J12" s="69">
        <v>12457</v>
      </c>
      <c r="K12" s="70">
        <v>23676</v>
      </c>
      <c r="L12" s="69">
        <v>1454</v>
      </c>
      <c r="M12" s="69">
        <v>1747</v>
      </c>
      <c r="N12" s="70">
        <v>3201</v>
      </c>
      <c r="O12" s="69">
        <v>1511</v>
      </c>
      <c r="P12" s="69">
        <v>1827</v>
      </c>
      <c r="Q12" s="70">
        <v>3338</v>
      </c>
      <c r="R12" s="207">
        <v>0.79096164692611393</v>
      </c>
      <c r="S12" s="207">
        <v>0.77705695215519932</v>
      </c>
      <c r="T12" s="208">
        <v>0.78358431242760218</v>
      </c>
      <c r="U12" s="207">
        <v>0.10250987027636774</v>
      </c>
      <c r="V12" s="207">
        <v>0.10897635830578255</v>
      </c>
      <c r="W12" s="208">
        <v>0.10594075790170446</v>
      </c>
      <c r="X12" s="207">
        <v>0.10652848279751834</v>
      </c>
      <c r="Y12" s="207">
        <v>0.11396668953901815</v>
      </c>
      <c r="Z12" s="208">
        <v>0.11047492967069336</v>
      </c>
      <c r="AA12" s="22">
        <v>1259</v>
      </c>
      <c r="AB12" s="22">
        <v>7413</v>
      </c>
      <c r="AC12" s="23">
        <v>8672</v>
      </c>
      <c r="AD12" s="22">
        <v>1715</v>
      </c>
      <c r="AE12" s="22">
        <v>2282</v>
      </c>
      <c r="AF12" s="23">
        <v>3997</v>
      </c>
      <c r="AG12" s="22">
        <v>2293</v>
      </c>
      <c r="AH12" s="22">
        <v>725</v>
      </c>
      <c r="AI12" s="23">
        <v>3018</v>
      </c>
      <c r="AJ12" s="316">
        <v>0.16166102650874226</v>
      </c>
      <c r="AK12" s="316">
        <v>4.5224876801197682E-2</v>
      </c>
      <c r="AL12" s="317">
        <v>9.9884163494952841E-2</v>
      </c>
      <c r="AM12" s="22">
        <v>2464</v>
      </c>
      <c r="AN12" s="22">
        <v>788</v>
      </c>
      <c r="AO12" s="23">
        <v>3252</v>
      </c>
      <c r="AP12" s="220">
        <v>0.17371686407219403</v>
      </c>
      <c r="AQ12" s="220">
        <v>4.9154762647370717E-2</v>
      </c>
      <c r="AR12" s="221">
        <v>0.1076286612609631</v>
      </c>
      <c r="AS12" s="32">
        <v>63.461435185185181</v>
      </c>
      <c r="AT12" s="32">
        <v>63.870546441270037</v>
      </c>
      <c r="AU12" s="24">
        <v>63.678495007998237</v>
      </c>
      <c r="AV12" s="32">
        <v>75.449924306140446</v>
      </c>
      <c r="AW12" s="32">
        <v>74.391341431349943</v>
      </c>
      <c r="AX12" s="24">
        <v>74.558537902939477</v>
      </c>
      <c r="AY12" s="22">
        <v>2232</v>
      </c>
      <c r="AZ12" s="22">
        <v>2712</v>
      </c>
      <c r="BA12" s="23">
        <v>4944</v>
      </c>
      <c r="BB12" s="65">
        <v>0.15736040609137056</v>
      </c>
      <c r="BC12" s="65">
        <v>0.16917222880668703</v>
      </c>
      <c r="BD12" s="25">
        <v>0.16362733741519114</v>
      </c>
      <c r="BE12" s="69">
        <v>2517</v>
      </c>
      <c r="BF12" s="69">
        <v>3052</v>
      </c>
      <c r="BG12" s="70">
        <v>5569</v>
      </c>
      <c r="BH12" s="65">
        <v>0.17745346869712353</v>
      </c>
      <c r="BI12" s="65">
        <v>0.19038113654793837</v>
      </c>
      <c r="BJ12" s="25">
        <v>0.18431242760218436</v>
      </c>
      <c r="BK12" s="65">
        <v>0.32043147208121825</v>
      </c>
      <c r="BL12" s="65">
        <v>0.47564094566776871</v>
      </c>
      <c r="BM12" s="65">
        <v>0.40278007612113187</v>
      </c>
      <c r="BN12" s="229">
        <v>0.35707678075855687</v>
      </c>
      <c r="BO12" s="229">
        <v>0.48523454854305503</v>
      </c>
      <c r="BP12" s="230">
        <v>0.42920175019303597</v>
      </c>
      <c r="BQ12" s="229">
        <v>0.13039686000872219</v>
      </c>
      <c r="BR12" s="229">
        <v>0.27310344827586208</v>
      </c>
      <c r="BS12" s="230">
        <v>0.16467859509609012</v>
      </c>
      <c r="BT12" s="65">
        <v>0.25324309080654256</v>
      </c>
      <c r="BU12" s="65">
        <v>0.23364354201917653</v>
      </c>
      <c r="BV12" s="65">
        <v>0.37521150592216584</v>
      </c>
      <c r="BW12" s="65">
        <v>5.0902425267907503E-2</v>
      </c>
      <c r="BX12" s="25">
        <v>8.6999435984207563E-2</v>
      </c>
      <c r="BY12" s="65">
        <v>0.1335537396294679</v>
      </c>
      <c r="BZ12" s="65">
        <v>0.29573950470962512</v>
      </c>
      <c r="CA12" s="65">
        <v>0.38431788409955708</v>
      </c>
      <c r="CB12" s="65">
        <v>9.9931382945543004E-2</v>
      </c>
      <c r="CC12" s="25">
        <v>8.6457488615806877E-2</v>
      </c>
      <c r="CD12" s="65">
        <v>0.18974019526725136</v>
      </c>
      <c r="CE12" s="65">
        <v>0.26658944232996856</v>
      </c>
      <c r="CF12" s="65">
        <v>0.38004302498758896</v>
      </c>
      <c r="CG12" s="65">
        <v>7.6915439351315576E-2</v>
      </c>
      <c r="CH12" s="25">
        <v>8.6711898063875553E-2</v>
      </c>
      <c r="CI12" s="274">
        <v>823.35756505694474</v>
      </c>
      <c r="CJ12" s="274">
        <v>646.34797285554691</v>
      </c>
      <c r="CK12" s="275">
        <v>716.10175283321632</v>
      </c>
      <c r="CL12" s="276">
        <v>831.86653260123546</v>
      </c>
      <c r="CM12" s="276">
        <v>651.64530725603697</v>
      </c>
      <c r="CN12" s="277">
        <v>734.54946073943108</v>
      </c>
      <c r="CO12" s="276">
        <v>716.6538777292576</v>
      </c>
      <c r="CP12" s="276">
        <v>633.56442950169878</v>
      </c>
      <c r="CQ12" s="277">
        <v>645.15383359727127</v>
      </c>
      <c r="CR12" s="276">
        <v>788.70218215511318</v>
      </c>
      <c r="CS12" s="276">
        <v>600.15118476290706</v>
      </c>
      <c r="CT12" s="277">
        <v>686.88714384491527</v>
      </c>
      <c r="CU12" s="276">
        <v>234.95655941704035</v>
      </c>
      <c r="CV12" s="276">
        <v>302.69476743343597</v>
      </c>
      <c r="CW12" s="277">
        <v>293.27289287384997</v>
      </c>
      <c r="CX12" s="34">
        <v>260678</v>
      </c>
      <c r="CY12" s="34">
        <v>339080</v>
      </c>
      <c r="CZ12" s="27">
        <v>599758</v>
      </c>
      <c r="DA12" s="34">
        <v>250688</v>
      </c>
      <c r="DB12" s="34">
        <v>246563</v>
      </c>
      <c r="DC12" s="27">
        <v>497251</v>
      </c>
      <c r="DD12" s="34">
        <v>1520</v>
      </c>
      <c r="DE12" s="34">
        <v>18691</v>
      </c>
      <c r="DF12" s="27">
        <v>20211</v>
      </c>
      <c r="DG12" s="34">
        <v>8470</v>
      </c>
      <c r="DH12" s="34">
        <v>73826</v>
      </c>
      <c r="DI12" s="27">
        <v>82296</v>
      </c>
      <c r="DJ12" s="34">
        <v>259158</v>
      </c>
      <c r="DK12" s="34">
        <v>320389</v>
      </c>
      <c r="DL12" s="27">
        <v>579547</v>
      </c>
      <c r="DM12" s="34">
        <v>259158</v>
      </c>
      <c r="DN12" s="34">
        <v>320366</v>
      </c>
      <c r="DO12" s="27">
        <v>579524</v>
      </c>
      <c r="DP12" s="34">
        <v>213590</v>
      </c>
      <c r="DQ12" s="34">
        <v>246801</v>
      </c>
      <c r="DR12" s="27">
        <v>460391</v>
      </c>
      <c r="DS12" s="34">
        <v>19589</v>
      </c>
      <c r="DT12" s="34">
        <v>25371</v>
      </c>
      <c r="DU12" s="27">
        <v>44960</v>
      </c>
      <c r="DV12" s="34">
        <v>25979</v>
      </c>
      <c r="DW12" s="34">
        <v>48194</v>
      </c>
      <c r="DX12" s="27">
        <v>74173</v>
      </c>
      <c r="DY12" s="196">
        <v>0.82416903973637701</v>
      </c>
      <c r="DZ12" s="196">
        <v>0.77037201201126215</v>
      </c>
      <c r="EA12" s="197">
        <v>0.79442956633374973</v>
      </c>
      <c r="EB12" s="196">
        <v>7.5587093587695539E-2</v>
      </c>
      <c r="EC12" s="196">
        <v>7.9193797094573082E-2</v>
      </c>
      <c r="ED12" s="197">
        <v>7.7580911230596142E-2</v>
      </c>
      <c r="EE12" s="196">
        <v>0.10024386667592743</v>
      </c>
      <c r="EF12" s="196">
        <v>0.15043419089416479</v>
      </c>
      <c r="EG12" s="197">
        <v>0.12798952243565409</v>
      </c>
      <c r="EH12" s="34">
        <v>17384</v>
      </c>
      <c r="EI12" s="34">
        <v>21465</v>
      </c>
      <c r="EJ12" s="27">
        <v>38849</v>
      </c>
      <c r="EK12" s="81">
        <v>6.7078770479784527E-2</v>
      </c>
      <c r="EL12" s="81">
        <v>6.6996682158251372E-2</v>
      </c>
      <c r="EM12" s="78">
        <v>6.7033389871744661E-2</v>
      </c>
      <c r="EN12" s="34">
        <v>42758</v>
      </c>
      <c r="EO12" s="34">
        <v>13724</v>
      </c>
      <c r="EP12" s="27">
        <v>56482</v>
      </c>
      <c r="EQ12" s="33">
        <v>699</v>
      </c>
      <c r="ER12" s="34">
        <v>330</v>
      </c>
      <c r="ES12" s="27">
        <v>1029</v>
      </c>
      <c r="ET12" s="33">
        <v>703</v>
      </c>
      <c r="EU12" s="34">
        <v>72</v>
      </c>
      <c r="EV12" s="27">
        <v>775</v>
      </c>
      <c r="EW12" s="33">
        <v>1207</v>
      </c>
      <c r="EX12" s="34">
        <v>521</v>
      </c>
      <c r="EY12" s="27">
        <v>1728</v>
      </c>
      <c r="EZ12" s="33">
        <v>45367</v>
      </c>
      <c r="FA12" s="34">
        <v>14647</v>
      </c>
      <c r="FB12" s="27">
        <v>60014</v>
      </c>
      <c r="FC12" s="67">
        <v>0.17505537162657531</v>
      </c>
      <c r="FD12" s="67">
        <v>4.571630112144924E-2</v>
      </c>
      <c r="FE12" s="68">
        <v>0.10355329248533769</v>
      </c>
      <c r="FF12" s="104">
        <v>21781</v>
      </c>
      <c r="FG12" s="104">
        <v>34868</v>
      </c>
      <c r="FH12" s="105">
        <v>56649</v>
      </c>
      <c r="FI12" s="106">
        <v>29313</v>
      </c>
      <c r="FJ12" s="104">
        <v>30720</v>
      </c>
      <c r="FK12" s="105">
        <v>60033</v>
      </c>
      <c r="FL12" s="98">
        <v>8.4045254246444254E-2</v>
      </c>
      <c r="FM12" s="67">
        <v>0.10883020328413273</v>
      </c>
      <c r="FN12" s="67">
        <v>9.7747033458891172E-2</v>
      </c>
      <c r="FO12" s="98">
        <v>0.11310860556108629</v>
      </c>
      <c r="FP12" s="67">
        <v>9.5883441691194143E-2</v>
      </c>
      <c r="FQ12" s="68">
        <v>0.10358607671163857</v>
      </c>
      <c r="FR12" s="59">
        <v>67889</v>
      </c>
      <c r="FS12" s="59">
        <v>159720</v>
      </c>
      <c r="FT12" s="61">
        <v>227609</v>
      </c>
      <c r="FU12" s="58">
        <v>0.26195988547526994</v>
      </c>
      <c r="FV12" s="58">
        <v>0.49851898785538828</v>
      </c>
      <c r="FW12" s="42">
        <v>0.39273605074308038</v>
      </c>
      <c r="FX12" s="33">
        <v>344</v>
      </c>
      <c r="FY12" s="34">
        <v>676</v>
      </c>
      <c r="FZ12" s="27">
        <v>1020</v>
      </c>
      <c r="GA12" s="113">
        <v>1.3273755778328278E-3</v>
      </c>
      <c r="GB12" s="28">
        <v>2.109935110131746E-3</v>
      </c>
      <c r="GC12" s="29">
        <v>1.7599953066791821E-3</v>
      </c>
      <c r="GD12" s="46">
        <v>9990</v>
      </c>
      <c r="GE12" s="55">
        <v>92517</v>
      </c>
      <c r="GF12" s="41">
        <v>102507</v>
      </c>
      <c r="GG12" s="34">
        <v>128</v>
      </c>
      <c r="GH12" s="34">
        <v>9509</v>
      </c>
      <c r="GI12" s="34">
        <v>9637</v>
      </c>
      <c r="GJ12" s="35">
        <v>73.760000000000005</v>
      </c>
      <c r="GK12" s="36">
        <v>75.22</v>
      </c>
      <c r="GL12" s="30">
        <v>74.59</v>
      </c>
      <c r="GM12" s="127">
        <v>826.1</v>
      </c>
      <c r="GN12" s="128">
        <v>663.33</v>
      </c>
      <c r="GO12" s="128">
        <v>734.08</v>
      </c>
      <c r="GP12" s="33">
        <v>46344</v>
      </c>
      <c r="GQ12" s="34">
        <v>107683</v>
      </c>
      <c r="GR12" s="34">
        <v>70807</v>
      </c>
      <c r="GS12" s="34">
        <v>18782</v>
      </c>
      <c r="GT12" s="27">
        <v>15542</v>
      </c>
      <c r="GU12" s="33">
        <v>16990</v>
      </c>
      <c r="GV12" s="34">
        <v>133437</v>
      </c>
      <c r="GW12" s="34">
        <v>81467</v>
      </c>
      <c r="GX12" s="34">
        <v>64869</v>
      </c>
      <c r="GY12" s="27">
        <v>23626</v>
      </c>
      <c r="GZ12" s="33">
        <v>63334</v>
      </c>
      <c r="HA12" s="34">
        <v>241120</v>
      </c>
      <c r="HB12" s="34">
        <v>152274</v>
      </c>
      <c r="HC12" s="34">
        <v>83651</v>
      </c>
      <c r="HD12" s="27">
        <v>39168</v>
      </c>
      <c r="HE12" s="63">
        <v>0.17882527261361794</v>
      </c>
      <c r="HF12" s="63">
        <v>0.41551100101096627</v>
      </c>
      <c r="HG12" s="63">
        <v>0.27321942598723559</v>
      </c>
      <c r="HH12" s="63">
        <v>7.2473163089698173E-2</v>
      </c>
      <c r="HI12" s="64">
        <v>5.9971137298482004E-2</v>
      </c>
      <c r="HJ12" s="90">
        <v>5.3029286273873322E-2</v>
      </c>
      <c r="HK12" s="63">
        <v>0.4164843362287719</v>
      </c>
      <c r="HL12" s="63">
        <v>0.2542752716229334</v>
      </c>
      <c r="HM12" s="63">
        <v>0.20246949801647374</v>
      </c>
      <c r="HN12" s="64">
        <v>7.3741607857947686E-2</v>
      </c>
      <c r="HO12" s="90">
        <v>0.10928190466001894</v>
      </c>
      <c r="HP12" s="63">
        <v>0.41604908661420043</v>
      </c>
      <c r="HQ12" s="63">
        <v>0.26274659346006451</v>
      </c>
      <c r="HR12" s="63">
        <v>0.14433859548923555</v>
      </c>
      <c r="HS12" s="64">
        <v>6.7583819776480591E-2</v>
      </c>
    </row>
    <row r="13" spans="1:227" s="2" customFormat="1" ht="20.100000000000001" customHeight="1">
      <c r="A13" s="51" t="s">
        <v>121</v>
      </c>
      <c r="B13" s="241" t="s">
        <v>1</v>
      </c>
      <c r="C13" s="21">
        <v>14150</v>
      </c>
      <c r="D13" s="22">
        <v>22001</v>
      </c>
      <c r="E13" s="23">
        <v>36151</v>
      </c>
      <c r="F13" s="22">
        <v>12632</v>
      </c>
      <c r="G13" s="22">
        <v>13836</v>
      </c>
      <c r="H13" s="23">
        <v>26468</v>
      </c>
      <c r="I13" s="69">
        <v>10670</v>
      </c>
      <c r="J13" s="69">
        <v>11579</v>
      </c>
      <c r="K13" s="70">
        <v>22249</v>
      </c>
      <c r="L13" s="69">
        <v>1081</v>
      </c>
      <c r="M13" s="69">
        <v>1152</v>
      </c>
      <c r="N13" s="70">
        <v>2233</v>
      </c>
      <c r="O13" s="69">
        <v>881</v>
      </c>
      <c r="P13" s="69">
        <v>1105</v>
      </c>
      <c r="Q13" s="70">
        <v>1986</v>
      </c>
      <c r="R13" s="207">
        <v>0.8446801773274224</v>
      </c>
      <c r="S13" s="207">
        <v>0.83687481931193985</v>
      </c>
      <c r="T13" s="208">
        <v>0.84059996977482243</v>
      </c>
      <c r="U13" s="207">
        <v>8.5576314122862568E-2</v>
      </c>
      <c r="V13" s="207">
        <v>8.3261058109280139E-2</v>
      </c>
      <c r="W13" s="208">
        <v>8.4366026900408037E-2</v>
      </c>
      <c r="X13" s="207">
        <v>6.9743508549715005E-2</v>
      </c>
      <c r="Y13" s="207">
        <v>7.9864122578779992E-2</v>
      </c>
      <c r="Z13" s="208">
        <v>7.5034003324769533E-2</v>
      </c>
      <c r="AA13" s="22">
        <v>1518</v>
      </c>
      <c r="AB13" s="22">
        <v>8165</v>
      </c>
      <c r="AC13" s="23">
        <v>9683</v>
      </c>
      <c r="AD13" s="22">
        <v>1058</v>
      </c>
      <c r="AE13" s="22">
        <v>1708</v>
      </c>
      <c r="AF13" s="23">
        <v>2766</v>
      </c>
      <c r="AG13" s="22">
        <v>3990</v>
      </c>
      <c r="AH13" s="22">
        <v>1329</v>
      </c>
      <c r="AI13" s="23">
        <v>5319</v>
      </c>
      <c r="AJ13" s="316">
        <v>0.31586447118429384</v>
      </c>
      <c r="AK13" s="316">
        <v>9.6053772766695578E-2</v>
      </c>
      <c r="AL13" s="317">
        <v>0.20095964938794014</v>
      </c>
      <c r="AM13" s="22">
        <v>4219</v>
      </c>
      <c r="AN13" s="22">
        <v>1424</v>
      </c>
      <c r="AO13" s="23">
        <v>5643</v>
      </c>
      <c r="AP13" s="220">
        <v>0.33399303356554783</v>
      </c>
      <c r="AQ13" s="220">
        <v>0.10291991905174906</v>
      </c>
      <c r="AR13" s="221">
        <v>0.21320084630497205</v>
      </c>
      <c r="AS13" s="32">
        <v>62.649866212792908</v>
      </c>
      <c r="AT13" s="32">
        <v>63.465035896694609</v>
      </c>
      <c r="AU13" s="24">
        <v>63.075991637700874</v>
      </c>
      <c r="AV13" s="32">
        <v>75.992568192326161</v>
      </c>
      <c r="AW13" s="32">
        <v>74.050459418069323</v>
      </c>
      <c r="AX13" s="24">
        <v>74.375157487921882</v>
      </c>
      <c r="AY13" s="22">
        <v>1578</v>
      </c>
      <c r="AZ13" s="22">
        <v>2460</v>
      </c>
      <c r="BA13" s="23">
        <v>4038</v>
      </c>
      <c r="BB13" s="65">
        <v>0.12492083597213426</v>
      </c>
      <c r="BC13" s="65">
        <v>0.17779705117085862</v>
      </c>
      <c r="BD13" s="25">
        <v>0.15256158379930482</v>
      </c>
      <c r="BE13" s="69">
        <v>1969</v>
      </c>
      <c r="BF13" s="69">
        <v>2417</v>
      </c>
      <c r="BG13" s="70">
        <v>4386</v>
      </c>
      <c r="BH13" s="65">
        <v>0.15587397086763774</v>
      </c>
      <c r="BI13" s="65">
        <v>0.17468921653657127</v>
      </c>
      <c r="BJ13" s="25">
        <v>0.16570953604352426</v>
      </c>
      <c r="BK13" s="65">
        <v>0.25308739708676375</v>
      </c>
      <c r="BL13" s="65">
        <v>0.45302110436542353</v>
      </c>
      <c r="BM13" s="65">
        <v>0.35760163215958896</v>
      </c>
      <c r="BN13" s="229">
        <v>0.32075908354547561</v>
      </c>
      <c r="BO13" s="229">
        <v>0.47493403693931396</v>
      </c>
      <c r="BP13" s="230">
        <v>0.41193437041940517</v>
      </c>
      <c r="BQ13" s="229">
        <v>0.10651629072681704</v>
      </c>
      <c r="BR13" s="229">
        <v>0.24680210684725357</v>
      </c>
      <c r="BS13" s="230">
        <v>0.14156796390298929</v>
      </c>
      <c r="BT13" s="65">
        <v>0.39107029765674478</v>
      </c>
      <c r="BU13" s="65">
        <v>0.20843888537048766</v>
      </c>
      <c r="BV13" s="65">
        <v>0.31594363521215957</v>
      </c>
      <c r="BW13" s="65">
        <v>3.0240658644711843E-2</v>
      </c>
      <c r="BX13" s="25">
        <v>5.4306523115896135E-2</v>
      </c>
      <c r="BY13" s="65">
        <v>0.16970222607690083</v>
      </c>
      <c r="BZ13" s="65">
        <v>0.32718993928881179</v>
      </c>
      <c r="CA13" s="65">
        <v>0.35371494651633423</v>
      </c>
      <c r="CB13" s="65">
        <v>8.1960104076322635E-2</v>
      </c>
      <c r="CC13" s="25">
        <v>6.7432784041630528E-2</v>
      </c>
      <c r="CD13" s="65">
        <v>0.2753513676892852</v>
      </c>
      <c r="CE13" s="65">
        <v>0.27051533927761828</v>
      </c>
      <c r="CF13" s="65">
        <v>0.33568837841922322</v>
      </c>
      <c r="CG13" s="65">
        <v>5.7276711500680068E-2</v>
      </c>
      <c r="CH13" s="25">
        <v>6.1168203113193292E-2</v>
      </c>
      <c r="CI13" s="274">
        <v>923.75608048470338</v>
      </c>
      <c r="CJ13" s="274">
        <v>710.56923782881813</v>
      </c>
      <c r="CK13" s="275">
        <v>795.02900666765447</v>
      </c>
      <c r="CL13" s="276">
        <v>927.30052863077299</v>
      </c>
      <c r="CM13" s="276">
        <v>698.33209337028575</v>
      </c>
      <c r="CN13" s="277">
        <v>805.01313624288537</v>
      </c>
      <c r="CO13" s="276">
        <v>883.9070054945056</v>
      </c>
      <c r="CP13" s="276">
        <v>738.44982709390865</v>
      </c>
      <c r="CQ13" s="277">
        <v>759.92619794483494</v>
      </c>
      <c r="CR13" s="276">
        <v>901.40726268632397</v>
      </c>
      <c r="CS13" s="276">
        <v>646.52621189511478</v>
      </c>
      <c r="CT13" s="277">
        <v>765.28046846299617</v>
      </c>
      <c r="CU13" s="276">
        <v>244.3810845824411</v>
      </c>
      <c r="CV13" s="276">
        <v>372.70896767068274</v>
      </c>
      <c r="CW13" s="277">
        <v>352.44210213053771</v>
      </c>
      <c r="CX13" s="34">
        <v>269654</v>
      </c>
      <c r="CY13" s="34">
        <v>342596</v>
      </c>
      <c r="CZ13" s="27">
        <v>612250</v>
      </c>
      <c r="DA13" s="34">
        <v>258738</v>
      </c>
      <c r="DB13" s="34">
        <v>227454</v>
      </c>
      <c r="DC13" s="27">
        <v>486192</v>
      </c>
      <c r="DD13" s="34">
        <v>1248</v>
      </c>
      <c r="DE13" s="34">
        <v>25061</v>
      </c>
      <c r="DF13" s="27">
        <v>26309</v>
      </c>
      <c r="DG13" s="34">
        <v>9668</v>
      </c>
      <c r="DH13" s="34">
        <v>90081</v>
      </c>
      <c r="DI13" s="27">
        <v>99749</v>
      </c>
      <c r="DJ13" s="34">
        <v>268406</v>
      </c>
      <c r="DK13" s="34">
        <v>317535</v>
      </c>
      <c r="DL13" s="27">
        <v>585941</v>
      </c>
      <c r="DM13" s="34">
        <v>268406</v>
      </c>
      <c r="DN13" s="34">
        <v>317527</v>
      </c>
      <c r="DO13" s="27">
        <v>585933</v>
      </c>
      <c r="DP13" s="34">
        <v>243869</v>
      </c>
      <c r="DQ13" s="34">
        <v>278577</v>
      </c>
      <c r="DR13" s="27">
        <v>522446</v>
      </c>
      <c r="DS13" s="34">
        <v>12117</v>
      </c>
      <c r="DT13" s="34">
        <v>15021</v>
      </c>
      <c r="DU13" s="27">
        <v>27138</v>
      </c>
      <c r="DV13" s="34">
        <v>12420</v>
      </c>
      <c r="DW13" s="34">
        <v>23929</v>
      </c>
      <c r="DX13" s="27">
        <v>36349</v>
      </c>
      <c r="DY13" s="196">
        <v>0.90858252050997368</v>
      </c>
      <c r="DZ13" s="196">
        <v>0.87733326614744578</v>
      </c>
      <c r="EA13" s="197">
        <v>0.89164802119013609</v>
      </c>
      <c r="EB13" s="196">
        <v>4.5144296327205798E-2</v>
      </c>
      <c r="EC13" s="196">
        <v>4.7306213329890059E-2</v>
      </c>
      <c r="ED13" s="197">
        <v>4.6315875705925422E-2</v>
      </c>
      <c r="EE13" s="196">
        <v>4.6273183162820503E-2</v>
      </c>
      <c r="EF13" s="196">
        <v>7.5360520522664218E-2</v>
      </c>
      <c r="EG13" s="197">
        <v>6.2036103103938506E-2</v>
      </c>
      <c r="EH13" s="34">
        <v>8096</v>
      </c>
      <c r="EI13" s="34">
        <v>12253</v>
      </c>
      <c r="EJ13" s="27">
        <v>20349</v>
      </c>
      <c r="EK13" s="81">
        <v>3.0163260135764477E-2</v>
      </c>
      <c r="EL13" s="81">
        <v>3.8587872203064227E-2</v>
      </c>
      <c r="EM13" s="78">
        <v>3.4728752553584749E-2</v>
      </c>
      <c r="EN13" s="34">
        <v>79115</v>
      </c>
      <c r="EO13" s="34">
        <v>32048</v>
      </c>
      <c r="EP13" s="27">
        <v>111163</v>
      </c>
      <c r="EQ13" s="33">
        <v>1324</v>
      </c>
      <c r="ER13" s="34">
        <v>673</v>
      </c>
      <c r="ES13" s="27">
        <v>1997</v>
      </c>
      <c r="ET13" s="33">
        <v>1736</v>
      </c>
      <c r="EU13" s="34">
        <v>467</v>
      </c>
      <c r="EV13" s="27">
        <v>2203</v>
      </c>
      <c r="EW13" s="33">
        <v>1301</v>
      </c>
      <c r="EX13" s="34">
        <v>759</v>
      </c>
      <c r="EY13" s="27">
        <v>2060</v>
      </c>
      <c r="EZ13" s="33">
        <v>83476</v>
      </c>
      <c r="FA13" s="34">
        <v>33947</v>
      </c>
      <c r="FB13" s="27">
        <v>117423</v>
      </c>
      <c r="FC13" s="67">
        <v>0.31100646036228696</v>
      </c>
      <c r="FD13" s="67">
        <v>0.10690789991654463</v>
      </c>
      <c r="FE13" s="68">
        <v>0.20040072293968164</v>
      </c>
      <c r="FF13" s="104">
        <v>19700</v>
      </c>
      <c r="FG13" s="104">
        <v>39607</v>
      </c>
      <c r="FH13" s="105">
        <v>59307</v>
      </c>
      <c r="FI13" s="106">
        <v>25029</v>
      </c>
      <c r="FJ13" s="104">
        <v>26399</v>
      </c>
      <c r="FK13" s="105">
        <v>51428</v>
      </c>
      <c r="FL13" s="98">
        <v>7.3396272810592911E-2</v>
      </c>
      <c r="FM13" s="67">
        <v>0.12473270663076512</v>
      </c>
      <c r="FN13" s="67">
        <v>0.10121667539905894</v>
      </c>
      <c r="FO13" s="98">
        <v>9.3250523460727403E-2</v>
      </c>
      <c r="FP13" s="67">
        <v>8.3137291952068273E-2</v>
      </c>
      <c r="FQ13" s="68">
        <v>8.7769929054290444E-2</v>
      </c>
      <c r="FR13" s="59">
        <v>48158</v>
      </c>
      <c r="FS13" s="59">
        <v>143662</v>
      </c>
      <c r="FT13" s="61">
        <v>191820</v>
      </c>
      <c r="FU13" s="58">
        <v>0.17942221857931642</v>
      </c>
      <c r="FV13" s="58">
        <v>0.45242886610924782</v>
      </c>
      <c r="FW13" s="42">
        <v>0.32737084450482218</v>
      </c>
      <c r="FX13" s="33">
        <v>216</v>
      </c>
      <c r="FY13" s="34">
        <v>622</v>
      </c>
      <c r="FZ13" s="27">
        <v>838</v>
      </c>
      <c r="GA13" s="113">
        <v>8.047510115273131E-4</v>
      </c>
      <c r="GB13" s="28">
        <v>1.95883918308218E-3</v>
      </c>
      <c r="GC13" s="29">
        <v>1.4301781237360076E-3</v>
      </c>
      <c r="GD13" s="46">
        <v>10916</v>
      </c>
      <c r="GE13" s="55">
        <v>115142</v>
      </c>
      <c r="GF13" s="41">
        <v>126058</v>
      </c>
      <c r="GG13" s="34">
        <v>71</v>
      </c>
      <c r="GH13" s="34">
        <v>11923</v>
      </c>
      <c r="GI13" s="34">
        <v>11994</v>
      </c>
      <c r="GJ13" s="35">
        <v>73.87</v>
      </c>
      <c r="GK13" s="36">
        <v>75.52</v>
      </c>
      <c r="GL13" s="30">
        <v>74.790000000000006</v>
      </c>
      <c r="GM13" s="127">
        <v>902.61</v>
      </c>
      <c r="GN13" s="128">
        <v>718.47</v>
      </c>
      <c r="GO13" s="128">
        <v>799.57</v>
      </c>
      <c r="GP13" s="33">
        <v>84221</v>
      </c>
      <c r="GQ13" s="34">
        <v>102877</v>
      </c>
      <c r="GR13" s="34">
        <v>56083</v>
      </c>
      <c r="GS13" s="34">
        <v>14462</v>
      </c>
      <c r="GT13" s="27">
        <v>10763</v>
      </c>
      <c r="GU13" s="33">
        <v>36280</v>
      </c>
      <c r="GV13" s="34">
        <v>141033</v>
      </c>
      <c r="GW13" s="34">
        <v>68251</v>
      </c>
      <c r="GX13" s="34">
        <v>56167</v>
      </c>
      <c r="GY13" s="27">
        <v>15804</v>
      </c>
      <c r="GZ13" s="33">
        <v>120501</v>
      </c>
      <c r="HA13" s="34">
        <v>243910</v>
      </c>
      <c r="HB13" s="34">
        <v>124334</v>
      </c>
      <c r="HC13" s="34">
        <v>70629</v>
      </c>
      <c r="HD13" s="27">
        <v>26567</v>
      </c>
      <c r="HE13" s="63">
        <v>0.31378210621223074</v>
      </c>
      <c r="HF13" s="63">
        <v>0.38328874913377498</v>
      </c>
      <c r="HG13" s="63">
        <v>0.20894838416428843</v>
      </c>
      <c r="HH13" s="63">
        <v>5.3881060781055562E-2</v>
      </c>
      <c r="HI13" s="64">
        <v>4.0099699708650328E-2</v>
      </c>
      <c r="HJ13" s="90">
        <v>0.1142551214826712</v>
      </c>
      <c r="HK13" s="63">
        <v>0.44414946383863196</v>
      </c>
      <c r="HL13" s="63">
        <v>0.21494008534492259</v>
      </c>
      <c r="HM13" s="63">
        <v>0.17688443793597555</v>
      </c>
      <c r="HN13" s="64">
        <v>4.9770891397798667E-2</v>
      </c>
      <c r="HO13" s="90">
        <v>0.20565381156123227</v>
      </c>
      <c r="HP13" s="63">
        <v>0.41627058014373458</v>
      </c>
      <c r="HQ13" s="63">
        <v>0.2121954258193231</v>
      </c>
      <c r="HR13" s="63">
        <v>0.1205394399777452</v>
      </c>
      <c r="HS13" s="64">
        <v>4.5340742497964812E-2</v>
      </c>
    </row>
    <row r="14" spans="1:227" s="2" customFormat="1" ht="20.100000000000001" customHeight="1">
      <c r="A14" s="51" t="s">
        <v>122</v>
      </c>
      <c r="B14" s="241" t="s">
        <v>7</v>
      </c>
      <c r="C14" s="21">
        <v>19902</v>
      </c>
      <c r="D14" s="22">
        <v>28865</v>
      </c>
      <c r="E14" s="23">
        <v>48767</v>
      </c>
      <c r="F14" s="22">
        <v>17962</v>
      </c>
      <c r="G14" s="22">
        <v>19254</v>
      </c>
      <c r="H14" s="23">
        <v>37216</v>
      </c>
      <c r="I14" s="69">
        <v>15417</v>
      </c>
      <c r="J14" s="69">
        <v>15882</v>
      </c>
      <c r="K14" s="70">
        <v>31299</v>
      </c>
      <c r="L14" s="69">
        <v>1494</v>
      </c>
      <c r="M14" s="69">
        <v>1908</v>
      </c>
      <c r="N14" s="70">
        <v>3402</v>
      </c>
      <c r="O14" s="69">
        <v>1051</v>
      </c>
      <c r="P14" s="69">
        <v>1464</v>
      </c>
      <c r="Q14" s="70">
        <v>2515</v>
      </c>
      <c r="R14" s="207">
        <v>0.8583119919830754</v>
      </c>
      <c r="S14" s="207">
        <v>0.82486755998753503</v>
      </c>
      <c r="T14" s="208">
        <v>0.84100924333619953</v>
      </c>
      <c r="U14" s="207">
        <v>8.3175592918383251E-2</v>
      </c>
      <c r="V14" s="207">
        <v>9.9096291679650977E-2</v>
      </c>
      <c r="W14" s="208">
        <v>9.1412295786758385E-2</v>
      </c>
      <c r="X14" s="207">
        <v>5.8512415098541368E-2</v>
      </c>
      <c r="Y14" s="207">
        <v>7.6036148332813955E-2</v>
      </c>
      <c r="Z14" s="208">
        <v>6.7578460877042126E-2</v>
      </c>
      <c r="AA14" s="22">
        <v>1940</v>
      </c>
      <c r="AB14" s="22">
        <v>9611</v>
      </c>
      <c r="AC14" s="23">
        <v>11551</v>
      </c>
      <c r="AD14" s="22">
        <v>1159</v>
      </c>
      <c r="AE14" s="22">
        <v>1563</v>
      </c>
      <c r="AF14" s="23">
        <v>2722</v>
      </c>
      <c r="AG14" s="22">
        <v>6970</v>
      </c>
      <c r="AH14" s="22">
        <v>3122</v>
      </c>
      <c r="AI14" s="23">
        <v>10092</v>
      </c>
      <c r="AJ14" s="316">
        <v>0.38804142077719628</v>
      </c>
      <c r="AK14" s="316">
        <v>0.16214812506492157</v>
      </c>
      <c r="AL14" s="317">
        <v>0.27117368873602754</v>
      </c>
      <c r="AM14" s="22">
        <v>7321</v>
      </c>
      <c r="AN14" s="22">
        <v>3291</v>
      </c>
      <c r="AO14" s="23">
        <v>10612</v>
      </c>
      <c r="AP14" s="220">
        <v>0.4075826745351297</v>
      </c>
      <c r="AQ14" s="220">
        <v>0.1709255219694609</v>
      </c>
      <c r="AR14" s="221">
        <v>0.28514617368873602</v>
      </c>
      <c r="AS14" s="32">
        <v>62.225213227925622</v>
      </c>
      <c r="AT14" s="32">
        <v>62.832400886395895</v>
      </c>
      <c r="AU14" s="24">
        <v>62.53934669676125</v>
      </c>
      <c r="AV14" s="32">
        <v>77.051478873240526</v>
      </c>
      <c r="AW14" s="32">
        <v>74.591029375763526</v>
      </c>
      <c r="AX14" s="24">
        <v>75.044502795526157</v>
      </c>
      <c r="AY14" s="22">
        <v>1887</v>
      </c>
      <c r="AZ14" s="22">
        <v>2121</v>
      </c>
      <c r="BA14" s="23">
        <v>4008</v>
      </c>
      <c r="BB14" s="65">
        <v>0.10505511635675314</v>
      </c>
      <c r="BC14" s="65">
        <v>0.11015892801495793</v>
      </c>
      <c r="BD14" s="25">
        <v>0.10769561478933792</v>
      </c>
      <c r="BE14" s="69">
        <v>2357</v>
      </c>
      <c r="BF14" s="69">
        <v>2817</v>
      </c>
      <c r="BG14" s="70">
        <v>5174</v>
      </c>
      <c r="BH14" s="65">
        <v>0.13122146754258993</v>
      </c>
      <c r="BI14" s="65">
        <v>0.14630726082891868</v>
      </c>
      <c r="BJ14" s="25">
        <v>0.13902622527944969</v>
      </c>
      <c r="BK14" s="65">
        <v>0.21818283041977507</v>
      </c>
      <c r="BL14" s="65">
        <v>0.41129116027838369</v>
      </c>
      <c r="BM14" s="65">
        <v>0.31808899398108342</v>
      </c>
      <c r="BN14" s="229">
        <v>0.29221251819505095</v>
      </c>
      <c r="BO14" s="229">
        <v>0.44346640218199851</v>
      </c>
      <c r="BP14" s="230">
        <v>0.38217077127267363</v>
      </c>
      <c r="BQ14" s="229">
        <v>0.10143472022955524</v>
      </c>
      <c r="BR14" s="229">
        <v>0.24503523382447148</v>
      </c>
      <c r="BS14" s="230">
        <v>0.1458581054300436</v>
      </c>
      <c r="BT14" s="65">
        <v>0.46358980069034628</v>
      </c>
      <c r="BU14" s="65">
        <v>0.19724974947110566</v>
      </c>
      <c r="BV14" s="65">
        <v>0.27096091749248413</v>
      </c>
      <c r="BW14" s="65">
        <v>2.6500389711613406E-2</v>
      </c>
      <c r="BX14" s="25">
        <v>4.1699142634450508E-2</v>
      </c>
      <c r="BY14" s="65">
        <v>0.26301028357743844</v>
      </c>
      <c r="BZ14" s="65">
        <v>0.34548665212423391</v>
      </c>
      <c r="CA14" s="65">
        <v>0.27968214397008412</v>
      </c>
      <c r="CB14" s="65">
        <v>6.7985873065337071E-2</v>
      </c>
      <c r="CC14" s="25">
        <v>4.3835047262906407E-2</v>
      </c>
      <c r="CD14" s="65">
        <v>0.35981835769561477</v>
      </c>
      <c r="CE14" s="65">
        <v>0.27394131556319862</v>
      </c>
      <c r="CF14" s="65">
        <v>0.27547291487532244</v>
      </c>
      <c r="CG14" s="65">
        <v>4.7963241616509028E-2</v>
      </c>
      <c r="CH14" s="25">
        <v>4.2804170249355115E-2</v>
      </c>
      <c r="CI14" s="274">
        <v>986.32076937476131</v>
      </c>
      <c r="CJ14" s="274">
        <v>747.71506749064883</v>
      </c>
      <c r="CK14" s="275">
        <v>845.55105156102888</v>
      </c>
      <c r="CL14" s="276">
        <v>1005.1744298534655</v>
      </c>
      <c r="CM14" s="276">
        <v>741.33859636494503</v>
      </c>
      <c r="CN14" s="277">
        <v>865.37936163619213</v>
      </c>
      <c r="CO14" s="276">
        <v>759.80979343863919</v>
      </c>
      <c r="CP14" s="276">
        <v>764.35663144299645</v>
      </c>
      <c r="CQ14" s="277">
        <v>763.62022532716719</v>
      </c>
      <c r="CR14" s="276">
        <v>986.03000674339603</v>
      </c>
      <c r="CS14" s="276">
        <v>706.45339832643504</v>
      </c>
      <c r="CT14" s="277">
        <v>837.89459037925189</v>
      </c>
      <c r="CU14" s="276">
        <v>235.71894094488189</v>
      </c>
      <c r="CV14" s="276">
        <v>350.77885626655507</v>
      </c>
      <c r="CW14" s="277">
        <v>333.4714901101504</v>
      </c>
      <c r="CX14" s="34">
        <v>359985</v>
      </c>
      <c r="CY14" s="34">
        <v>467018</v>
      </c>
      <c r="CZ14" s="27">
        <v>827003</v>
      </c>
      <c r="DA14" s="34">
        <v>344099</v>
      </c>
      <c r="DB14" s="34">
        <v>344218</v>
      </c>
      <c r="DC14" s="27">
        <v>688317</v>
      </c>
      <c r="DD14" s="34">
        <v>2972</v>
      </c>
      <c r="DE14" s="34">
        <v>13801</v>
      </c>
      <c r="DF14" s="27">
        <v>16773</v>
      </c>
      <c r="DG14" s="34">
        <v>12914</v>
      </c>
      <c r="DH14" s="34">
        <v>108999</v>
      </c>
      <c r="DI14" s="27">
        <v>121913</v>
      </c>
      <c r="DJ14" s="34">
        <v>357013</v>
      </c>
      <c r="DK14" s="34">
        <v>453217</v>
      </c>
      <c r="DL14" s="27">
        <v>810230</v>
      </c>
      <c r="DM14" s="34">
        <v>357012</v>
      </c>
      <c r="DN14" s="34">
        <v>453212</v>
      </c>
      <c r="DO14" s="27">
        <v>810224</v>
      </c>
      <c r="DP14" s="34">
        <v>322270</v>
      </c>
      <c r="DQ14" s="34">
        <v>384339</v>
      </c>
      <c r="DR14" s="27">
        <v>706609</v>
      </c>
      <c r="DS14" s="34">
        <v>19031</v>
      </c>
      <c r="DT14" s="34">
        <v>28237</v>
      </c>
      <c r="DU14" s="27">
        <v>47268</v>
      </c>
      <c r="DV14" s="34">
        <v>15711</v>
      </c>
      <c r="DW14" s="34">
        <v>40636</v>
      </c>
      <c r="DX14" s="27">
        <v>56347</v>
      </c>
      <c r="DY14" s="196">
        <v>0.90268674442315666</v>
      </c>
      <c r="DZ14" s="196">
        <v>0.84803359134356548</v>
      </c>
      <c r="EA14" s="197">
        <v>0.87211561247260017</v>
      </c>
      <c r="EB14" s="196">
        <v>5.3306331439839559E-2</v>
      </c>
      <c r="EC14" s="196">
        <v>6.2304175529332852E-2</v>
      </c>
      <c r="ED14" s="197">
        <v>5.8339422184482313E-2</v>
      </c>
      <c r="EE14" s="196">
        <v>4.40069241370038E-2</v>
      </c>
      <c r="EF14" s="196">
        <v>8.966223312710167E-2</v>
      </c>
      <c r="EG14" s="197">
        <v>6.9544965342917514E-2</v>
      </c>
      <c r="EH14" s="34">
        <v>8599</v>
      </c>
      <c r="EI14" s="34">
        <v>12700</v>
      </c>
      <c r="EJ14" s="27">
        <v>21299</v>
      </c>
      <c r="EK14" s="81">
        <v>2.4085957654203068E-2</v>
      </c>
      <c r="EL14" s="81">
        <v>2.8021896795574746E-2</v>
      </c>
      <c r="EM14" s="78">
        <v>2.6287597348900928E-2</v>
      </c>
      <c r="EN14" s="34">
        <v>124209</v>
      </c>
      <c r="EO14" s="34">
        <v>58419</v>
      </c>
      <c r="EP14" s="27">
        <v>182628</v>
      </c>
      <c r="EQ14" s="33">
        <v>1803</v>
      </c>
      <c r="ER14" s="34">
        <v>1023</v>
      </c>
      <c r="ES14" s="27">
        <v>2826</v>
      </c>
      <c r="ET14" s="33">
        <v>4237</v>
      </c>
      <c r="EU14" s="34">
        <v>1445</v>
      </c>
      <c r="EV14" s="27">
        <v>5682</v>
      </c>
      <c r="EW14" s="33">
        <v>1864</v>
      </c>
      <c r="EX14" s="34">
        <v>1575</v>
      </c>
      <c r="EY14" s="27">
        <v>3439</v>
      </c>
      <c r="EZ14" s="33">
        <v>132113</v>
      </c>
      <c r="FA14" s="34">
        <v>62462</v>
      </c>
      <c r="FB14" s="27">
        <v>194575</v>
      </c>
      <c r="FC14" s="67">
        <v>0.3700509505256111</v>
      </c>
      <c r="FD14" s="67">
        <v>0.13781919036576298</v>
      </c>
      <c r="FE14" s="68">
        <v>0.24014785924984264</v>
      </c>
      <c r="FF14" s="104">
        <v>18115</v>
      </c>
      <c r="FG14" s="104">
        <v>33126</v>
      </c>
      <c r="FH14" s="105">
        <v>51241</v>
      </c>
      <c r="FI14" s="106">
        <v>29758</v>
      </c>
      <c r="FJ14" s="104">
        <v>31347</v>
      </c>
      <c r="FK14" s="105">
        <v>61105</v>
      </c>
      <c r="FL14" s="98">
        <v>5.0740449227339057E-2</v>
      </c>
      <c r="FM14" s="67">
        <v>7.3090815216551891E-2</v>
      </c>
      <c r="FN14" s="67">
        <v>6.3242536070004809E-2</v>
      </c>
      <c r="FO14" s="98">
        <v>8.3352707044281299E-2</v>
      </c>
      <c r="FP14" s="67">
        <v>6.9165543216604855E-2</v>
      </c>
      <c r="FQ14" s="68">
        <v>7.5416856941856014E-2</v>
      </c>
      <c r="FR14" s="59">
        <v>58127</v>
      </c>
      <c r="FS14" s="59">
        <v>214569</v>
      </c>
      <c r="FT14" s="61">
        <v>272696</v>
      </c>
      <c r="FU14" s="58">
        <v>0.16281479946108404</v>
      </c>
      <c r="FV14" s="58">
        <v>0.47343546248265178</v>
      </c>
      <c r="FW14" s="42">
        <v>0.33656616022610863</v>
      </c>
      <c r="FX14" s="33">
        <v>682</v>
      </c>
      <c r="FY14" s="34">
        <v>1989</v>
      </c>
      <c r="FZ14" s="27">
        <v>2671</v>
      </c>
      <c r="GA14" s="113">
        <v>1.910294583110419E-3</v>
      </c>
      <c r="GB14" s="28">
        <v>4.3886261989289901E-3</v>
      </c>
      <c r="GC14" s="29">
        <v>3.2965947940708194E-3</v>
      </c>
      <c r="GD14" s="46">
        <v>15886</v>
      </c>
      <c r="GE14" s="55">
        <v>122800</v>
      </c>
      <c r="GF14" s="41">
        <v>138686</v>
      </c>
      <c r="GG14" s="34">
        <v>90</v>
      </c>
      <c r="GH14" s="34">
        <v>7037</v>
      </c>
      <c r="GI14" s="34">
        <v>7127</v>
      </c>
      <c r="GJ14" s="35">
        <v>73.03</v>
      </c>
      <c r="GK14" s="36">
        <v>74.97</v>
      </c>
      <c r="GL14" s="30">
        <v>74.13</v>
      </c>
      <c r="GM14" s="127">
        <v>969.45</v>
      </c>
      <c r="GN14" s="128">
        <v>750.7</v>
      </c>
      <c r="GO14" s="128">
        <v>845.92</v>
      </c>
      <c r="GP14" s="33">
        <v>133607</v>
      </c>
      <c r="GQ14" s="34">
        <v>136901</v>
      </c>
      <c r="GR14" s="34">
        <v>66497</v>
      </c>
      <c r="GS14" s="34">
        <v>10884</v>
      </c>
      <c r="GT14" s="27">
        <v>9124</v>
      </c>
      <c r="GU14" s="33">
        <v>69181</v>
      </c>
      <c r="GV14" s="34">
        <v>217270</v>
      </c>
      <c r="GW14" s="34">
        <v>83818</v>
      </c>
      <c r="GX14" s="34">
        <v>69112</v>
      </c>
      <c r="GY14" s="27">
        <v>13836</v>
      </c>
      <c r="GZ14" s="33">
        <v>202788</v>
      </c>
      <c r="HA14" s="34">
        <v>354171</v>
      </c>
      <c r="HB14" s="34">
        <v>150315</v>
      </c>
      <c r="HC14" s="34">
        <v>79996</v>
      </c>
      <c r="HD14" s="27">
        <v>22960</v>
      </c>
      <c r="HE14" s="63">
        <v>0.37423567209037206</v>
      </c>
      <c r="HF14" s="63">
        <v>0.38346222686568837</v>
      </c>
      <c r="HG14" s="63">
        <v>0.18625932389016647</v>
      </c>
      <c r="HH14" s="63">
        <v>3.0486284813158064E-2</v>
      </c>
      <c r="HI14" s="64">
        <v>2.5556492340615047E-2</v>
      </c>
      <c r="HJ14" s="90">
        <v>0.15264431828461864</v>
      </c>
      <c r="HK14" s="63">
        <v>0.47939508006098625</v>
      </c>
      <c r="HL14" s="63">
        <v>0.18494010595366017</v>
      </c>
      <c r="HM14" s="63">
        <v>0.15249207333352455</v>
      </c>
      <c r="HN14" s="64">
        <v>3.0528422367210407E-2</v>
      </c>
      <c r="HO14" s="90">
        <v>0.25028448712094098</v>
      </c>
      <c r="HP14" s="63">
        <v>0.43712402651099069</v>
      </c>
      <c r="HQ14" s="63">
        <v>0.18552139515939919</v>
      </c>
      <c r="HR14" s="63">
        <v>9.8732458684571048E-2</v>
      </c>
      <c r="HS14" s="64">
        <v>2.8337632524098096E-2</v>
      </c>
    </row>
    <row r="15" spans="1:227" s="2" customFormat="1" ht="20.100000000000001" customHeight="1">
      <c r="A15" s="51" t="s">
        <v>123</v>
      </c>
      <c r="B15" s="241" t="s">
        <v>210</v>
      </c>
      <c r="C15" s="21">
        <v>13914</v>
      </c>
      <c r="D15" s="22">
        <v>20956</v>
      </c>
      <c r="E15" s="23">
        <v>34870</v>
      </c>
      <c r="F15" s="22">
        <v>12548</v>
      </c>
      <c r="G15" s="22">
        <v>13515</v>
      </c>
      <c r="H15" s="23">
        <v>26063</v>
      </c>
      <c r="I15" s="69">
        <v>10823</v>
      </c>
      <c r="J15" s="69">
        <v>11309</v>
      </c>
      <c r="K15" s="70">
        <v>22132</v>
      </c>
      <c r="L15" s="69">
        <v>900</v>
      </c>
      <c r="M15" s="69">
        <v>1154</v>
      </c>
      <c r="N15" s="70">
        <v>2054</v>
      </c>
      <c r="O15" s="69">
        <v>825</v>
      </c>
      <c r="P15" s="69">
        <v>1052</v>
      </c>
      <c r="Q15" s="70">
        <v>1877</v>
      </c>
      <c r="R15" s="207">
        <v>0.86252789289129739</v>
      </c>
      <c r="S15" s="207">
        <v>0.83677395486496486</v>
      </c>
      <c r="T15" s="208">
        <v>0.84917315734949927</v>
      </c>
      <c r="U15" s="207">
        <v>7.1724577621931782E-2</v>
      </c>
      <c r="V15" s="207">
        <v>8.5386607473177945E-2</v>
      </c>
      <c r="W15" s="208">
        <v>7.8809039634731223E-2</v>
      </c>
      <c r="X15" s="207">
        <v>6.5747529486770803E-2</v>
      </c>
      <c r="Y15" s="207">
        <v>7.7839437661857191E-2</v>
      </c>
      <c r="Z15" s="208">
        <v>7.2017803015769488E-2</v>
      </c>
      <c r="AA15" s="22">
        <v>1366</v>
      </c>
      <c r="AB15" s="22">
        <v>7441</v>
      </c>
      <c r="AC15" s="23">
        <v>8807</v>
      </c>
      <c r="AD15" s="22">
        <v>936</v>
      </c>
      <c r="AE15" s="22">
        <v>1254</v>
      </c>
      <c r="AF15" s="23">
        <v>2190</v>
      </c>
      <c r="AG15" s="22">
        <v>4465</v>
      </c>
      <c r="AH15" s="22">
        <v>2168</v>
      </c>
      <c r="AI15" s="23">
        <v>6633</v>
      </c>
      <c r="AJ15" s="316">
        <v>0.35583359897991712</v>
      </c>
      <c r="AK15" s="316">
        <v>0.16041435442101368</v>
      </c>
      <c r="AL15" s="317">
        <v>0.25449871465295631</v>
      </c>
      <c r="AM15" s="22">
        <v>4587</v>
      </c>
      <c r="AN15" s="22">
        <v>2218</v>
      </c>
      <c r="AO15" s="23">
        <v>6805</v>
      </c>
      <c r="AP15" s="220">
        <v>0.36555626394644564</v>
      </c>
      <c r="AQ15" s="220">
        <v>0.16411394746577876</v>
      </c>
      <c r="AR15" s="221">
        <v>0.26109810842957448</v>
      </c>
      <c r="AS15" s="32">
        <v>62.648935022845606</v>
      </c>
      <c r="AT15" s="32">
        <v>63.134619805154763</v>
      </c>
      <c r="AU15" s="24">
        <v>62.900787450920205</v>
      </c>
      <c r="AV15" s="32">
        <v>77.204716339870146</v>
      </c>
      <c r="AW15" s="32">
        <v>74.627432669321436</v>
      </c>
      <c r="AX15" s="24">
        <v>75.06266931567238</v>
      </c>
      <c r="AY15" s="22">
        <v>1352</v>
      </c>
      <c r="AZ15" s="22">
        <v>1635</v>
      </c>
      <c r="BA15" s="23">
        <v>2987</v>
      </c>
      <c r="BB15" s="65">
        <v>0.10774625438316864</v>
      </c>
      <c r="BC15" s="65">
        <v>0.12097669256381798</v>
      </c>
      <c r="BD15" s="25">
        <v>0.11460691401603806</v>
      </c>
      <c r="BE15" s="69">
        <v>1954</v>
      </c>
      <c r="BF15" s="69">
        <v>2436</v>
      </c>
      <c r="BG15" s="70">
        <v>4390</v>
      </c>
      <c r="BH15" s="65">
        <v>0.15572202741472746</v>
      </c>
      <c r="BI15" s="65">
        <v>0.18024417314095451</v>
      </c>
      <c r="BJ15" s="25">
        <v>0.16843801557763879</v>
      </c>
      <c r="BK15" s="65">
        <v>0.23700988205291679</v>
      </c>
      <c r="BL15" s="65">
        <v>0.40695523492415836</v>
      </c>
      <c r="BM15" s="65">
        <v>0.32513524920385223</v>
      </c>
      <c r="BN15" s="229">
        <v>0.29976493876036125</v>
      </c>
      <c r="BO15" s="229">
        <v>0.44073323345377635</v>
      </c>
      <c r="BP15" s="230">
        <v>0.38208955223880597</v>
      </c>
      <c r="BQ15" s="229">
        <v>0.12340425531914893</v>
      </c>
      <c r="BR15" s="229">
        <v>0.2301660516605166</v>
      </c>
      <c r="BS15" s="230">
        <v>0.15829941203075532</v>
      </c>
      <c r="BT15" s="65">
        <v>0.42054510678992668</v>
      </c>
      <c r="BU15" s="65">
        <v>0.1901498246732547</v>
      </c>
      <c r="BV15" s="65">
        <v>0.29359260439910745</v>
      </c>
      <c r="BW15" s="65">
        <v>3.4587185208798214E-2</v>
      </c>
      <c r="BX15" s="25">
        <v>6.1125278928912972E-2</v>
      </c>
      <c r="BY15" s="65">
        <v>0.23951165371809102</v>
      </c>
      <c r="BZ15" s="65">
        <v>0.31076581576026635</v>
      </c>
      <c r="CA15" s="65">
        <v>0.32327044025157231</v>
      </c>
      <c r="CB15" s="65">
        <v>6.748057713651498E-2</v>
      </c>
      <c r="CC15" s="25">
        <v>5.8971513133555309E-2</v>
      </c>
      <c r="CD15" s="65">
        <v>0.3266699919426006</v>
      </c>
      <c r="CE15" s="65">
        <v>0.25269539193492691</v>
      </c>
      <c r="CF15" s="65">
        <v>0.30898208187852511</v>
      </c>
      <c r="CG15" s="65">
        <v>5.1644093158884241E-2</v>
      </c>
      <c r="CH15" s="25">
        <v>6.0008441085063119E-2</v>
      </c>
      <c r="CI15" s="274">
        <v>965.94894493259108</v>
      </c>
      <c r="CJ15" s="274">
        <v>743.13093332739902</v>
      </c>
      <c r="CK15" s="275">
        <v>832.00895283195541</v>
      </c>
      <c r="CL15" s="276">
        <v>975.36224353811235</v>
      </c>
      <c r="CM15" s="276">
        <v>749.19217038277486</v>
      </c>
      <c r="CN15" s="277">
        <v>855.063796401025</v>
      </c>
      <c r="CO15" s="276">
        <v>863.95736211031169</v>
      </c>
      <c r="CP15" s="276">
        <v>729.84425590097862</v>
      </c>
      <c r="CQ15" s="277">
        <v>750.30717770459808</v>
      </c>
      <c r="CR15" s="276">
        <v>951.81168228747163</v>
      </c>
      <c r="CS15" s="276">
        <v>709.59958319371049</v>
      </c>
      <c r="CT15" s="277">
        <v>822.9805819023137</v>
      </c>
      <c r="CU15" s="276">
        <v>253.40474606299213</v>
      </c>
      <c r="CV15" s="276">
        <v>348.46134874691143</v>
      </c>
      <c r="CW15" s="277">
        <v>334.00796527985636</v>
      </c>
      <c r="CX15" s="34">
        <v>275781</v>
      </c>
      <c r="CY15" s="34">
        <v>345480</v>
      </c>
      <c r="CZ15" s="27">
        <v>621261</v>
      </c>
      <c r="DA15" s="34">
        <v>264404</v>
      </c>
      <c r="DB15" s="34">
        <v>246905</v>
      </c>
      <c r="DC15" s="27">
        <v>511309</v>
      </c>
      <c r="DD15" s="34">
        <v>1490</v>
      </c>
      <c r="DE15" s="34">
        <v>14133</v>
      </c>
      <c r="DF15" s="27">
        <v>15623</v>
      </c>
      <c r="DG15" s="34">
        <v>9887</v>
      </c>
      <c r="DH15" s="34">
        <v>84442</v>
      </c>
      <c r="DI15" s="27">
        <v>94329</v>
      </c>
      <c r="DJ15" s="34">
        <v>274291</v>
      </c>
      <c r="DK15" s="34">
        <v>331347</v>
      </c>
      <c r="DL15" s="27">
        <v>605638</v>
      </c>
      <c r="DM15" s="34">
        <v>274291</v>
      </c>
      <c r="DN15" s="34">
        <v>331342</v>
      </c>
      <c r="DO15" s="27">
        <v>605633</v>
      </c>
      <c r="DP15" s="34">
        <v>249010</v>
      </c>
      <c r="DQ15" s="34">
        <v>289167</v>
      </c>
      <c r="DR15" s="27">
        <v>538177</v>
      </c>
      <c r="DS15" s="34">
        <v>12885</v>
      </c>
      <c r="DT15" s="34">
        <v>19011</v>
      </c>
      <c r="DU15" s="27">
        <v>31896</v>
      </c>
      <c r="DV15" s="34">
        <v>12396</v>
      </c>
      <c r="DW15" s="34">
        <v>23164</v>
      </c>
      <c r="DX15" s="27">
        <v>35560</v>
      </c>
      <c r="DY15" s="196">
        <v>0.90783146366450229</v>
      </c>
      <c r="DZ15" s="196">
        <v>0.87271459700249288</v>
      </c>
      <c r="EA15" s="197">
        <v>0.88861901514613639</v>
      </c>
      <c r="EB15" s="196">
        <v>4.6975657239938608E-2</v>
      </c>
      <c r="EC15" s="196">
        <v>5.7375762807009074E-2</v>
      </c>
      <c r="ED15" s="197">
        <v>5.2665558184577126E-2</v>
      </c>
      <c r="EE15" s="196">
        <v>4.5192879095559094E-2</v>
      </c>
      <c r="EF15" s="196">
        <v>6.9909640190498029E-2</v>
      </c>
      <c r="EG15" s="197">
        <v>5.8715426669286516E-2</v>
      </c>
      <c r="EH15" s="34">
        <v>7244</v>
      </c>
      <c r="EI15" s="34">
        <v>9699</v>
      </c>
      <c r="EJ15" s="27">
        <v>16943</v>
      </c>
      <c r="EK15" s="81">
        <v>2.6409907725736537E-2</v>
      </c>
      <c r="EL15" s="81">
        <v>2.9271428442086394E-2</v>
      </c>
      <c r="EM15" s="78">
        <v>2.7975457286365784E-2</v>
      </c>
      <c r="EN15" s="34">
        <v>86288</v>
      </c>
      <c r="EO15" s="34">
        <v>44546</v>
      </c>
      <c r="EP15" s="27">
        <v>130834</v>
      </c>
      <c r="EQ15" s="33">
        <v>1170</v>
      </c>
      <c r="ER15" s="34">
        <v>735</v>
      </c>
      <c r="ES15" s="27">
        <v>1905</v>
      </c>
      <c r="ET15" s="33">
        <v>523</v>
      </c>
      <c r="EU15" s="34">
        <v>285</v>
      </c>
      <c r="EV15" s="27">
        <v>808</v>
      </c>
      <c r="EW15" s="33">
        <v>797</v>
      </c>
      <c r="EX15" s="34">
        <v>465</v>
      </c>
      <c r="EY15" s="27">
        <v>1262</v>
      </c>
      <c r="EZ15" s="33">
        <v>88778</v>
      </c>
      <c r="FA15" s="34">
        <v>46031</v>
      </c>
      <c r="FB15" s="27">
        <v>134809</v>
      </c>
      <c r="FC15" s="67">
        <v>0.32366355440025374</v>
      </c>
      <c r="FD15" s="67">
        <v>0.13892082922132989</v>
      </c>
      <c r="FE15" s="68">
        <v>0.22259006205026766</v>
      </c>
      <c r="FF15" s="104">
        <v>17309</v>
      </c>
      <c r="FG15" s="104">
        <v>31460</v>
      </c>
      <c r="FH15" s="105">
        <v>48769</v>
      </c>
      <c r="FI15" s="106">
        <v>25378</v>
      </c>
      <c r="FJ15" s="104">
        <v>26651</v>
      </c>
      <c r="FK15" s="105">
        <v>52029</v>
      </c>
      <c r="FL15" s="98">
        <v>6.3104513090112321E-2</v>
      </c>
      <c r="FM15" s="67">
        <v>9.4945781914428082E-2</v>
      </c>
      <c r="FN15" s="67">
        <v>8.0525000082557571E-2</v>
      </c>
      <c r="FO15" s="98">
        <v>9.2522175353912453E-2</v>
      </c>
      <c r="FP15" s="67">
        <v>8.0432296052174904E-2</v>
      </c>
      <c r="FQ15" s="68">
        <v>8.5907753476499163E-2</v>
      </c>
      <c r="FR15" s="59">
        <v>46363</v>
      </c>
      <c r="FS15" s="59">
        <v>137706</v>
      </c>
      <c r="FT15" s="61">
        <v>184069</v>
      </c>
      <c r="FU15" s="58">
        <v>0.16902851351302084</v>
      </c>
      <c r="FV15" s="58">
        <v>0.41559452779110723</v>
      </c>
      <c r="FW15" s="42">
        <v>0.30392577744461213</v>
      </c>
      <c r="FX15" s="33">
        <v>280</v>
      </c>
      <c r="FY15" s="34">
        <v>625</v>
      </c>
      <c r="FZ15" s="27">
        <v>905</v>
      </c>
      <c r="GA15" s="113">
        <v>1.0208136614034001E-3</v>
      </c>
      <c r="GB15" s="28">
        <v>1.8862401047844103E-3</v>
      </c>
      <c r="GC15" s="29">
        <v>1.494291969790535E-3</v>
      </c>
      <c r="GD15" s="46">
        <v>11377</v>
      </c>
      <c r="GE15" s="55">
        <v>98575</v>
      </c>
      <c r="GF15" s="41">
        <v>109952</v>
      </c>
      <c r="GG15" s="34">
        <v>106</v>
      </c>
      <c r="GH15" s="34">
        <v>6417</v>
      </c>
      <c r="GI15" s="34">
        <v>6523</v>
      </c>
      <c r="GJ15" s="35">
        <v>73.67</v>
      </c>
      <c r="GK15" s="36">
        <v>75.3</v>
      </c>
      <c r="GL15" s="30">
        <v>74.58</v>
      </c>
      <c r="GM15" s="127">
        <v>934.57</v>
      </c>
      <c r="GN15" s="128">
        <v>759</v>
      </c>
      <c r="GO15" s="128">
        <v>836.94</v>
      </c>
      <c r="GP15" s="33">
        <v>89415</v>
      </c>
      <c r="GQ15" s="34">
        <v>102511</v>
      </c>
      <c r="GR15" s="34">
        <v>58971</v>
      </c>
      <c r="GS15" s="34">
        <v>12982</v>
      </c>
      <c r="GT15" s="27">
        <v>10412</v>
      </c>
      <c r="GU15" s="33">
        <v>47690</v>
      </c>
      <c r="GV15" s="34">
        <v>149671</v>
      </c>
      <c r="GW15" s="34">
        <v>70084</v>
      </c>
      <c r="GX15" s="34">
        <v>50345</v>
      </c>
      <c r="GY15" s="27">
        <v>13557</v>
      </c>
      <c r="GZ15" s="33">
        <v>137105</v>
      </c>
      <c r="HA15" s="34">
        <v>252182</v>
      </c>
      <c r="HB15" s="34">
        <v>129055</v>
      </c>
      <c r="HC15" s="34">
        <v>63327</v>
      </c>
      <c r="HD15" s="27">
        <v>23969</v>
      </c>
      <c r="HE15" s="63">
        <v>0.32598590547994649</v>
      </c>
      <c r="HF15" s="63">
        <v>0.37373081872901409</v>
      </c>
      <c r="HG15" s="63">
        <v>0.21499429438078538</v>
      </c>
      <c r="HH15" s="63">
        <v>4.7329296258353352E-2</v>
      </c>
      <c r="HI15" s="64">
        <v>3.7959685151900721E-2</v>
      </c>
      <c r="HJ15" s="90">
        <v>0.14392766495546963</v>
      </c>
      <c r="HK15" s="63">
        <v>0.45170470835709997</v>
      </c>
      <c r="HL15" s="63">
        <v>0.21151240240593697</v>
      </c>
      <c r="HM15" s="63">
        <v>0.15194041292059382</v>
      </c>
      <c r="HN15" s="64">
        <v>4.0914811360899604E-2</v>
      </c>
      <c r="HO15" s="90">
        <v>0.22638110554489646</v>
      </c>
      <c r="HP15" s="63">
        <v>0.41639064919968694</v>
      </c>
      <c r="HQ15" s="63">
        <v>0.21308933719482595</v>
      </c>
      <c r="HR15" s="63">
        <v>0.10456246140433724</v>
      </c>
      <c r="HS15" s="64">
        <v>3.9576446656253407E-2</v>
      </c>
    </row>
    <row r="16" spans="1:227" s="2" customFormat="1" ht="20.100000000000001" customHeight="1">
      <c r="A16" s="51" t="s">
        <v>124</v>
      </c>
      <c r="B16" s="241" t="s">
        <v>233</v>
      </c>
      <c r="C16" s="21">
        <v>63803</v>
      </c>
      <c r="D16" s="22">
        <v>104553</v>
      </c>
      <c r="E16" s="23">
        <v>168356</v>
      </c>
      <c r="F16" s="22">
        <v>60708</v>
      </c>
      <c r="G16" s="22">
        <v>63763</v>
      </c>
      <c r="H16" s="23">
        <v>124471</v>
      </c>
      <c r="I16" s="69">
        <v>52443</v>
      </c>
      <c r="J16" s="69">
        <v>53918</v>
      </c>
      <c r="K16" s="70">
        <v>106361</v>
      </c>
      <c r="L16" s="69">
        <v>3305</v>
      </c>
      <c r="M16" s="69">
        <v>4683</v>
      </c>
      <c r="N16" s="70">
        <v>7988</v>
      </c>
      <c r="O16" s="69">
        <v>4960</v>
      </c>
      <c r="P16" s="69">
        <v>5162</v>
      </c>
      <c r="Q16" s="70">
        <v>10122</v>
      </c>
      <c r="R16" s="207">
        <v>0.86385649337813797</v>
      </c>
      <c r="S16" s="207">
        <v>0.84560011291815007</v>
      </c>
      <c r="T16" s="208">
        <v>0.8545042620369403</v>
      </c>
      <c r="U16" s="207">
        <v>5.444093035514265E-2</v>
      </c>
      <c r="V16" s="207">
        <v>7.344384674497749E-2</v>
      </c>
      <c r="W16" s="208">
        <v>6.4175591101541724E-2</v>
      </c>
      <c r="X16" s="207">
        <v>8.1702576266719382E-2</v>
      </c>
      <c r="Y16" s="207">
        <v>8.0956040336872481E-2</v>
      </c>
      <c r="Z16" s="208">
        <v>8.132014686151795E-2</v>
      </c>
      <c r="AA16" s="22">
        <v>3095</v>
      </c>
      <c r="AB16" s="22">
        <v>40790</v>
      </c>
      <c r="AC16" s="23">
        <v>43885</v>
      </c>
      <c r="AD16" s="22">
        <v>6829</v>
      </c>
      <c r="AE16" s="22">
        <v>7180</v>
      </c>
      <c r="AF16" s="23">
        <v>14009</v>
      </c>
      <c r="AG16" s="22">
        <v>7945</v>
      </c>
      <c r="AH16" s="22">
        <v>4697</v>
      </c>
      <c r="AI16" s="23">
        <v>12642</v>
      </c>
      <c r="AJ16" s="316">
        <v>0.13087237266917046</v>
      </c>
      <c r="AK16" s="316">
        <v>7.36634098144692E-2</v>
      </c>
      <c r="AL16" s="317">
        <v>0.10156582657807843</v>
      </c>
      <c r="AM16" s="22">
        <v>8232</v>
      </c>
      <c r="AN16" s="22">
        <v>4841</v>
      </c>
      <c r="AO16" s="23">
        <v>13073</v>
      </c>
      <c r="AP16" s="220">
        <v>0.1355999209329907</v>
      </c>
      <c r="AQ16" s="220">
        <v>7.5921772814955379E-2</v>
      </c>
      <c r="AR16" s="221">
        <v>0.10502848052960127</v>
      </c>
      <c r="AS16" s="32">
        <v>64.118211877621846</v>
      </c>
      <c r="AT16" s="32">
        <v>64.077853823272633</v>
      </c>
      <c r="AU16" s="24">
        <v>64.097537579034466</v>
      </c>
      <c r="AV16" s="32">
        <v>76.422740075404747</v>
      </c>
      <c r="AW16" s="32">
        <v>73.583280226132857</v>
      </c>
      <c r="AX16" s="24">
        <v>73.786887399313628</v>
      </c>
      <c r="AY16" s="22">
        <v>11578</v>
      </c>
      <c r="AZ16" s="22">
        <v>11197</v>
      </c>
      <c r="BA16" s="23">
        <v>22775</v>
      </c>
      <c r="BB16" s="65">
        <v>0.19071621532582198</v>
      </c>
      <c r="BC16" s="65">
        <v>0.17560340636419239</v>
      </c>
      <c r="BD16" s="25">
        <v>0.18297434743835914</v>
      </c>
      <c r="BE16" s="69">
        <v>12696</v>
      </c>
      <c r="BF16" s="69">
        <v>15324</v>
      </c>
      <c r="BG16" s="70">
        <v>28020</v>
      </c>
      <c r="BH16" s="65">
        <v>0.20913223957303814</v>
      </c>
      <c r="BI16" s="65">
        <v>0.24032746263507049</v>
      </c>
      <c r="BJ16" s="25">
        <v>0.22511267684842251</v>
      </c>
      <c r="BK16" s="65">
        <v>0.22768004216907162</v>
      </c>
      <c r="BL16" s="65">
        <v>0.33680974860028545</v>
      </c>
      <c r="BM16" s="65">
        <v>0.28358412802982219</v>
      </c>
      <c r="BN16" s="229">
        <v>0.24610048708375187</v>
      </c>
      <c r="BO16" s="229">
        <v>0.3484237971083195</v>
      </c>
      <c r="BP16" s="230">
        <v>0.30014575825590856</v>
      </c>
      <c r="BQ16" s="229">
        <v>0.10534927627438641</v>
      </c>
      <c r="BR16" s="229">
        <v>0.19076005961251863</v>
      </c>
      <c r="BS16" s="230">
        <v>0.1370827400727733</v>
      </c>
      <c r="BT16" s="65">
        <v>0.18033867035646042</v>
      </c>
      <c r="BU16" s="65">
        <v>0.15254991104961454</v>
      </c>
      <c r="BV16" s="65">
        <v>0.45377874415233577</v>
      </c>
      <c r="BW16" s="65">
        <v>7.8193977729459047E-2</v>
      </c>
      <c r="BX16" s="25">
        <v>0.13513869671213019</v>
      </c>
      <c r="BY16" s="65">
        <v>0.13176920784781143</v>
      </c>
      <c r="BZ16" s="65">
        <v>0.21743017110236343</v>
      </c>
      <c r="CA16" s="65">
        <v>0.44354876652604175</v>
      </c>
      <c r="CB16" s="65">
        <v>8.8421184699590677E-2</v>
      </c>
      <c r="CC16" s="25">
        <v>0.11883066982419271</v>
      </c>
      <c r="CD16" s="65">
        <v>0.15545789782358943</v>
      </c>
      <c r="CE16" s="65">
        <v>0.18578624739899255</v>
      </c>
      <c r="CF16" s="65">
        <v>0.44853821372046498</v>
      </c>
      <c r="CG16" s="65">
        <v>8.3433088831936758E-2</v>
      </c>
      <c r="CH16" s="25">
        <v>0.12678455222501628</v>
      </c>
      <c r="CI16" s="274">
        <v>961.44322843680504</v>
      </c>
      <c r="CJ16" s="274">
        <v>740.24931099123421</v>
      </c>
      <c r="CK16" s="275">
        <v>827.5304773173167</v>
      </c>
      <c r="CL16" s="276">
        <v>963.59871044089039</v>
      </c>
      <c r="CM16" s="276">
        <v>817.27218243273273</v>
      </c>
      <c r="CN16" s="277">
        <v>887.82577691762094</v>
      </c>
      <c r="CO16" s="276">
        <v>913.54266407904015</v>
      </c>
      <c r="CP16" s="276">
        <v>584.15490160569846</v>
      </c>
      <c r="CQ16" s="277">
        <v>610.10955096480018</v>
      </c>
      <c r="CR16" s="276">
        <v>944.42232432475657</v>
      </c>
      <c r="CS16" s="276">
        <v>785.07029671377029</v>
      </c>
      <c r="CT16" s="277">
        <v>861.90433692132194</v>
      </c>
      <c r="CU16" s="276">
        <v>266.20730736663842</v>
      </c>
      <c r="CV16" s="276">
        <v>374.64092958343423</v>
      </c>
      <c r="CW16" s="277">
        <v>361.07380299819891</v>
      </c>
      <c r="CX16" s="34">
        <v>1265012</v>
      </c>
      <c r="CY16" s="34">
        <v>1600629</v>
      </c>
      <c r="CZ16" s="27">
        <v>2865641</v>
      </c>
      <c r="DA16" s="34">
        <v>1239413</v>
      </c>
      <c r="DB16" s="34">
        <v>1096706</v>
      </c>
      <c r="DC16" s="27">
        <v>2336119</v>
      </c>
      <c r="DD16" s="34">
        <v>2425</v>
      </c>
      <c r="DE16" s="34">
        <v>233108</v>
      </c>
      <c r="DF16" s="27">
        <v>235533</v>
      </c>
      <c r="DG16" s="34">
        <v>23174</v>
      </c>
      <c r="DH16" s="34">
        <v>270815</v>
      </c>
      <c r="DI16" s="27">
        <v>293989</v>
      </c>
      <c r="DJ16" s="34">
        <v>1262587</v>
      </c>
      <c r="DK16" s="34">
        <v>1367521</v>
      </c>
      <c r="DL16" s="27">
        <v>2630108</v>
      </c>
      <c r="DM16" s="34">
        <v>1262586</v>
      </c>
      <c r="DN16" s="34">
        <v>1367483</v>
      </c>
      <c r="DO16" s="27">
        <v>2630069</v>
      </c>
      <c r="DP16" s="34">
        <v>1139480</v>
      </c>
      <c r="DQ16" s="34">
        <v>1194141</v>
      </c>
      <c r="DR16" s="27">
        <v>2333621</v>
      </c>
      <c r="DS16" s="34">
        <v>50512</v>
      </c>
      <c r="DT16" s="34">
        <v>75198</v>
      </c>
      <c r="DU16" s="27">
        <v>125710</v>
      </c>
      <c r="DV16" s="34">
        <v>72594</v>
      </c>
      <c r="DW16" s="34">
        <v>98144</v>
      </c>
      <c r="DX16" s="27">
        <v>170738</v>
      </c>
      <c r="DY16" s="196">
        <v>0.90249693882238513</v>
      </c>
      <c r="DZ16" s="196">
        <v>0.87324010609272651</v>
      </c>
      <c r="EA16" s="197">
        <v>0.88728508643689574</v>
      </c>
      <c r="EB16" s="196">
        <v>4.0006779736192224E-2</v>
      </c>
      <c r="EC16" s="196">
        <v>5.4990080315440851E-2</v>
      </c>
      <c r="ED16" s="197">
        <v>4.7797225091813181E-2</v>
      </c>
      <c r="EE16" s="196">
        <v>5.7496281441422603E-2</v>
      </c>
      <c r="EF16" s="196">
        <v>7.1769813591832585E-2</v>
      </c>
      <c r="EG16" s="197">
        <v>6.4917688471291063E-2</v>
      </c>
      <c r="EH16" s="34">
        <v>51619</v>
      </c>
      <c r="EI16" s="34">
        <v>52005</v>
      </c>
      <c r="EJ16" s="27">
        <v>103624</v>
      </c>
      <c r="EK16" s="81">
        <v>4.0883519313916587E-2</v>
      </c>
      <c r="EL16" s="81">
        <v>3.8028666470204114E-2</v>
      </c>
      <c r="EM16" s="78">
        <v>3.9399142544716798E-2</v>
      </c>
      <c r="EN16" s="34">
        <v>163884</v>
      </c>
      <c r="EO16" s="34">
        <v>106747</v>
      </c>
      <c r="EP16" s="27">
        <v>270631</v>
      </c>
      <c r="EQ16" s="33">
        <v>2047</v>
      </c>
      <c r="ER16" s="34">
        <v>1432</v>
      </c>
      <c r="ES16" s="27">
        <v>3479</v>
      </c>
      <c r="ET16" s="33">
        <v>859</v>
      </c>
      <c r="EU16" s="34">
        <v>344</v>
      </c>
      <c r="EV16" s="27">
        <v>1203</v>
      </c>
      <c r="EW16" s="33">
        <v>2041</v>
      </c>
      <c r="EX16" s="34">
        <v>1179</v>
      </c>
      <c r="EY16" s="27">
        <v>3220</v>
      </c>
      <c r="EZ16" s="33">
        <v>168831</v>
      </c>
      <c r="FA16" s="34">
        <v>109702</v>
      </c>
      <c r="FB16" s="27">
        <v>278533</v>
      </c>
      <c r="FC16" s="67">
        <v>0.13371831010457103</v>
      </c>
      <c r="FD16" s="67">
        <v>8.0219609059019939E-2</v>
      </c>
      <c r="FE16" s="68">
        <v>0.10590173483370265</v>
      </c>
      <c r="FF16" s="104">
        <v>138014</v>
      </c>
      <c r="FG16" s="104">
        <v>150665</v>
      </c>
      <c r="FH16" s="105">
        <v>288679</v>
      </c>
      <c r="FI16" s="106">
        <v>195064</v>
      </c>
      <c r="FJ16" s="104">
        <v>191196</v>
      </c>
      <c r="FK16" s="105">
        <v>386260</v>
      </c>
      <c r="FL16" s="98">
        <v>0.10931048711890745</v>
      </c>
      <c r="FM16" s="67">
        <v>0.11017381085921167</v>
      </c>
      <c r="FN16" s="67">
        <v>0.10975937109806898</v>
      </c>
      <c r="FO16" s="98">
        <v>0.15449549219182521</v>
      </c>
      <c r="FP16" s="67">
        <v>0.13981211257450527</v>
      </c>
      <c r="FQ16" s="68">
        <v>0.14686088936271818</v>
      </c>
      <c r="FR16" s="59">
        <v>194552</v>
      </c>
      <c r="FS16" s="59">
        <v>395484</v>
      </c>
      <c r="FT16" s="61">
        <v>590036</v>
      </c>
      <c r="FU16" s="58">
        <v>0.1540899755818807</v>
      </c>
      <c r="FV16" s="58">
        <v>0.28919775272189602</v>
      </c>
      <c r="FW16" s="42">
        <v>0.22433907657023971</v>
      </c>
      <c r="FX16" s="33">
        <v>1377</v>
      </c>
      <c r="FY16" s="34">
        <v>1913</v>
      </c>
      <c r="FZ16" s="27">
        <v>3290</v>
      </c>
      <c r="GA16" s="113">
        <v>1.0906179138546492E-3</v>
      </c>
      <c r="GB16" s="28">
        <v>1.3988816259494371E-3</v>
      </c>
      <c r="GC16" s="29">
        <v>1.2508992026182956E-3</v>
      </c>
      <c r="GD16" s="46">
        <v>25599</v>
      </c>
      <c r="GE16" s="55">
        <v>503923</v>
      </c>
      <c r="GF16" s="41">
        <v>529522</v>
      </c>
      <c r="GG16" s="34">
        <v>630</v>
      </c>
      <c r="GH16" s="34">
        <v>99118</v>
      </c>
      <c r="GI16" s="34">
        <v>99748</v>
      </c>
      <c r="GJ16" s="35">
        <v>75.69</v>
      </c>
      <c r="GK16" s="36">
        <v>76.45</v>
      </c>
      <c r="GL16" s="30">
        <v>76.12</v>
      </c>
      <c r="GM16" s="127">
        <v>971.8</v>
      </c>
      <c r="GN16" s="128">
        <v>779.71</v>
      </c>
      <c r="GO16" s="128">
        <v>864.5</v>
      </c>
      <c r="GP16" s="33">
        <v>171858</v>
      </c>
      <c r="GQ16" s="34">
        <v>386300</v>
      </c>
      <c r="GR16" s="34">
        <v>445273</v>
      </c>
      <c r="GS16" s="34">
        <v>130507</v>
      </c>
      <c r="GT16" s="27">
        <v>128649</v>
      </c>
      <c r="GU16" s="33">
        <v>115486</v>
      </c>
      <c r="GV16" s="34">
        <v>490409</v>
      </c>
      <c r="GW16" s="34">
        <v>412638</v>
      </c>
      <c r="GX16" s="34">
        <v>216778</v>
      </c>
      <c r="GY16" s="27">
        <v>132210</v>
      </c>
      <c r="GZ16" s="33">
        <v>287344</v>
      </c>
      <c r="HA16" s="34">
        <v>876709</v>
      </c>
      <c r="HB16" s="34">
        <v>857911</v>
      </c>
      <c r="HC16" s="34">
        <v>347285</v>
      </c>
      <c r="HD16" s="27">
        <v>260859</v>
      </c>
      <c r="HE16" s="63">
        <v>0.13611576865594213</v>
      </c>
      <c r="HF16" s="63">
        <v>0.30595911410461218</v>
      </c>
      <c r="HG16" s="63">
        <v>0.35266718253870821</v>
      </c>
      <c r="HH16" s="63">
        <v>0.10336475823052194</v>
      </c>
      <c r="HI16" s="64">
        <v>0.10189317647021552</v>
      </c>
      <c r="HJ16" s="90">
        <v>8.4449160195711803E-2</v>
      </c>
      <c r="HK16" s="63">
        <v>0.35861167762688834</v>
      </c>
      <c r="HL16" s="63">
        <v>0.30174161859305998</v>
      </c>
      <c r="HM16" s="63">
        <v>0.15851895510196917</v>
      </c>
      <c r="HN16" s="64">
        <v>9.6678588482370653E-2</v>
      </c>
      <c r="HO16" s="90">
        <v>0.1092517873790734</v>
      </c>
      <c r="HP16" s="63">
        <v>0.33333574134598276</v>
      </c>
      <c r="HQ16" s="63">
        <v>0.3261885063274968</v>
      </c>
      <c r="HR16" s="63">
        <v>0.13204210625571269</v>
      </c>
      <c r="HS16" s="64">
        <v>9.9181858691734334E-2</v>
      </c>
    </row>
    <row r="17" spans="1:227" s="2" customFormat="1" ht="20.100000000000001" customHeight="1">
      <c r="A17" s="51" t="s">
        <v>125</v>
      </c>
      <c r="B17" s="241" t="s">
        <v>8</v>
      </c>
      <c r="C17" s="21">
        <v>17808</v>
      </c>
      <c r="D17" s="22">
        <v>26156</v>
      </c>
      <c r="E17" s="23">
        <v>43964</v>
      </c>
      <c r="F17" s="22">
        <v>16212</v>
      </c>
      <c r="G17" s="22">
        <v>17826</v>
      </c>
      <c r="H17" s="23">
        <v>34038</v>
      </c>
      <c r="I17" s="69">
        <v>13697</v>
      </c>
      <c r="J17" s="69">
        <v>14664</v>
      </c>
      <c r="K17" s="70">
        <v>28361</v>
      </c>
      <c r="L17" s="69">
        <v>1419</v>
      </c>
      <c r="M17" s="69">
        <v>1828</v>
      </c>
      <c r="N17" s="70">
        <v>3247</v>
      </c>
      <c r="O17" s="69">
        <v>1096</v>
      </c>
      <c r="P17" s="69">
        <v>1334</v>
      </c>
      <c r="Q17" s="70">
        <v>2430</v>
      </c>
      <c r="R17" s="207">
        <v>0.84486799901307674</v>
      </c>
      <c r="S17" s="207">
        <v>0.8226186469202289</v>
      </c>
      <c r="T17" s="208">
        <v>0.83321581761560604</v>
      </c>
      <c r="U17" s="207">
        <v>8.752775721687639E-2</v>
      </c>
      <c r="V17" s="207">
        <v>0.1025468416919107</v>
      </c>
      <c r="W17" s="208">
        <v>9.5393383865091955E-2</v>
      </c>
      <c r="X17" s="207">
        <v>6.7604243770046882E-2</v>
      </c>
      <c r="Y17" s="207">
        <v>7.4834511387860431E-2</v>
      </c>
      <c r="Z17" s="208">
        <v>7.1390798519301954E-2</v>
      </c>
      <c r="AA17" s="22">
        <v>1596</v>
      </c>
      <c r="AB17" s="22">
        <v>8330</v>
      </c>
      <c r="AC17" s="23">
        <v>9926</v>
      </c>
      <c r="AD17" s="22">
        <v>1053</v>
      </c>
      <c r="AE17" s="22">
        <v>1301</v>
      </c>
      <c r="AF17" s="23">
        <v>2354</v>
      </c>
      <c r="AG17" s="22">
        <v>4667</v>
      </c>
      <c r="AH17" s="22">
        <v>2049</v>
      </c>
      <c r="AI17" s="23">
        <v>6716</v>
      </c>
      <c r="AJ17" s="316">
        <v>0.28787318036022697</v>
      </c>
      <c r="AK17" s="316">
        <v>0.11494446314372266</v>
      </c>
      <c r="AL17" s="317">
        <v>0.19730889006404606</v>
      </c>
      <c r="AM17" s="22">
        <v>5107</v>
      </c>
      <c r="AN17" s="22">
        <v>2212</v>
      </c>
      <c r="AO17" s="23">
        <v>7319</v>
      </c>
      <c r="AP17" s="220">
        <v>0.31501357019491733</v>
      </c>
      <c r="AQ17" s="220">
        <v>0.12408841018736677</v>
      </c>
      <c r="AR17" s="221">
        <v>0.21502438451142841</v>
      </c>
      <c r="AS17" s="32">
        <v>62.752221399786173</v>
      </c>
      <c r="AT17" s="32">
        <v>63.158783424959786</v>
      </c>
      <c r="AU17" s="24">
        <v>62.965141508510087</v>
      </c>
      <c r="AV17" s="32">
        <v>76.942491649967266</v>
      </c>
      <c r="AW17" s="32">
        <v>74.156273835124011</v>
      </c>
      <c r="AX17" s="24">
        <v>74.648597733709977</v>
      </c>
      <c r="AY17" s="22">
        <v>2146</v>
      </c>
      <c r="AZ17" s="22">
        <v>2272</v>
      </c>
      <c r="BA17" s="23">
        <v>4418</v>
      </c>
      <c r="BB17" s="65">
        <v>0.13237108314828522</v>
      </c>
      <c r="BC17" s="65">
        <v>0.12745428026478178</v>
      </c>
      <c r="BD17" s="25">
        <v>0.12979611022974322</v>
      </c>
      <c r="BE17" s="69">
        <v>2361</v>
      </c>
      <c r="BF17" s="69">
        <v>2903</v>
      </c>
      <c r="BG17" s="70">
        <v>5264</v>
      </c>
      <c r="BH17" s="65">
        <v>0.14563286454478164</v>
      </c>
      <c r="BI17" s="65">
        <v>0.16285201391226298</v>
      </c>
      <c r="BJ17" s="25">
        <v>0.15465068452905575</v>
      </c>
      <c r="BK17" s="65">
        <v>0.26030101159634839</v>
      </c>
      <c r="BL17" s="65">
        <v>0.43094356557836866</v>
      </c>
      <c r="BM17" s="65">
        <v>0.34966801809742054</v>
      </c>
      <c r="BN17" s="229">
        <v>0.3114768297964487</v>
      </c>
      <c r="BO17" s="229">
        <v>0.45319135450339099</v>
      </c>
      <c r="BP17" s="230">
        <v>0.3933094209794305</v>
      </c>
      <c r="BQ17" s="229">
        <v>0.13370473537604458</v>
      </c>
      <c r="BR17" s="229">
        <v>0.25963884821864325</v>
      </c>
      <c r="BS17" s="230">
        <v>0.17212626563430614</v>
      </c>
      <c r="BT17" s="65">
        <v>0.38052060202319271</v>
      </c>
      <c r="BU17" s="65">
        <v>0.21662965704416481</v>
      </c>
      <c r="BV17" s="65">
        <v>0.30977054034048851</v>
      </c>
      <c r="BW17" s="65">
        <v>3.1088082901554404E-2</v>
      </c>
      <c r="BX17" s="25">
        <v>6.1991117690599555E-2</v>
      </c>
      <c r="BY17" s="65">
        <v>0.217266913497139</v>
      </c>
      <c r="BZ17" s="65">
        <v>0.33905531246493886</v>
      </c>
      <c r="CA17" s="65">
        <v>0.30937955794906319</v>
      </c>
      <c r="CB17" s="65">
        <v>7.8873555480758445E-2</v>
      </c>
      <c r="CC17" s="25">
        <v>5.5424660608100529E-2</v>
      </c>
      <c r="CD17" s="65">
        <v>0.29502320935425114</v>
      </c>
      <c r="CE17" s="65">
        <v>0.28074504965039077</v>
      </c>
      <c r="CF17" s="65">
        <v>0.30956577942299784</v>
      </c>
      <c r="CG17" s="65">
        <v>5.6113755214759975E-2</v>
      </c>
      <c r="CH17" s="25">
        <v>5.8552206357600327E-2</v>
      </c>
      <c r="CI17" s="274">
        <v>916.33315141990022</v>
      </c>
      <c r="CJ17" s="274">
        <v>710.49563602251408</v>
      </c>
      <c r="CK17" s="275">
        <v>794.70728592967032</v>
      </c>
      <c r="CL17" s="276">
        <v>929.55876331257639</v>
      </c>
      <c r="CM17" s="276">
        <v>713.77833886364795</v>
      </c>
      <c r="CN17" s="277">
        <v>814.60927091265103</v>
      </c>
      <c r="CO17" s="276">
        <v>737.83208201892751</v>
      </c>
      <c r="CP17" s="276">
        <v>701.41039654439885</v>
      </c>
      <c r="CQ17" s="277">
        <v>706.95520350582296</v>
      </c>
      <c r="CR17" s="276">
        <v>903.94369993598332</v>
      </c>
      <c r="CS17" s="276">
        <v>678.34651636122317</v>
      </c>
      <c r="CT17" s="277">
        <v>783.7646716251495</v>
      </c>
      <c r="CU17" s="276">
        <v>240.50411497890298</v>
      </c>
      <c r="CV17" s="276">
        <v>324.67632087495696</v>
      </c>
      <c r="CW17" s="277">
        <v>312.86180337577736</v>
      </c>
      <c r="CX17" s="34">
        <v>305668</v>
      </c>
      <c r="CY17" s="34">
        <v>414053</v>
      </c>
      <c r="CZ17" s="27">
        <v>719721</v>
      </c>
      <c r="DA17" s="34">
        <v>293385</v>
      </c>
      <c r="DB17" s="34">
        <v>308401</v>
      </c>
      <c r="DC17" s="27">
        <v>601786</v>
      </c>
      <c r="DD17" s="34">
        <v>2318</v>
      </c>
      <c r="DE17" s="34">
        <v>13133</v>
      </c>
      <c r="DF17" s="27">
        <v>15451</v>
      </c>
      <c r="DG17" s="34">
        <v>9965</v>
      </c>
      <c r="DH17" s="34">
        <v>92519</v>
      </c>
      <c r="DI17" s="27">
        <v>102484</v>
      </c>
      <c r="DJ17" s="34">
        <v>303350</v>
      </c>
      <c r="DK17" s="34">
        <v>400920</v>
      </c>
      <c r="DL17" s="27">
        <v>704270</v>
      </c>
      <c r="DM17" s="34">
        <v>303350</v>
      </c>
      <c r="DN17" s="34">
        <v>400917</v>
      </c>
      <c r="DO17" s="27">
        <v>704267</v>
      </c>
      <c r="DP17" s="34">
        <v>264894</v>
      </c>
      <c r="DQ17" s="34">
        <v>330418</v>
      </c>
      <c r="DR17" s="27">
        <v>595312</v>
      </c>
      <c r="DS17" s="34">
        <v>20336</v>
      </c>
      <c r="DT17" s="34">
        <v>30899</v>
      </c>
      <c r="DU17" s="27">
        <v>51235</v>
      </c>
      <c r="DV17" s="34">
        <v>18120</v>
      </c>
      <c r="DW17" s="34">
        <v>39600</v>
      </c>
      <c r="DX17" s="27">
        <v>57720</v>
      </c>
      <c r="DY17" s="196">
        <v>0.87322894346464475</v>
      </c>
      <c r="DZ17" s="196">
        <v>0.8241556232337367</v>
      </c>
      <c r="EA17" s="197">
        <v>0.84529304936906036</v>
      </c>
      <c r="EB17" s="196">
        <v>6.7038074831053243E-2</v>
      </c>
      <c r="EC17" s="196">
        <v>7.7070815156254288E-2</v>
      </c>
      <c r="ED17" s="197">
        <v>7.2749397600625904E-2</v>
      </c>
      <c r="EE17" s="196">
        <v>5.9732981704301961E-2</v>
      </c>
      <c r="EF17" s="196">
        <v>9.8773561610009053E-2</v>
      </c>
      <c r="EG17" s="197">
        <v>8.1957553030313782E-2</v>
      </c>
      <c r="EH17" s="34">
        <v>8191</v>
      </c>
      <c r="EI17" s="34">
        <v>11164</v>
      </c>
      <c r="EJ17" s="27">
        <v>19355</v>
      </c>
      <c r="EK17" s="81">
        <v>2.7001813087193013E-2</v>
      </c>
      <c r="EL17" s="81">
        <v>2.7845954305098276E-2</v>
      </c>
      <c r="EM17" s="78">
        <v>2.7482357618526985E-2</v>
      </c>
      <c r="EN17" s="34">
        <v>82889</v>
      </c>
      <c r="EO17" s="34">
        <v>39843</v>
      </c>
      <c r="EP17" s="27">
        <v>122732</v>
      </c>
      <c r="EQ17" s="33">
        <v>1633</v>
      </c>
      <c r="ER17" s="34">
        <v>1049</v>
      </c>
      <c r="ES17" s="27">
        <v>2682</v>
      </c>
      <c r="ET17" s="33">
        <v>4424</v>
      </c>
      <c r="EU17" s="34">
        <v>497</v>
      </c>
      <c r="EV17" s="27">
        <v>4921</v>
      </c>
      <c r="EW17" s="33">
        <v>1782</v>
      </c>
      <c r="EX17" s="34">
        <v>1532</v>
      </c>
      <c r="EY17" s="27">
        <v>3314</v>
      </c>
      <c r="EZ17" s="33">
        <v>90728</v>
      </c>
      <c r="FA17" s="34">
        <v>42921</v>
      </c>
      <c r="FB17" s="27">
        <v>133649</v>
      </c>
      <c r="FC17" s="67">
        <v>0.29908686335915607</v>
      </c>
      <c r="FD17" s="67">
        <v>0.10705627057767135</v>
      </c>
      <c r="FE17" s="68">
        <v>0.18976954861061809</v>
      </c>
      <c r="FF17" s="104">
        <v>20277</v>
      </c>
      <c r="FG17" s="104">
        <v>33730</v>
      </c>
      <c r="FH17" s="105">
        <v>54007</v>
      </c>
      <c r="FI17" s="106">
        <v>27749</v>
      </c>
      <c r="FJ17" s="104">
        <v>28949</v>
      </c>
      <c r="FK17" s="105">
        <v>56698</v>
      </c>
      <c r="FL17" s="98">
        <v>6.6843580023075652E-2</v>
      </c>
      <c r="FM17" s="67">
        <v>8.4131497555622076E-2</v>
      </c>
      <c r="FN17" s="67">
        <v>7.6685078166044279E-2</v>
      </c>
      <c r="FO17" s="98">
        <v>9.147519367067744E-2</v>
      </c>
      <c r="FP17" s="67">
        <v>7.2206425221989418E-2</v>
      </c>
      <c r="FQ17" s="68">
        <v>8.0506055916054919E-2</v>
      </c>
      <c r="FR17" s="59">
        <v>56833</v>
      </c>
      <c r="FS17" s="59">
        <v>187351</v>
      </c>
      <c r="FT17" s="61">
        <v>244184</v>
      </c>
      <c r="FU17" s="58">
        <v>0.18735124443711884</v>
      </c>
      <c r="FV17" s="58">
        <v>0.46730270378130301</v>
      </c>
      <c r="FW17" s="42">
        <v>0.34671929799650703</v>
      </c>
      <c r="FX17" s="33">
        <v>742</v>
      </c>
      <c r="FY17" s="34">
        <v>1678</v>
      </c>
      <c r="FZ17" s="27">
        <v>2420</v>
      </c>
      <c r="GA17" s="113">
        <v>2.4460194494807979E-3</v>
      </c>
      <c r="GB17" s="28">
        <v>4.1853736406265588E-3</v>
      </c>
      <c r="GC17" s="29">
        <v>3.4361821460519404E-3</v>
      </c>
      <c r="GD17" s="46">
        <v>12283</v>
      </c>
      <c r="GE17" s="55">
        <v>105652</v>
      </c>
      <c r="GF17" s="41">
        <v>117935</v>
      </c>
      <c r="GG17" s="34">
        <v>82</v>
      </c>
      <c r="GH17" s="34">
        <v>6618</v>
      </c>
      <c r="GI17" s="34">
        <v>6700</v>
      </c>
      <c r="GJ17" s="35">
        <v>72.89</v>
      </c>
      <c r="GK17" s="36">
        <v>74.95</v>
      </c>
      <c r="GL17" s="30">
        <v>74.069999999999993</v>
      </c>
      <c r="GM17" s="127">
        <v>890.35</v>
      </c>
      <c r="GN17" s="128">
        <v>714.97</v>
      </c>
      <c r="GO17" s="128">
        <v>789.45</v>
      </c>
      <c r="GP17" s="33">
        <v>92243</v>
      </c>
      <c r="GQ17" s="34">
        <v>124424</v>
      </c>
      <c r="GR17" s="34">
        <v>66668</v>
      </c>
      <c r="GS17" s="34">
        <v>10691</v>
      </c>
      <c r="GT17" s="27">
        <v>9324</v>
      </c>
      <c r="GU17" s="33">
        <v>48694</v>
      </c>
      <c r="GV17" s="34">
        <v>192663</v>
      </c>
      <c r="GW17" s="34">
        <v>79663</v>
      </c>
      <c r="GX17" s="34">
        <v>65413</v>
      </c>
      <c r="GY17" s="27">
        <v>14487</v>
      </c>
      <c r="GZ17" s="33">
        <v>140937</v>
      </c>
      <c r="HA17" s="34">
        <v>317087</v>
      </c>
      <c r="HB17" s="34">
        <v>146331</v>
      </c>
      <c r="HC17" s="34">
        <v>76104</v>
      </c>
      <c r="HD17" s="27">
        <v>23811</v>
      </c>
      <c r="HE17" s="63">
        <v>0.30408109444536013</v>
      </c>
      <c r="HF17" s="63">
        <v>0.41016647436954012</v>
      </c>
      <c r="HG17" s="63">
        <v>0.2197725399703313</v>
      </c>
      <c r="HH17" s="63">
        <v>3.5243118509971978E-2</v>
      </c>
      <c r="HI17" s="64">
        <v>3.0736772704796439E-2</v>
      </c>
      <c r="HJ17" s="90">
        <v>0.12145565200039908</v>
      </c>
      <c r="HK17" s="63">
        <v>0.48055222987129603</v>
      </c>
      <c r="HL17" s="63">
        <v>0.19870048887558614</v>
      </c>
      <c r="HM17" s="63">
        <v>0.16315723835179088</v>
      </c>
      <c r="HN17" s="64">
        <v>3.6134390900927869E-2</v>
      </c>
      <c r="HO17" s="90">
        <v>0.2001178525281497</v>
      </c>
      <c r="HP17" s="63">
        <v>0.4502349951013106</v>
      </c>
      <c r="HQ17" s="63">
        <v>0.20777684694790349</v>
      </c>
      <c r="HR17" s="63">
        <v>0.10806082894344499</v>
      </c>
      <c r="HS17" s="64">
        <v>3.3809476479191219E-2</v>
      </c>
    </row>
    <row r="18" spans="1:227" s="2" customFormat="1" ht="20.100000000000001" customHeight="1">
      <c r="A18" s="51" t="s">
        <v>126</v>
      </c>
      <c r="B18" s="241" t="s">
        <v>9</v>
      </c>
      <c r="C18" s="21">
        <v>19092</v>
      </c>
      <c r="D18" s="22">
        <v>28683</v>
      </c>
      <c r="E18" s="23">
        <v>47775</v>
      </c>
      <c r="F18" s="22">
        <v>17483</v>
      </c>
      <c r="G18" s="22">
        <v>19186</v>
      </c>
      <c r="H18" s="23">
        <v>36669</v>
      </c>
      <c r="I18" s="69">
        <v>14669</v>
      </c>
      <c r="J18" s="69">
        <v>15300</v>
      </c>
      <c r="K18" s="70">
        <v>29969</v>
      </c>
      <c r="L18" s="69">
        <v>1535</v>
      </c>
      <c r="M18" s="69">
        <v>2062</v>
      </c>
      <c r="N18" s="70">
        <v>3597</v>
      </c>
      <c r="O18" s="69">
        <v>1279</v>
      </c>
      <c r="P18" s="69">
        <v>1824</v>
      </c>
      <c r="Q18" s="70">
        <v>3103</v>
      </c>
      <c r="R18" s="207">
        <v>0.83904364239546991</v>
      </c>
      <c r="S18" s="207">
        <v>0.79745647868237257</v>
      </c>
      <c r="T18" s="208">
        <v>0.81728435463197802</v>
      </c>
      <c r="U18" s="207">
        <v>8.7799576731682205E-2</v>
      </c>
      <c r="V18" s="207">
        <v>0.1074741999374544</v>
      </c>
      <c r="W18" s="208">
        <v>9.8093757669966461E-2</v>
      </c>
      <c r="X18" s="207">
        <v>7.315678087284791E-2</v>
      </c>
      <c r="Y18" s="207">
        <v>9.5069321380173044E-2</v>
      </c>
      <c r="Z18" s="208">
        <v>8.4621887698055578E-2</v>
      </c>
      <c r="AA18" s="22">
        <v>1609</v>
      </c>
      <c r="AB18" s="22">
        <v>9497</v>
      </c>
      <c r="AC18" s="23">
        <v>11106</v>
      </c>
      <c r="AD18" s="22">
        <v>1428</v>
      </c>
      <c r="AE18" s="22">
        <v>2127</v>
      </c>
      <c r="AF18" s="23">
        <v>3555</v>
      </c>
      <c r="AG18" s="22">
        <v>6039</v>
      </c>
      <c r="AH18" s="22">
        <v>2429</v>
      </c>
      <c r="AI18" s="23">
        <v>8468</v>
      </c>
      <c r="AJ18" s="316">
        <v>0.3454212663730481</v>
      </c>
      <c r="AK18" s="316">
        <v>0.12660273115813614</v>
      </c>
      <c r="AL18" s="317">
        <v>0.23093075895170306</v>
      </c>
      <c r="AM18" s="22">
        <v>6489</v>
      </c>
      <c r="AN18" s="22">
        <v>2611</v>
      </c>
      <c r="AO18" s="23">
        <v>9100</v>
      </c>
      <c r="AP18" s="220">
        <v>0.37116055596865527</v>
      </c>
      <c r="AQ18" s="220">
        <v>0.13608881476076307</v>
      </c>
      <c r="AR18" s="221">
        <v>0.24816602579835828</v>
      </c>
      <c r="AS18" s="32">
        <v>62.403598162024061</v>
      </c>
      <c r="AT18" s="32">
        <v>63.035931755794159</v>
      </c>
      <c r="AU18" s="24">
        <v>62.734448535093229</v>
      </c>
      <c r="AV18" s="32">
        <v>74.959630115999786</v>
      </c>
      <c r="AW18" s="32">
        <v>73.756965879905579</v>
      </c>
      <c r="AX18" s="24">
        <v>73.945796563572742</v>
      </c>
      <c r="AY18" s="22">
        <v>1850</v>
      </c>
      <c r="AZ18" s="22">
        <v>2530</v>
      </c>
      <c r="BA18" s="23">
        <v>4380</v>
      </c>
      <c r="BB18" s="65">
        <v>0.10581707944860722</v>
      </c>
      <c r="BC18" s="65">
        <v>0.13186698634420932</v>
      </c>
      <c r="BD18" s="25">
        <v>0.11944694428536366</v>
      </c>
      <c r="BE18" s="69">
        <v>2429</v>
      </c>
      <c r="BF18" s="69">
        <v>3242</v>
      </c>
      <c r="BG18" s="70">
        <v>5671</v>
      </c>
      <c r="BH18" s="65">
        <v>0.13893496539495509</v>
      </c>
      <c r="BI18" s="65">
        <v>0.16897737933910142</v>
      </c>
      <c r="BJ18" s="25">
        <v>0.15465379475851537</v>
      </c>
      <c r="BK18" s="65">
        <v>0.22536178001487159</v>
      </c>
      <c r="BL18" s="65">
        <v>0.4171791931616804</v>
      </c>
      <c r="BM18" s="65">
        <v>0.32572472660830676</v>
      </c>
      <c r="BN18" s="229">
        <v>0.29281719678434115</v>
      </c>
      <c r="BO18" s="229">
        <v>0.44530643910007756</v>
      </c>
      <c r="BP18" s="230">
        <v>0.38342611964114748</v>
      </c>
      <c r="BQ18" s="229">
        <v>9.7532704090081135E-2</v>
      </c>
      <c r="BR18" s="229">
        <v>0.22313709345409632</v>
      </c>
      <c r="BS18" s="230">
        <v>0.13356164383561644</v>
      </c>
      <c r="BT18" s="65">
        <v>0.41680489618486527</v>
      </c>
      <c r="BU18" s="65">
        <v>0.22822170108105017</v>
      </c>
      <c r="BV18" s="65">
        <v>0.28078705027741235</v>
      </c>
      <c r="BW18" s="65">
        <v>2.6597265915460733E-2</v>
      </c>
      <c r="BX18" s="25">
        <v>4.758908654121146E-2</v>
      </c>
      <c r="BY18" s="65">
        <v>0.20978838736578756</v>
      </c>
      <c r="BZ18" s="65">
        <v>0.36010632753049099</v>
      </c>
      <c r="CA18" s="65">
        <v>0.31580318982591471</v>
      </c>
      <c r="CB18" s="65">
        <v>6.2232878140310643E-2</v>
      </c>
      <c r="CC18" s="25">
        <v>5.2069217137496092E-2</v>
      </c>
      <c r="CD18" s="65">
        <v>0.30848945976165154</v>
      </c>
      <c r="CE18" s="65">
        <v>0.29722654012926453</v>
      </c>
      <c r="CF18" s="65">
        <v>0.29910823856663665</v>
      </c>
      <c r="CG18" s="65">
        <v>4.5242575472469931E-2</v>
      </c>
      <c r="CH18" s="25">
        <v>4.9933186069977362E-2</v>
      </c>
      <c r="CI18" s="274">
        <v>973.98994643239769</v>
      </c>
      <c r="CJ18" s="274">
        <v>743.74242854515364</v>
      </c>
      <c r="CK18" s="275">
        <v>837.48243822650647</v>
      </c>
      <c r="CL18" s="276">
        <v>984.24543618317932</v>
      </c>
      <c r="CM18" s="276">
        <v>726.79190796973785</v>
      </c>
      <c r="CN18" s="277">
        <v>848.2271979631505</v>
      </c>
      <c r="CO18" s="276">
        <v>851.2020152883947</v>
      </c>
      <c r="CP18" s="276">
        <v>785.31672330712661</v>
      </c>
      <c r="CQ18" s="277">
        <v>795.48390134048259</v>
      </c>
      <c r="CR18" s="276">
        <v>957.97197434558018</v>
      </c>
      <c r="CS18" s="276">
        <v>679.05228059902583</v>
      </c>
      <c r="CT18" s="277">
        <v>810.61269901716537</v>
      </c>
      <c r="CU18" s="276">
        <v>241.3117772963605</v>
      </c>
      <c r="CV18" s="276">
        <v>381.44050139838407</v>
      </c>
      <c r="CW18" s="277">
        <v>360.1350274044795</v>
      </c>
      <c r="CX18" s="34">
        <v>345481</v>
      </c>
      <c r="CY18" s="34">
        <v>439197</v>
      </c>
      <c r="CZ18" s="27">
        <v>784678</v>
      </c>
      <c r="DA18" s="34">
        <v>332451</v>
      </c>
      <c r="DB18" s="34">
        <v>308579</v>
      </c>
      <c r="DC18" s="27">
        <v>641030</v>
      </c>
      <c r="DD18" s="34">
        <v>1834</v>
      </c>
      <c r="DE18" s="34">
        <v>18014</v>
      </c>
      <c r="DF18" s="27">
        <v>19848</v>
      </c>
      <c r="DG18" s="34">
        <v>11196</v>
      </c>
      <c r="DH18" s="34">
        <v>112604</v>
      </c>
      <c r="DI18" s="27">
        <v>123800</v>
      </c>
      <c r="DJ18" s="34">
        <v>343647</v>
      </c>
      <c r="DK18" s="34">
        <v>421183</v>
      </c>
      <c r="DL18" s="27">
        <v>764830</v>
      </c>
      <c r="DM18" s="34">
        <v>343646</v>
      </c>
      <c r="DN18" s="34">
        <v>421182</v>
      </c>
      <c r="DO18" s="27">
        <v>764828</v>
      </c>
      <c r="DP18" s="34">
        <v>308521</v>
      </c>
      <c r="DQ18" s="34">
        <v>354912</v>
      </c>
      <c r="DR18" s="27">
        <v>663433</v>
      </c>
      <c r="DS18" s="34">
        <v>18351</v>
      </c>
      <c r="DT18" s="34">
        <v>27757</v>
      </c>
      <c r="DU18" s="27">
        <v>46108</v>
      </c>
      <c r="DV18" s="34">
        <v>16774</v>
      </c>
      <c r="DW18" s="34">
        <v>38513</v>
      </c>
      <c r="DX18" s="27">
        <v>55287</v>
      </c>
      <c r="DY18" s="196">
        <v>0.89778725781763791</v>
      </c>
      <c r="DZ18" s="196">
        <v>0.84265709360798891</v>
      </c>
      <c r="EA18" s="197">
        <v>0.86742770923658652</v>
      </c>
      <c r="EB18" s="196">
        <v>5.3400883467289009E-2</v>
      </c>
      <c r="EC18" s="196">
        <v>6.5902626418033058E-2</v>
      </c>
      <c r="ED18" s="197">
        <v>6.0285449800478015E-2</v>
      </c>
      <c r="EE18" s="196">
        <v>4.881185871507307E-2</v>
      </c>
      <c r="EF18" s="196">
        <v>9.1440279973977995E-2</v>
      </c>
      <c r="EG18" s="197">
        <v>7.2286840962935459E-2</v>
      </c>
      <c r="EH18" s="34">
        <v>9950</v>
      </c>
      <c r="EI18" s="34">
        <v>14230</v>
      </c>
      <c r="EJ18" s="27">
        <v>24180</v>
      </c>
      <c r="EK18" s="81">
        <v>2.8954130255756633E-2</v>
      </c>
      <c r="EL18" s="81">
        <v>3.3785789075057637E-2</v>
      </c>
      <c r="EM18" s="78">
        <v>3.1614868663624597E-2</v>
      </c>
      <c r="EN18" s="34">
        <v>110707</v>
      </c>
      <c r="EO18" s="34">
        <v>50671</v>
      </c>
      <c r="EP18" s="27">
        <v>161378</v>
      </c>
      <c r="EQ18" s="33">
        <v>1450</v>
      </c>
      <c r="ER18" s="34">
        <v>826</v>
      </c>
      <c r="ES18" s="27">
        <v>2276</v>
      </c>
      <c r="ET18" s="33">
        <v>5905</v>
      </c>
      <c r="EU18" s="34">
        <v>2070</v>
      </c>
      <c r="EV18" s="27">
        <v>7975</v>
      </c>
      <c r="EW18" s="33">
        <v>1705</v>
      </c>
      <c r="EX18" s="34">
        <v>1291</v>
      </c>
      <c r="EY18" s="27">
        <v>2996</v>
      </c>
      <c r="EZ18" s="33">
        <v>119767</v>
      </c>
      <c r="FA18" s="34">
        <v>54858</v>
      </c>
      <c r="FB18" s="27">
        <v>174625</v>
      </c>
      <c r="FC18" s="67">
        <v>0.34851751943127685</v>
      </c>
      <c r="FD18" s="67">
        <v>0.13024742214191931</v>
      </c>
      <c r="FE18" s="68">
        <v>0.22831871134761975</v>
      </c>
      <c r="FF18" s="104">
        <v>19027</v>
      </c>
      <c r="FG18" s="104">
        <v>45056</v>
      </c>
      <c r="FH18" s="105">
        <v>64083</v>
      </c>
      <c r="FI18" s="106">
        <v>30923</v>
      </c>
      <c r="FJ18" s="104">
        <v>32942</v>
      </c>
      <c r="FK18" s="105">
        <v>63865</v>
      </c>
      <c r="FL18" s="98">
        <v>5.5367862952390101E-2</v>
      </c>
      <c r="FM18" s="67">
        <v>0.10697487790342915</v>
      </c>
      <c r="FN18" s="67">
        <v>8.3787246839166871E-2</v>
      </c>
      <c r="FO18" s="98">
        <v>8.9984780894347985E-2</v>
      </c>
      <c r="FP18" s="67">
        <v>7.8213033289567718E-2</v>
      </c>
      <c r="FQ18" s="68">
        <v>8.3502216178758679E-2</v>
      </c>
      <c r="FR18" s="59">
        <v>52433</v>
      </c>
      <c r="FS18" s="59">
        <v>182012</v>
      </c>
      <c r="FT18" s="61">
        <v>234445</v>
      </c>
      <c r="FU18" s="58">
        <v>0.15257808157789826</v>
      </c>
      <c r="FV18" s="58">
        <v>0.43214469719813003</v>
      </c>
      <c r="FW18" s="42">
        <v>0.30653217054770343</v>
      </c>
      <c r="FX18" s="33">
        <v>367</v>
      </c>
      <c r="FY18" s="34">
        <v>887</v>
      </c>
      <c r="FZ18" s="27">
        <v>1254</v>
      </c>
      <c r="GA18" s="113">
        <v>1.0679563621972547E-3</v>
      </c>
      <c r="GB18" s="28">
        <v>2.1059729381290317E-3</v>
      </c>
      <c r="GC18" s="29">
        <v>1.6395800373939307E-3</v>
      </c>
      <c r="GD18" s="46">
        <v>13030</v>
      </c>
      <c r="GE18" s="55">
        <v>130618</v>
      </c>
      <c r="GF18" s="41">
        <v>143648</v>
      </c>
      <c r="GG18" s="34">
        <v>81</v>
      </c>
      <c r="GH18" s="34">
        <v>9122</v>
      </c>
      <c r="GI18" s="34">
        <v>9203</v>
      </c>
      <c r="GJ18" s="35">
        <v>73.16</v>
      </c>
      <c r="GK18" s="36">
        <v>74.97</v>
      </c>
      <c r="GL18" s="30">
        <v>74.17</v>
      </c>
      <c r="GM18" s="127">
        <v>994.54</v>
      </c>
      <c r="GN18" s="128">
        <v>763.66</v>
      </c>
      <c r="GO18" s="128">
        <v>865.31</v>
      </c>
      <c r="GP18" s="33">
        <v>120407</v>
      </c>
      <c r="GQ18" s="34">
        <v>133273</v>
      </c>
      <c r="GR18" s="34">
        <v>68007</v>
      </c>
      <c r="GS18" s="34">
        <v>11161</v>
      </c>
      <c r="GT18" s="27">
        <v>10799</v>
      </c>
      <c r="GU18" s="33">
        <v>57926</v>
      </c>
      <c r="GV18" s="34">
        <v>200502</v>
      </c>
      <c r="GW18" s="34">
        <v>87307</v>
      </c>
      <c r="GX18" s="34">
        <v>58844</v>
      </c>
      <c r="GY18" s="27">
        <v>16604</v>
      </c>
      <c r="GZ18" s="33">
        <v>178333</v>
      </c>
      <c r="HA18" s="34">
        <v>333775</v>
      </c>
      <c r="HB18" s="34">
        <v>155314</v>
      </c>
      <c r="HC18" s="34">
        <v>70005</v>
      </c>
      <c r="HD18" s="27">
        <v>27403</v>
      </c>
      <c r="HE18" s="63">
        <v>0.35037989564873256</v>
      </c>
      <c r="HF18" s="63">
        <v>0.38781947754527174</v>
      </c>
      <c r="HG18" s="63">
        <v>0.19789784284454687</v>
      </c>
      <c r="HH18" s="63">
        <v>3.2478095254723595E-2</v>
      </c>
      <c r="HI18" s="64">
        <v>3.1424688706725212E-2</v>
      </c>
      <c r="HJ18" s="90">
        <v>0.13753166675768017</v>
      </c>
      <c r="HK18" s="63">
        <v>0.47604485461189078</v>
      </c>
      <c r="HL18" s="63">
        <v>0.20728994285144461</v>
      </c>
      <c r="HM18" s="63">
        <v>0.13971124190672463</v>
      </c>
      <c r="HN18" s="64">
        <v>3.9422293872259803E-2</v>
      </c>
      <c r="HO18" s="90">
        <v>0.23316684753474629</v>
      </c>
      <c r="HP18" s="63">
        <v>0.43640416824653844</v>
      </c>
      <c r="HQ18" s="63">
        <v>0.20306996325980936</v>
      </c>
      <c r="HR18" s="63">
        <v>9.153014395355831E-2</v>
      </c>
      <c r="HS18" s="64">
        <v>3.5828877005347592E-2</v>
      </c>
    </row>
    <row r="19" spans="1:227" s="2" customFormat="1" ht="20.100000000000001" customHeight="1">
      <c r="A19" s="51" t="s">
        <v>127</v>
      </c>
      <c r="B19" s="241" t="s">
        <v>10</v>
      </c>
      <c r="C19" s="21">
        <v>18269</v>
      </c>
      <c r="D19" s="22">
        <v>26679</v>
      </c>
      <c r="E19" s="23">
        <v>44948</v>
      </c>
      <c r="F19" s="22">
        <v>16993</v>
      </c>
      <c r="G19" s="22">
        <v>17466</v>
      </c>
      <c r="H19" s="23">
        <v>34459</v>
      </c>
      <c r="I19" s="69">
        <v>14626</v>
      </c>
      <c r="J19" s="69">
        <v>14541</v>
      </c>
      <c r="K19" s="70">
        <v>29167</v>
      </c>
      <c r="L19" s="69">
        <v>1195</v>
      </c>
      <c r="M19" s="69">
        <v>1340</v>
      </c>
      <c r="N19" s="70">
        <v>2535</v>
      </c>
      <c r="O19" s="69">
        <v>1172</v>
      </c>
      <c r="P19" s="69">
        <v>1585</v>
      </c>
      <c r="Q19" s="70">
        <v>2757</v>
      </c>
      <c r="R19" s="207">
        <v>0.86070735008532928</v>
      </c>
      <c r="S19" s="207">
        <v>0.83253177602198558</v>
      </c>
      <c r="T19" s="208">
        <v>0.84642618764328625</v>
      </c>
      <c r="U19" s="207">
        <v>7.0323074207026423E-2</v>
      </c>
      <c r="V19" s="207">
        <v>7.6720485514714304E-2</v>
      </c>
      <c r="W19" s="208">
        <v>7.3565686758176388E-2</v>
      </c>
      <c r="X19" s="207">
        <v>6.8969575707644323E-2</v>
      </c>
      <c r="Y19" s="207">
        <v>9.0747738463300129E-2</v>
      </c>
      <c r="Z19" s="208">
        <v>8.0008125598537386E-2</v>
      </c>
      <c r="AA19" s="22">
        <v>1276</v>
      </c>
      <c r="AB19" s="22">
        <v>9213</v>
      </c>
      <c r="AC19" s="23">
        <v>10489</v>
      </c>
      <c r="AD19" s="22">
        <v>1175</v>
      </c>
      <c r="AE19" s="22">
        <v>1634</v>
      </c>
      <c r="AF19" s="23">
        <v>2809</v>
      </c>
      <c r="AG19" s="22">
        <v>4837</v>
      </c>
      <c r="AH19" s="22">
        <v>2221</v>
      </c>
      <c r="AI19" s="23">
        <v>7058</v>
      </c>
      <c r="AJ19" s="316">
        <v>0.28464661919613959</v>
      </c>
      <c r="AK19" s="316">
        <v>0.12716134203595558</v>
      </c>
      <c r="AL19" s="317">
        <v>0.20482312313183784</v>
      </c>
      <c r="AM19" s="22">
        <v>5050</v>
      </c>
      <c r="AN19" s="22">
        <v>2337</v>
      </c>
      <c r="AO19" s="23">
        <v>7387</v>
      </c>
      <c r="AP19" s="220">
        <v>0.29718119225563466</v>
      </c>
      <c r="AQ19" s="220">
        <v>0.13380281690140844</v>
      </c>
      <c r="AR19" s="221">
        <v>0.21437070141327375</v>
      </c>
      <c r="AS19" s="32">
        <v>62.998152376468738</v>
      </c>
      <c r="AT19" s="32">
        <v>63.492188442306954</v>
      </c>
      <c r="AU19" s="24">
        <v>63.248561091925666</v>
      </c>
      <c r="AV19" s="32">
        <v>75.554470877769475</v>
      </c>
      <c r="AW19" s="32">
        <v>73.975370836830592</v>
      </c>
      <c r="AX19" s="24">
        <v>74.17680689270172</v>
      </c>
      <c r="AY19" s="22">
        <v>2068</v>
      </c>
      <c r="AZ19" s="22">
        <v>2666</v>
      </c>
      <c r="BA19" s="23">
        <v>4734</v>
      </c>
      <c r="BB19" s="65">
        <v>0.12169716942270346</v>
      </c>
      <c r="BC19" s="65">
        <v>0.15263941371808085</v>
      </c>
      <c r="BD19" s="25">
        <v>0.13738065527148205</v>
      </c>
      <c r="BE19" s="69">
        <v>3556</v>
      </c>
      <c r="BF19" s="69">
        <v>3406</v>
      </c>
      <c r="BG19" s="70">
        <v>6962</v>
      </c>
      <c r="BH19" s="65">
        <v>0.20926263755664096</v>
      </c>
      <c r="BI19" s="65">
        <v>0.19500744303217679</v>
      </c>
      <c r="BJ19" s="25">
        <v>0.20203720363330335</v>
      </c>
      <c r="BK19" s="65">
        <v>0.285941269934679</v>
      </c>
      <c r="BL19" s="65">
        <v>0.45076147944578038</v>
      </c>
      <c r="BM19" s="65">
        <v>0.36948257349313679</v>
      </c>
      <c r="BN19" s="229">
        <v>0.3599868377755841</v>
      </c>
      <c r="BO19" s="229">
        <v>0.48697933748770089</v>
      </c>
      <c r="BP19" s="230">
        <v>0.43064121747381484</v>
      </c>
      <c r="BQ19" s="229">
        <v>9.9855282199710571E-2</v>
      </c>
      <c r="BR19" s="229">
        <v>0.20216118865375957</v>
      </c>
      <c r="BS19" s="230">
        <v>0.13204873901955227</v>
      </c>
      <c r="BT19" s="65">
        <v>0.34090507856176072</v>
      </c>
      <c r="BU19" s="65">
        <v>0.1854881421761902</v>
      </c>
      <c r="BV19" s="65">
        <v>0.36585652915906552</v>
      </c>
      <c r="BW19" s="65">
        <v>4.3723886306126052E-2</v>
      </c>
      <c r="BX19" s="25">
        <v>6.4026363796857527E-2</v>
      </c>
      <c r="BY19" s="65">
        <v>0.19643879537386924</v>
      </c>
      <c r="BZ19" s="65">
        <v>0.28197641131340889</v>
      </c>
      <c r="CA19" s="65">
        <v>0.36568189625558228</v>
      </c>
      <c r="CB19" s="65">
        <v>8.8514828810259932E-2</v>
      </c>
      <c r="CC19" s="25">
        <v>6.7388068246879651E-2</v>
      </c>
      <c r="CD19" s="65">
        <v>0.26768043181752227</v>
      </c>
      <c r="CE19" s="65">
        <v>0.23439449780899038</v>
      </c>
      <c r="CF19" s="65">
        <v>0.36576801416175747</v>
      </c>
      <c r="CG19" s="65">
        <v>6.6426768043181747E-2</v>
      </c>
      <c r="CH19" s="25">
        <v>6.5730288168548132E-2</v>
      </c>
      <c r="CI19" s="274">
        <v>883.59998522819888</v>
      </c>
      <c r="CJ19" s="274">
        <v>693.75847065307255</v>
      </c>
      <c r="CK19" s="275">
        <v>770.34421399802739</v>
      </c>
      <c r="CL19" s="276">
        <v>881.87939357842868</v>
      </c>
      <c r="CM19" s="276">
        <v>686.50997836349336</v>
      </c>
      <c r="CN19" s="277">
        <v>779.49484447880434</v>
      </c>
      <c r="CO19" s="276">
        <v>919.62186631944439</v>
      </c>
      <c r="CP19" s="276">
        <v>711.03647031753337</v>
      </c>
      <c r="CQ19" s="277">
        <v>735.4463013002844</v>
      </c>
      <c r="CR19" s="276">
        <v>865.3447925713358</v>
      </c>
      <c r="CS19" s="276">
        <v>643.58597516719112</v>
      </c>
      <c r="CT19" s="277">
        <v>749.1307142120861</v>
      </c>
      <c r="CU19" s="276">
        <v>245.57265052631581</v>
      </c>
      <c r="CV19" s="276">
        <v>401.23648119070981</v>
      </c>
      <c r="CW19" s="277">
        <v>380.30207587768973</v>
      </c>
      <c r="CX19" s="34">
        <v>344375</v>
      </c>
      <c r="CY19" s="34">
        <v>416007</v>
      </c>
      <c r="CZ19" s="27">
        <v>760382</v>
      </c>
      <c r="DA19" s="34">
        <v>335038</v>
      </c>
      <c r="DB19" s="34">
        <v>273967</v>
      </c>
      <c r="DC19" s="27">
        <v>609005</v>
      </c>
      <c r="DD19" s="34">
        <v>1096</v>
      </c>
      <c r="DE19" s="34">
        <v>41271</v>
      </c>
      <c r="DF19" s="27">
        <v>42367</v>
      </c>
      <c r="DG19" s="34">
        <v>8241</v>
      </c>
      <c r="DH19" s="34">
        <v>100769</v>
      </c>
      <c r="DI19" s="27">
        <v>109010</v>
      </c>
      <c r="DJ19" s="34">
        <v>343279</v>
      </c>
      <c r="DK19" s="34">
        <v>374736</v>
      </c>
      <c r="DL19" s="27">
        <v>718015</v>
      </c>
      <c r="DM19" s="34">
        <v>343279</v>
      </c>
      <c r="DN19" s="34">
        <v>374731</v>
      </c>
      <c r="DO19" s="27">
        <v>718010</v>
      </c>
      <c r="DP19" s="34">
        <v>304534</v>
      </c>
      <c r="DQ19" s="34">
        <v>307717</v>
      </c>
      <c r="DR19" s="27">
        <v>612251</v>
      </c>
      <c r="DS19" s="34">
        <v>20889</v>
      </c>
      <c r="DT19" s="34">
        <v>23867</v>
      </c>
      <c r="DU19" s="27">
        <v>44756</v>
      </c>
      <c r="DV19" s="34">
        <v>17856</v>
      </c>
      <c r="DW19" s="34">
        <v>43147</v>
      </c>
      <c r="DX19" s="27">
        <v>61003</v>
      </c>
      <c r="DY19" s="196">
        <v>0.8871326239006756</v>
      </c>
      <c r="DZ19" s="196">
        <v>0.82116771764278906</v>
      </c>
      <c r="EA19" s="197">
        <v>0.85270539407529145</v>
      </c>
      <c r="EB19" s="196">
        <v>6.085137745099467E-2</v>
      </c>
      <c r="EC19" s="196">
        <v>6.3691021025749139E-2</v>
      </c>
      <c r="ED19" s="197">
        <v>6.2333393685324714E-2</v>
      </c>
      <c r="EE19" s="196">
        <v>5.2015998648329786E-2</v>
      </c>
      <c r="EF19" s="196">
        <v>0.11514126133146177</v>
      </c>
      <c r="EG19" s="197">
        <v>8.4961212239383854E-2</v>
      </c>
      <c r="EH19" s="34">
        <v>8629</v>
      </c>
      <c r="EI19" s="34">
        <v>10598</v>
      </c>
      <c r="EJ19" s="27">
        <v>19227</v>
      </c>
      <c r="EK19" s="81">
        <v>2.5136987698053188E-2</v>
      </c>
      <c r="EL19" s="81">
        <v>2.8281243328636695E-2</v>
      </c>
      <c r="EM19" s="78">
        <v>2.677799210322904E-2</v>
      </c>
      <c r="EN19" s="34">
        <v>92610</v>
      </c>
      <c r="EO19" s="34">
        <v>41815</v>
      </c>
      <c r="EP19" s="27">
        <v>134425</v>
      </c>
      <c r="EQ19" s="33">
        <v>1234</v>
      </c>
      <c r="ER19" s="34">
        <v>725</v>
      </c>
      <c r="ES19" s="27">
        <v>1959</v>
      </c>
      <c r="ET19" s="33">
        <v>906</v>
      </c>
      <c r="EU19" s="34">
        <v>397</v>
      </c>
      <c r="EV19" s="27">
        <v>1303</v>
      </c>
      <c r="EW19" s="33">
        <v>1102</v>
      </c>
      <c r="EX19" s="34">
        <v>862</v>
      </c>
      <c r="EY19" s="27">
        <v>1964</v>
      </c>
      <c r="EZ19" s="33">
        <v>95852</v>
      </c>
      <c r="FA19" s="34">
        <v>43799</v>
      </c>
      <c r="FB19" s="27">
        <v>139651</v>
      </c>
      <c r="FC19" s="67">
        <v>0.27922477052193695</v>
      </c>
      <c r="FD19" s="67">
        <v>0.11687961658340805</v>
      </c>
      <c r="FE19" s="68">
        <v>0.19449593671441404</v>
      </c>
      <c r="FF19" s="104">
        <v>28224</v>
      </c>
      <c r="FG19" s="104">
        <v>43724</v>
      </c>
      <c r="FH19" s="105">
        <v>71948</v>
      </c>
      <c r="FI19" s="106">
        <v>43295</v>
      </c>
      <c r="FJ19" s="104">
        <v>34573</v>
      </c>
      <c r="FK19" s="105">
        <v>77868</v>
      </c>
      <c r="FL19" s="98">
        <v>8.2218836573166434E-2</v>
      </c>
      <c r="FM19" s="67">
        <v>0.11667947568421502</v>
      </c>
      <c r="FN19" s="67">
        <v>0.10020403473465039</v>
      </c>
      <c r="FO19" s="98">
        <v>0.12612190084450259</v>
      </c>
      <c r="FP19" s="67">
        <v>9.2259617437342553E-2</v>
      </c>
      <c r="FQ19" s="68">
        <v>0.10844898783451599</v>
      </c>
      <c r="FR19" s="59">
        <v>66428</v>
      </c>
      <c r="FS19" s="59">
        <v>172709</v>
      </c>
      <c r="FT19" s="61">
        <v>239137</v>
      </c>
      <c r="FU19" s="58">
        <v>0.19351023511487742</v>
      </c>
      <c r="FV19" s="58">
        <v>0.4608817941163913</v>
      </c>
      <c r="FW19" s="42">
        <v>0.33305293064908115</v>
      </c>
      <c r="FX19" s="33">
        <v>346</v>
      </c>
      <c r="FY19" s="34">
        <v>857</v>
      </c>
      <c r="FZ19" s="27">
        <v>1203</v>
      </c>
      <c r="GA19" s="113">
        <v>1.0079264971058527E-3</v>
      </c>
      <c r="GB19" s="28">
        <v>2.2869433414457112E-3</v>
      </c>
      <c r="GC19" s="29">
        <v>1.6754524626922836E-3</v>
      </c>
      <c r="GD19" s="46">
        <v>9337</v>
      </c>
      <c r="GE19" s="55">
        <v>142040</v>
      </c>
      <c r="GF19" s="41">
        <v>151377</v>
      </c>
      <c r="GG19" s="34">
        <v>104</v>
      </c>
      <c r="GH19" s="34">
        <v>18918</v>
      </c>
      <c r="GI19" s="34">
        <v>19022</v>
      </c>
      <c r="GJ19" s="35">
        <v>73.91</v>
      </c>
      <c r="GK19" s="36">
        <v>75.28</v>
      </c>
      <c r="GL19" s="30">
        <v>74.66</v>
      </c>
      <c r="GM19" s="127">
        <v>876.67</v>
      </c>
      <c r="GN19" s="128">
        <v>694.13</v>
      </c>
      <c r="GO19" s="128">
        <v>776.8</v>
      </c>
      <c r="GP19" s="33">
        <v>97418</v>
      </c>
      <c r="GQ19" s="34">
        <v>122510</v>
      </c>
      <c r="GR19" s="34">
        <v>83293</v>
      </c>
      <c r="GS19" s="34">
        <v>23739</v>
      </c>
      <c r="GT19" s="27">
        <v>16319</v>
      </c>
      <c r="GU19" s="33">
        <v>46709</v>
      </c>
      <c r="GV19" s="34">
        <v>156825</v>
      </c>
      <c r="GW19" s="34">
        <v>86168</v>
      </c>
      <c r="GX19" s="34">
        <v>65204</v>
      </c>
      <c r="GY19" s="27">
        <v>19830</v>
      </c>
      <c r="GZ19" s="33">
        <v>144127</v>
      </c>
      <c r="HA19" s="34">
        <v>279335</v>
      </c>
      <c r="HB19" s="34">
        <v>169461</v>
      </c>
      <c r="HC19" s="34">
        <v>88943</v>
      </c>
      <c r="HD19" s="27">
        <v>36149</v>
      </c>
      <c r="HE19" s="63">
        <v>0.28378665750016752</v>
      </c>
      <c r="HF19" s="63">
        <v>0.35688172011687286</v>
      </c>
      <c r="HG19" s="63">
        <v>0.24263936914288378</v>
      </c>
      <c r="HH19" s="63">
        <v>6.9153662181490855E-2</v>
      </c>
      <c r="HI19" s="64">
        <v>4.7538591058584996E-2</v>
      </c>
      <c r="HJ19" s="90">
        <v>0.12464508347209768</v>
      </c>
      <c r="HK19" s="63">
        <v>0.41849462021262968</v>
      </c>
      <c r="HL19" s="63">
        <v>0.22994321335553564</v>
      </c>
      <c r="HM19" s="63">
        <v>0.17399982921309937</v>
      </c>
      <c r="HN19" s="64">
        <v>5.2917253746637631E-2</v>
      </c>
      <c r="HO19" s="90">
        <v>0.20072978976762323</v>
      </c>
      <c r="HP19" s="63">
        <v>0.3890378334714456</v>
      </c>
      <c r="HQ19" s="63">
        <v>0.23601317521221701</v>
      </c>
      <c r="HR19" s="63">
        <v>0.12387345668265984</v>
      </c>
      <c r="HS19" s="64">
        <v>5.034574486605433E-2</v>
      </c>
    </row>
    <row r="20" spans="1:227" s="2" customFormat="1" ht="20.100000000000001" customHeight="1">
      <c r="A20" s="51" t="s">
        <v>128</v>
      </c>
      <c r="B20" s="241" t="s">
        <v>11</v>
      </c>
      <c r="C20" s="21">
        <v>17442</v>
      </c>
      <c r="D20" s="22">
        <v>25908</v>
      </c>
      <c r="E20" s="23">
        <v>43350</v>
      </c>
      <c r="F20" s="22">
        <v>16025</v>
      </c>
      <c r="G20" s="22">
        <v>16636</v>
      </c>
      <c r="H20" s="23">
        <v>32661</v>
      </c>
      <c r="I20" s="69">
        <v>13465</v>
      </c>
      <c r="J20" s="69">
        <v>13422</v>
      </c>
      <c r="K20" s="70">
        <v>26887</v>
      </c>
      <c r="L20" s="69">
        <v>1253</v>
      </c>
      <c r="M20" s="69">
        <v>1602</v>
      </c>
      <c r="N20" s="70">
        <v>2855</v>
      </c>
      <c r="O20" s="69">
        <v>1307</v>
      </c>
      <c r="P20" s="69">
        <v>1612</v>
      </c>
      <c r="Q20" s="70">
        <v>2919</v>
      </c>
      <c r="R20" s="207">
        <v>0.84024960998439935</v>
      </c>
      <c r="S20" s="207">
        <v>0.80680452031738403</v>
      </c>
      <c r="T20" s="208">
        <v>0.8232142310400784</v>
      </c>
      <c r="U20" s="207">
        <v>7.8190327613104529E-2</v>
      </c>
      <c r="V20" s="207">
        <v>9.6297186823755709E-2</v>
      </c>
      <c r="W20" s="208">
        <v>8.7413122684547317E-2</v>
      </c>
      <c r="X20" s="207">
        <v>8.1560062402496095E-2</v>
      </c>
      <c r="Y20" s="207">
        <v>9.6898292858860299E-2</v>
      </c>
      <c r="Z20" s="208">
        <v>8.9372646275374293E-2</v>
      </c>
      <c r="AA20" s="22">
        <v>1417</v>
      </c>
      <c r="AB20" s="22">
        <v>9272</v>
      </c>
      <c r="AC20" s="23">
        <v>10689</v>
      </c>
      <c r="AD20" s="22">
        <v>1429</v>
      </c>
      <c r="AE20" s="22">
        <v>1885</v>
      </c>
      <c r="AF20" s="23">
        <v>3314</v>
      </c>
      <c r="AG20" s="22">
        <v>3404</v>
      </c>
      <c r="AH20" s="22">
        <v>1083</v>
      </c>
      <c r="AI20" s="23">
        <v>4487</v>
      </c>
      <c r="AJ20" s="316">
        <v>0.21241809672386897</v>
      </c>
      <c r="AK20" s="316">
        <v>6.509978360182736E-2</v>
      </c>
      <c r="AL20" s="317">
        <v>0.13738097425063531</v>
      </c>
      <c r="AM20" s="22">
        <v>3547</v>
      </c>
      <c r="AN20" s="22">
        <v>1136</v>
      </c>
      <c r="AO20" s="23">
        <v>4683</v>
      </c>
      <c r="AP20" s="220">
        <v>0.22134165366614664</v>
      </c>
      <c r="AQ20" s="220">
        <v>6.8285645587881708E-2</v>
      </c>
      <c r="AR20" s="221">
        <v>0.14338201524754293</v>
      </c>
      <c r="AS20" s="32">
        <v>63.411596671866874</v>
      </c>
      <c r="AT20" s="32">
        <v>63.713209505490106</v>
      </c>
      <c r="AU20" s="24">
        <v>63.565224273598481</v>
      </c>
      <c r="AV20" s="32">
        <v>77.164279586172839</v>
      </c>
      <c r="AW20" s="32">
        <v>73.552780773248855</v>
      </c>
      <c r="AX20" s="24">
        <v>74.065989672976983</v>
      </c>
      <c r="AY20" s="22">
        <v>2392</v>
      </c>
      <c r="AZ20" s="22">
        <v>2463</v>
      </c>
      <c r="BA20" s="23">
        <v>4855</v>
      </c>
      <c r="BB20" s="65">
        <v>0.14926677067082683</v>
      </c>
      <c r="BC20" s="65">
        <v>0.14805241644626113</v>
      </c>
      <c r="BD20" s="25">
        <v>0.14864823489789045</v>
      </c>
      <c r="BE20" s="69">
        <v>2908</v>
      </c>
      <c r="BF20" s="69">
        <v>3687</v>
      </c>
      <c r="BG20" s="70">
        <v>6595</v>
      </c>
      <c r="BH20" s="65">
        <v>0.18146645865834635</v>
      </c>
      <c r="BI20" s="65">
        <v>0.22162779514306324</v>
      </c>
      <c r="BJ20" s="25">
        <v>0.20192278252349896</v>
      </c>
      <c r="BK20" s="65">
        <v>0.28536661466458657</v>
      </c>
      <c r="BL20" s="65">
        <v>0.44018994950709306</v>
      </c>
      <c r="BM20" s="65">
        <v>0.36422644744496496</v>
      </c>
      <c r="BN20" s="229">
        <v>0.32342920529276603</v>
      </c>
      <c r="BO20" s="229">
        <v>0.45399601363081077</v>
      </c>
      <c r="BP20" s="230">
        <v>0.39550649535032301</v>
      </c>
      <c r="BQ20" s="229">
        <v>0.14424206815511165</v>
      </c>
      <c r="BR20" s="229">
        <v>0.24192059095106186</v>
      </c>
      <c r="BS20" s="230">
        <v>0.16781814129708045</v>
      </c>
      <c r="BT20" s="65">
        <v>0.27656786271450856</v>
      </c>
      <c r="BU20" s="65">
        <v>0.20661466458658345</v>
      </c>
      <c r="BV20" s="65">
        <v>0.37672386895475818</v>
      </c>
      <c r="BW20" s="65">
        <v>4.7488299531981276E-2</v>
      </c>
      <c r="BX20" s="25">
        <v>9.2605304212168491E-2</v>
      </c>
      <c r="BY20" s="65">
        <v>0.14835296946381341</v>
      </c>
      <c r="BZ20" s="65">
        <v>0.29820870401538829</v>
      </c>
      <c r="CA20" s="65">
        <v>0.38584996393363791</v>
      </c>
      <c r="CB20" s="65">
        <v>8.3914402500601101E-2</v>
      </c>
      <c r="CC20" s="25">
        <v>8.3673960086559265E-2</v>
      </c>
      <c r="CD20" s="65">
        <v>0.21126113713603381</v>
      </c>
      <c r="CE20" s="65">
        <v>0.25326842411438721</v>
      </c>
      <c r="CF20" s="65">
        <v>0.38137227886470104</v>
      </c>
      <c r="CG20" s="65">
        <v>6.6042068522090561E-2</v>
      </c>
      <c r="CH20" s="25">
        <v>8.8056091362787428E-2</v>
      </c>
      <c r="CI20" s="274">
        <v>852.68103911912249</v>
      </c>
      <c r="CJ20" s="274">
        <v>650.82149906308553</v>
      </c>
      <c r="CK20" s="275">
        <v>731.37366217707881</v>
      </c>
      <c r="CL20" s="276">
        <v>863.05294308356758</v>
      </c>
      <c r="CM20" s="276">
        <v>682.7994115753902</v>
      </c>
      <c r="CN20" s="277">
        <v>767.85289243321063</v>
      </c>
      <c r="CO20" s="276">
        <v>730.76541990119972</v>
      </c>
      <c r="CP20" s="276">
        <v>581.35921031144289</v>
      </c>
      <c r="CQ20" s="277">
        <v>602.55126226226218</v>
      </c>
      <c r="CR20" s="276">
        <v>830.92658669548507</v>
      </c>
      <c r="CS20" s="276">
        <v>640.00546848683143</v>
      </c>
      <c r="CT20" s="277">
        <v>730.09250055242364</v>
      </c>
      <c r="CU20" s="276">
        <v>240.82214607754736</v>
      </c>
      <c r="CV20" s="276">
        <v>307.68868693269394</v>
      </c>
      <c r="CW20" s="277">
        <v>297.01583232584915</v>
      </c>
      <c r="CX20" s="34">
        <v>292931</v>
      </c>
      <c r="CY20" s="34">
        <v>371657</v>
      </c>
      <c r="CZ20" s="27">
        <v>664588</v>
      </c>
      <c r="DA20" s="34">
        <v>280999</v>
      </c>
      <c r="DB20" s="34">
        <v>270003</v>
      </c>
      <c r="DC20" s="27">
        <v>551002</v>
      </c>
      <c r="DD20" s="34">
        <v>1873</v>
      </c>
      <c r="DE20" s="34">
        <v>23517</v>
      </c>
      <c r="DF20" s="27">
        <v>25390</v>
      </c>
      <c r="DG20" s="34">
        <v>10059</v>
      </c>
      <c r="DH20" s="34">
        <v>78137</v>
      </c>
      <c r="DI20" s="27">
        <v>88196</v>
      </c>
      <c r="DJ20" s="34">
        <v>291058</v>
      </c>
      <c r="DK20" s="34">
        <v>348140</v>
      </c>
      <c r="DL20" s="27">
        <v>639198</v>
      </c>
      <c r="DM20" s="34">
        <v>291056</v>
      </c>
      <c r="DN20" s="34">
        <v>348127</v>
      </c>
      <c r="DO20" s="27">
        <v>639183</v>
      </c>
      <c r="DP20" s="34">
        <v>251470</v>
      </c>
      <c r="DQ20" s="34">
        <v>283138</v>
      </c>
      <c r="DR20" s="27">
        <v>534608</v>
      </c>
      <c r="DS20" s="34">
        <v>18526</v>
      </c>
      <c r="DT20" s="34">
        <v>25393</v>
      </c>
      <c r="DU20" s="27">
        <v>43919</v>
      </c>
      <c r="DV20" s="34">
        <v>21060</v>
      </c>
      <c r="DW20" s="34">
        <v>39596</v>
      </c>
      <c r="DX20" s="27">
        <v>60656</v>
      </c>
      <c r="DY20" s="196">
        <v>0.86399180913638618</v>
      </c>
      <c r="DZ20" s="196">
        <v>0.81331812815438043</v>
      </c>
      <c r="EA20" s="197">
        <v>0.8363927075657519</v>
      </c>
      <c r="EB20" s="196">
        <v>6.3650981254466499E-2</v>
      </c>
      <c r="EC20" s="196">
        <v>7.2941771250147211E-2</v>
      </c>
      <c r="ED20" s="197">
        <v>6.8711151579438121E-2</v>
      </c>
      <c r="EE20" s="196">
        <v>7.2357209609147377E-2</v>
      </c>
      <c r="EF20" s="196">
        <v>0.11374010059547235</v>
      </c>
      <c r="EG20" s="197">
        <v>9.4896140854809963E-2</v>
      </c>
      <c r="EH20" s="34">
        <v>12023</v>
      </c>
      <c r="EI20" s="34">
        <v>16778</v>
      </c>
      <c r="EJ20" s="27">
        <v>28801</v>
      </c>
      <c r="EK20" s="81">
        <v>4.1307918009468904E-2</v>
      </c>
      <c r="EL20" s="81">
        <v>4.8193255586832885E-2</v>
      </c>
      <c r="EM20" s="78">
        <v>4.5058025838629029E-2</v>
      </c>
      <c r="EN20" s="34">
        <v>60454</v>
      </c>
      <c r="EO20" s="34">
        <v>22551</v>
      </c>
      <c r="EP20" s="27">
        <v>83005</v>
      </c>
      <c r="EQ20" s="33">
        <v>1171</v>
      </c>
      <c r="ER20" s="34">
        <v>647</v>
      </c>
      <c r="ES20" s="27">
        <v>1818</v>
      </c>
      <c r="ET20" s="33">
        <v>369</v>
      </c>
      <c r="EU20" s="34">
        <v>71</v>
      </c>
      <c r="EV20" s="27">
        <v>440</v>
      </c>
      <c r="EW20" s="33">
        <v>1136</v>
      </c>
      <c r="EX20" s="34">
        <v>544</v>
      </c>
      <c r="EY20" s="27">
        <v>1680</v>
      </c>
      <c r="EZ20" s="33">
        <v>63130</v>
      </c>
      <c r="FA20" s="34">
        <v>23813</v>
      </c>
      <c r="FB20" s="27">
        <v>86943</v>
      </c>
      <c r="FC20" s="67">
        <v>0.21689835015701339</v>
      </c>
      <c r="FD20" s="67">
        <v>6.8400643419314067E-2</v>
      </c>
      <c r="FE20" s="68">
        <v>0.13601888616672769</v>
      </c>
      <c r="FF20" s="104">
        <v>22392</v>
      </c>
      <c r="FG20" s="104">
        <v>32150</v>
      </c>
      <c r="FH20" s="105">
        <v>54542</v>
      </c>
      <c r="FI20" s="106">
        <v>34212</v>
      </c>
      <c r="FJ20" s="104">
        <v>36731</v>
      </c>
      <c r="FK20" s="105">
        <v>70943</v>
      </c>
      <c r="FL20" s="98">
        <v>7.6933119859272037E-2</v>
      </c>
      <c r="FM20" s="67">
        <v>9.2347906014821624E-2</v>
      </c>
      <c r="FN20" s="67">
        <v>8.5328802655828082E-2</v>
      </c>
      <c r="FO20" s="98">
        <v>0.11754358237876987</v>
      </c>
      <c r="FP20" s="67">
        <v>0.10550640546906417</v>
      </c>
      <c r="FQ20" s="68">
        <v>0.11098751873441406</v>
      </c>
      <c r="FR20" s="59">
        <v>68194</v>
      </c>
      <c r="FS20" s="59">
        <v>168037</v>
      </c>
      <c r="FT20" s="61">
        <v>236231</v>
      </c>
      <c r="FU20" s="58">
        <v>0.23429694425166117</v>
      </c>
      <c r="FV20" s="58">
        <v>0.48267076463491698</v>
      </c>
      <c r="FW20" s="42">
        <v>0.36957405999392989</v>
      </c>
      <c r="FX20" s="33">
        <v>584</v>
      </c>
      <c r="FY20" s="34">
        <v>1210</v>
      </c>
      <c r="FZ20" s="27">
        <v>1794</v>
      </c>
      <c r="GA20" s="113">
        <v>2.0064729366655442E-3</v>
      </c>
      <c r="GB20" s="28">
        <v>3.4756132590337222E-3</v>
      </c>
      <c r="GC20" s="29">
        <v>2.8066420733481646E-3</v>
      </c>
      <c r="GD20" s="46">
        <v>11932</v>
      </c>
      <c r="GE20" s="55">
        <v>101654</v>
      </c>
      <c r="GF20" s="41">
        <v>113586</v>
      </c>
      <c r="GG20" s="34">
        <v>138</v>
      </c>
      <c r="GH20" s="34">
        <v>10285</v>
      </c>
      <c r="GI20" s="34">
        <v>10423</v>
      </c>
      <c r="GJ20" s="35">
        <v>73.83</v>
      </c>
      <c r="GK20" s="36">
        <v>75.36</v>
      </c>
      <c r="GL20" s="30">
        <v>74.680000000000007</v>
      </c>
      <c r="GM20" s="127">
        <v>856.94</v>
      </c>
      <c r="GN20" s="128">
        <v>684.11</v>
      </c>
      <c r="GO20" s="128">
        <v>760.29</v>
      </c>
      <c r="GP20" s="33">
        <v>64691</v>
      </c>
      <c r="GQ20" s="34">
        <v>115994</v>
      </c>
      <c r="GR20" s="34">
        <v>78793</v>
      </c>
      <c r="GS20" s="34">
        <v>16050</v>
      </c>
      <c r="GT20" s="27">
        <v>15530</v>
      </c>
      <c r="GU20" s="33">
        <v>27972</v>
      </c>
      <c r="GV20" s="34">
        <v>150963</v>
      </c>
      <c r="GW20" s="34">
        <v>87450</v>
      </c>
      <c r="GX20" s="34">
        <v>60054</v>
      </c>
      <c r="GY20" s="27">
        <v>21701</v>
      </c>
      <c r="GZ20" s="33">
        <v>92663</v>
      </c>
      <c r="HA20" s="34">
        <v>266957</v>
      </c>
      <c r="HB20" s="34">
        <v>166243</v>
      </c>
      <c r="HC20" s="34">
        <v>76104</v>
      </c>
      <c r="HD20" s="27">
        <v>37231</v>
      </c>
      <c r="HE20" s="63">
        <v>0.22226154237299783</v>
      </c>
      <c r="HF20" s="63">
        <v>0.39852537982120401</v>
      </c>
      <c r="HG20" s="63">
        <v>0.27071236660734288</v>
      </c>
      <c r="HH20" s="63">
        <v>5.5143648345003404E-2</v>
      </c>
      <c r="HI20" s="64">
        <v>5.3357062853451889E-2</v>
      </c>
      <c r="HJ20" s="90">
        <v>8.0346986844372956E-2</v>
      </c>
      <c r="HK20" s="63">
        <v>0.43362727638306431</v>
      </c>
      <c r="HL20" s="63">
        <v>0.25119204917561899</v>
      </c>
      <c r="HM20" s="63">
        <v>0.1724995691388522</v>
      </c>
      <c r="HN20" s="64">
        <v>6.2334118458091572E-2</v>
      </c>
      <c r="HO20" s="90">
        <v>0.14496760002377979</v>
      </c>
      <c r="HP20" s="63">
        <v>0.41764367222675913</v>
      </c>
      <c r="HQ20" s="63">
        <v>0.26008060100313207</v>
      </c>
      <c r="HR20" s="63">
        <v>0.11906169919179972</v>
      </c>
      <c r="HS20" s="64">
        <v>5.8246427554529266E-2</v>
      </c>
    </row>
    <row r="21" spans="1:227" s="2" customFormat="1" ht="20.100000000000001" customHeight="1">
      <c r="A21" s="51" t="s">
        <v>234</v>
      </c>
      <c r="B21" s="241" t="s">
        <v>235</v>
      </c>
      <c r="C21" s="21">
        <v>2046</v>
      </c>
      <c r="D21" s="22">
        <v>2560</v>
      </c>
      <c r="E21" s="23">
        <v>4606</v>
      </c>
      <c r="F21" s="22">
        <v>1900</v>
      </c>
      <c r="G21" s="22">
        <v>1998</v>
      </c>
      <c r="H21" s="23">
        <v>3898</v>
      </c>
      <c r="I21" s="69">
        <v>1556</v>
      </c>
      <c r="J21" s="69">
        <v>1678</v>
      </c>
      <c r="K21" s="70">
        <v>3234</v>
      </c>
      <c r="L21" s="69">
        <v>58</v>
      </c>
      <c r="M21" s="69">
        <v>68</v>
      </c>
      <c r="N21" s="70">
        <v>126</v>
      </c>
      <c r="O21" s="69">
        <v>286</v>
      </c>
      <c r="P21" s="69">
        <v>252</v>
      </c>
      <c r="Q21" s="70">
        <v>538</v>
      </c>
      <c r="R21" s="207">
        <v>0.81894736842105265</v>
      </c>
      <c r="S21" s="207">
        <v>0.83983983983983979</v>
      </c>
      <c r="T21" s="208">
        <v>0.82965623396613652</v>
      </c>
      <c r="U21" s="207">
        <v>3.0526315789473683E-2</v>
      </c>
      <c r="V21" s="207">
        <v>3.4034034034034037E-2</v>
      </c>
      <c r="W21" s="208">
        <v>3.2324268855823499E-2</v>
      </c>
      <c r="X21" s="207">
        <v>0.15052631578947367</v>
      </c>
      <c r="Y21" s="207">
        <v>0.12612612612612611</v>
      </c>
      <c r="Z21" s="208">
        <v>0.13801949717804002</v>
      </c>
      <c r="AA21" s="22">
        <v>146</v>
      </c>
      <c r="AB21" s="22">
        <v>562</v>
      </c>
      <c r="AC21" s="23">
        <v>708</v>
      </c>
      <c r="AD21" s="22">
        <v>773</v>
      </c>
      <c r="AE21" s="22">
        <v>818</v>
      </c>
      <c r="AF21" s="23">
        <v>1591</v>
      </c>
      <c r="AG21" s="22">
        <v>26</v>
      </c>
      <c r="AH21" s="22">
        <v>16</v>
      </c>
      <c r="AI21" s="23">
        <v>42</v>
      </c>
      <c r="AJ21" s="316">
        <v>1.368421052631579E-2</v>
      </c>
      <c r="AK21" s="316">
        <v>8.0080080080080079E-3</v>
      </c>
      <c r="AL21" s="317">
        <v>1.07747562852745E-2</v>
      </c>
      <c r="AM21" s="22">
        <v>26</v>
      </c>
      <c r="AN21" s="22">
        <v>17</v>
      </c>
      <c r="AO21" s="23">
        <v>43</v>
      </c>
      <c r="AP21" s="220">
        <v>1.368421052631579E-2</v>
      </c>
      <c r="AQ21" s="220">
        <v>8.5085085085085093E-3</v>
      </c>
      <c r="AR21" s="221">
        <v>1.1031298101590559E-2</v>
      </c>
      <c r="AS21" s="32">
        <v>65.839328070175441</v>
      </c>
      <c r="AT21" s="32">
        <v>65.299337671004338</v>
      </c>
      <c r="AU21" s="24">
        <v>65.562544894817847</v>
      </c>
      <c r="AV21" s="32">
        <v>77.576506849315066</v>
      </c>
      <c r="AW21" s="32">
        <v>73.28827858880797</v>
      </c>
      <c r="AX21" s="24">
        <v>74.190413064361323</v>
      </c>
      <c r="AY21" s="22">
        <v>308</v>
      </c>
      <c r="AZ21" s="22">
        <v>303</v>
      </c>
      <c r="BA21" s="23">
        <v>611</v>
      </c>
      <c r="BB21" s="65">
        <v>0.16210526315789472</v>
      </c>
      <c r="BC21" s="65">
        <v>0.15165165165165165</v>
      </c>
      <c r="BD21" s="25">
        <v>0.15674704976911236</v>
      </c>
      <c r="BE21" s="69">
        <v>409</v>
      </c>
      <c r="BF21" s="69">
        <v>541</v>
      </c>
      <c r="BG21" s="70">
        <v>950</v>
      </c>
      <c r="BH21" s="65">
        <v>0.21526315789473685</v>
      </c>
      <c r="BI21" s="65">
        <v>0.27077077077077077</v>
      </c>
      <c r="BJ21" s="25">
        <v>0.24371472550025655</v>
      </c>
      <c r="BK21" s="65">
        <v>0.47789473684210526</v>
      </c>
      <c r="BL21" s="65">
        <v>0.53253253253253252</v>
      </c>
      <c r="BM21" s="65">
        <v>0.50590046177526937</v>
      </c>
      <c r="BN21" s="229">
        <v>0.48345784418356458</v>
      </c>
      <c r="BO21" s="229">
        <v>0.53683148335015141</v>
      </c>
      <c r="BP21" s="230">
        <v>0.51089211618257258</v>
      </c>
      <c r="BQ21" s="229">
        <v>7.6923076923076927E-2</v>
      </c>
      <c r="BR21" s="229">
        <v>0</v>
      </c>
      <c r="BS21" s="230">
        <v>4.7619047619047616E-2</v>
      </c>
      <c r="BT21" s="65">
        <v>3.2105263157894734E-2</v>
      </c>
      <c r="BU21" s="65">
        <v>0.12631578947368421</v>
      </c>
      <c r="BV21" s="65">
        <v>0.42368421052631577</v>
      </c>
      <c r="BW21" s="65">
        <v>0.14736842105263157</v>
      </c>
      <c r="BX21" s="25">
        <v>0.27052631578947367</v>
      </c>
      <c r="BY21" s="65">
        <v>3.7037037037037035E-2</v>
      </c>
      <c r="BZ21" s="65">
        <v>0.14814814814814814</v>
      </c>
      <c r="CA21" s="65">
        <v>0.43293293293293295</v>
      </c>
      <c r="CB21" s="65">
        <v>0.18568568568568569</v>
      </c>
      <c r="CC21" s="25">
        <v>0.19619619619619619</v>
      </c>
      <c r="CD21" s="65">
        <v>3.4633145202668032E-2</v>
      </c>
      <c r="CE21" s="65">
        <v>0.13750641354540791</v>
      </c>
      <c r="CF21" s="65">
        <v>0.42842483324781938</v>
      </c>
      <c r="CG21" s="65">
        <v>0.16700872242175474</v>
      </c>
      <c r="CH21" s="25">
        <v>0.23242688558234992</v>
      </c>
      <c r="CI21" s="274">
        <v>622.55819102749638</v>
      </c>
      <c r="CJ21" s="274">
        <v>619.95608240223464</v>
      </c>
      <c r="CK21" s="275">
        <v>621.04868341097836</v>
      </c>
      <c r="CL21" s="276">
        <v>616.1165197095437</v>
      </c>
      <c r="CM21" s="276">
        <v>608.36284210526321</v>
      </c>
      <c r="CN21" s="277">
        <v>611.99743739362998</v>
      </c>
      <c r="CO21" s="276">
        <v>708.21020689655177</v>
      </c>
      <c r="CP21" s="276">
        <v>657.26275405007368</v>
      </c>
      <c r="CQ21" s="277">
        <v>666.22802184466025</v>
      </c>
      <c r="CR21" s="276">
        <v>532.53887136929461</v>
      </c>
      <c r="CS21" s="276">
        <v>530.35888329519446</v>
      </c>
      <c r="CT21" s="277">
        <v>531.38076926817405</v>
      </c>
      <c r="CU21" s="276">
        <v>309.30079245283019</v>
      </c>
      <c r="CV21" s="276">
        <v>301.39198543689321</v>
      </c>
      <c r="CW21" s="277">
        <v>303.01038996138999</v>
      </c>
      <c r="CX21" s="34">
        <v>29671</v>
      </c>
      <c r="CY21" s="34">
        <v>39397</v>
      </c>
      <c r="CZ21" s="27">
        <v>69068</v>
      </c>
      <c r="DA21" s="34">
        <v>28607</v>
      </c>
      <c r="DB21" s="34">
        <v>30642</v>
      </c>
      <c r="DC21" s="27">
        <v>59249</v>
      </c>
      <c r="DD21" s="34">
        <v>149</v>
      </c>
      <c r="DE21" s="34">
        <v>2597</v>
      </c>
      <c r="DF21" s="27">
        <v>2746</v>
      </c>
      <c r="DG21" s="34">
        <v>915</v>
      </c>
      <c r="DH21" s="34">
        <v>6158</v>
      </c>
      <c r="DI21" s="27">
        <v>7073</v>
      </c>
      <c r="DJ21" s="34">
        <v>29522</v>
      </c>
      <c r="DK21" s="34">
        <v>36800</v>
      </c>
      <c r="DL21" s="27">
        <v>66322</v>
      </c>
      <c r="DM21" s="34">
        <v>29519</v>
      </c>
      <c r="DN21" s="34">
        <v>36799</v>
      </c>
      <c r="DO21" s="27">
        <v>66318</v>
      </c>
      <c r="DP21" s="34">
        <v>23209</v>
      </c>
      <c r="DQ21" s="34">
        <v>27648</v>
      </c>
      <c r="DR21" s="27">
        <v>50857</v>
      </c>
      <c r="DS21" s="34">
        <v>749</v>
      </c>
      <c r="DT21" s="34">
        <v>1234</v>
      </c>
      <c r="DU21" s="27">
        <v>1983</v>
      </c>
      <c r="DV21" s="34">
        <v>5561</v>
      </c>
      <c r="DW21" s="34">
        <v>7917</v>
      </c>
      <c r="DX21" s="27">
        <v>13478</v>
      </c>
      <c r="DY21" s="196">
        <v>0.78623937125241372</v>
      </c>
      <c r="DZ21" s="196">
        <v>0.75132476425989836</v>
      </c>
      <c r="EA21" s="197">
        <v>0.76686570765101481</v>
      </c>
      <c r="EB21" s="196">
        <v>2.5373488261797486E-2</v>
      </c>
      <c r="EC21" s="196">
        <v>3.3533519932606864E-2</v>
      </c>
      <c r="ED21" s="197">
        <v>2.9901384239572965E-2</v>
      </c>
      <c r="EE21" s="196">
        <v>0.18838714048578881</v>
      </c>
      <c r="EF21" s="196">
        <v>0.21514171580749478</v>
      </c>
      <c r="EG21" s="197">
        <v>0.20323290810941222</v>
      </c>
      <c r="EH21" s="34">
        <v>6987</v>
      </c>
      <c r="EI21" s="34">
        <v>9133</v>
      </c>
      <c r="EJ21" s="27">
        <v>16120</v>
      </c>
      <c r="EK21" s="81">
        <v>0.23667095725221868</v>
      </c>
      <c r="EL21" s="81">
        <v>0.24817934782608694</v>
      </c>
      <c r="EM21" s="78">
        <v>0.2430566026356262</v>
      </c>
      <c r="EN21" s="34">
        <v>282</v>
      </c>
      <c r="EO21" s="34">
        <v>210</v>
      </c>
      <c r="EP21" s="27">
        <v>492</v>
      </c>
      <c r="EQ21" s="33">
        <v>5</v>
      </c>
      <c r="ER21" s="34">
        <v>2</v>
      </c>
      <c r="ES21" s="27">
        <v>7</v>
      </c>
      <c r="ET21" s="33">
        <v>16</v>
      </c>
      <c r="EU21" s="34">
        <v>5</v>
      </c>
      <c r="EV21" s="27">
        <v>21</v>
      </c>
      <c r="EW21" s="33">
        <v>12</v>
      </c>
      <c r="EX21" s="34">
        <v>8</v>
      </c>
      <c r="EY21" s="27">
        <v>20</v>
      </c>
      <c r="EZ21" s="33">
        <v>315</v>
      </c>
      <c r="FA21" s="34">
        <v>225</v>
      </c>
      <c r="FB21" s="27">
        <v>540</v>
      </c>
      <c r="FC21" s="67">
        <v>1.0670008806991396E-2</v>
      </c>
      <c r="FD21" s="67">
        <v>6.114130434782609E-3</v>
      </c>
      <c r="FE21" s="68">
        <v>8.1420946292331351E-3</v>
      </c>
      <c r="FF21" s="104">
        <v>3538</v>
      </c>
      <c r="FG21" s="104">
        <v>3814</v>
      </c>
      <c r="FH21" s="105">
        <v>7352</v>
      </c>
      <c r="FI21" s="106">
        <v>4898</v>
      </c>
      <c r="FJ21" s="104">
        <v>6529</v>
      </c>
      <c r="FK21" s="105">
        <v>11427</v>
      </c>
      <c r="FL21" s="98">
        <v>0.11984282907662082</v>
      </c>
      <c r="FM21" s="67">
        <v>0.10364130434782609</v>
      </c>
      <c r="FN21" s="67">
        <v>0.11085311058170742</v>
      </c>
      <c r="FO21" s="98">
        <v>0.16591016868775829</v>
      </c>
      <c r="FP21" s="67">
        <v>0.17741847826086957</v>
      </c>
      <c r="FQ21" s="68">
        <v>0.17229576912638339</v>
      </c>
      <c r="FR21" s="59">
        <v>11252</v>
      </c>
      <c r="FS21" s="59">
        <v>18561</v>
      </c>
      <c r="FT21" s="61">
        <v>29813</v>
      </c>
      <c r="FU21" s="58">
        <v>0.38113948919449903</v>
      </c>
      <c r="FV21" s="58">
        <v>0.50437500000000002</v>
      </c>
      <c r="FW21" s="42">
        <v>0.44951901329875454</v>
      </c>
      <c r="FX21" s="33">
        <v>3</v>
      </c>
      <c r="FY21" s="34">
        <v>10</v>
      </c>
      <c r="FZ21" s="27">
        <v>13</v>
      </c>
      <c r="GA21" s="113">
        <v>1.0161913149515616E-4</v>
      </c>
      <c r="GB21" s="28">
        <v>2.7173913043478261E-4</v>
      </c>
      <c r="GC21" s="29">
        <v>1.9601338922227917E-4</v>
      </c>
      <c r="GD21" s="46">
        <v>1064</v>
      </c>
      <c r="GE21" s="55">
        <v>8755</v>
      </c>
      <c r="GF21" s="41">
        <v>9819</v>
      </c>
      <c r="GG21" s="34">
        <v>53</v>
      </c>
      <c r="GH21" s="34">
        <v>986</v>
      </c>
      <c r="GI21" s="34">
        <v>1039</v>
      </c>
      <c r="GJ21" s="35">
        <v>74.849999999999994</v>
      </c>
      <c r="GK21" s="36">
        <v>75.41</v>
      </c>
      <c r="GL21" s="30">
        <v>75.17</v>
      </c>
      <c r="GM21" s="127">
        <v>734.51</v>
      </c>
      <c r="GN21" s="128">
        <v>721.78</v>
      </c>
      <c r="GO21" s="128">
        <v>727.25</v>
      </c>
      <c r="GP21" s="33">
        <v>329</v>
      </c>
      <c r="GQ21" s="34">
        <v>6954</v>
      </c>
      <c r="GR21" s="34">
        <v>11863</v>
      </c>
      <c r="GS21" s="34">
        <v>4244</v>
      </c>
      <c r="GT21" s="27">
        <v>6132</v>
      </c>
      <c r="GU21" s="33">
        <v>283</v>
      </c>
      <c r="GV21" s="34">
        <v>10697</v>
      </c>
      <c r="GW21" s="34">
        <v>13819</v>
      </c>
      <c r="GX21" s="34">
        <v>6355</v>
      </c>
      <c r="GY21" s="27">
        <v>5646</v>
      </c>
      <c r="GZ21" s="33">
        <v>612</v>
      </c>
      <c r="HA21" s="34">
        <v>17651</v>
      </c>
      <c r="HB21" s="34">
        <v>25682</v>
      </c>
      <c r="HC21" s="34">
        <v>10599</v>
      </c>
      <c r="HD21" s="27">
        <v>11778</v>
      </c>
      <c r="HE21" s="63">
        <v>1.1144231420635458E-2</v>
      </c>
      <c r="HF21" s="63">
        <v>0.23555314680577197</v>
      </c>
      <c r="HG21" s="63">
        <v>0.40183591897567916</v>
      </c>
      <c r="HH21" s="63">
        <v>0.14375719802181425</v>
      </c>
      <c r="HI21" s="64">
        <v>0.20770950477609917</v>
      </c>
      <c r="HJ21" s="90">
        <v>7.6902173913043475E-3</v>
      </c>
      <c r="HK21" s="63">
        <v>0.29067934782608695</v>
      </c>
      <c r="HL21" s="63">
        <v>0.37551630434782607</v>
      </c>
      <c r="HM21" s="63">
        <v>0.17269021739130436</v>
      </c>
      <c r="HN21" s="64">
        <v>0.15342391304347827</v>
      </c>
      <c r="HO21" s="90">
        <v>9.2277072464642205E-3</v>
      </c>
      <c r="HP21" s="63">
        <v>0.26614094870480381</v>
      </c>
      <c r="HQ21" s="63">
        <v>0.3872319893851211</v>
      </c>
      <c r="HR21" s="63">
        <v>0.15981122402822592</v>
      </c>
      <c r="HS21" s="64">
        <v>0.17758813063538495</v>
      </c>
    </row>
    <row r="22" spans="1:227" s="2" customFormat="1" ht="20.100000000000001" customHeight="1">
      <c r="A22" s="51" t="s">
        <v>135</v>
      </c>
      <c r="B22" s="241" t="s">
        <v>236</v>
      </c>
      <c r="C22" s="21">
        <v>2993</v>
      </c>
      <c r="D22" s="22">
        <v>3667</v>
      </c>
      <c r="E22" s="23">
        <v>6660</v>
      </c>
      <c r="F22" s="22">
        <v>2871</v>
      </c>
      <c r="G22" s="22">
        <v>3171</v>
      </c>
      <c r="H22" s="23">
        <v>6042</v>
      </c>
      <c r="I22" s="69">
        <v>2408</v>
      </c>
      <c r="J22" s="69">
        <v>2672</v>
      </c>
      <c r="K22" s="70">
        <v>5080</v>
      </c>
      <c r="L22" s="69">
        <v>81</v>
      </c>
      <c r="M22" s="69">
        <v>113</v>
      </c>
      <c r="N22" s="70">
        <v>194</v>
      </c>
      <c r="O22" s="69">
        <v>382</v>
      </c>
      <c r="P22" s="69">
        <v>386</v>
      </c>
      <c r="Q22" s="70">
        <v>768</v>
      </c>
      <c r="R22" s="207">
        <v>0.83873214907697669</v>
      </c>
      <c r="S22" s="207">
        <v>0.84263639230526644</v>
      </c>
      <c r="T22" s="208">
        <v>0.84078119827871567</v>
      </c>
      <c r="U22" s="207">
        <v>2.8213166144200628E-2</v>
      </c>
      <c r="V22" s="207">
        <v>3.5635446231472724E-2</v>
      </c>
      <c r="W22" s="208">
        <v>3.2108573320092683E-2</v>
      </c>
      <c r="X22" s="207">
        <v>0.13305468477882271</v>
      </c>
      <c r="Y22" s="207">
        <v>0.12172816146326081</v>
      </c>
      <c r="Z22" s="208">
        <v>0.12711022840119166</v>
      </c>
      <c r="AA22" s="22">
        <v>122</v>
      </c>
      <c r="AB22" s="22">
        <v>496</v>
      </c>
      <c r="AC22" s="23">
        <v>618</v>
      </c>
      <c r="AD22" s="22">
        <v>602</v>
      </c>
      <c r="AE22" s="22">
        <v>695</v>
      </c>
      <c r="AF22" s="23">
        <v>1297</v>
      </c>
      <c r="AG22" s="22">
        <v>37</v>
      </c>
      <c r="AH22" s="22">
        <v>28</v>
      </c>
      <c r="AI22" s="23">
        <v>65</v>
      </c>
      <c r="AJ22" s="316">
        <v>1.2887495646116336E-2</v>
      </c>
      <c r="AK22" s="316">
        <v>8.8300220750551876E-3</v>
      </c>
      <c r="AL22" s="317">
        <v>1.0758027143330023E-2</v>
      </c>
      <c r="AM22" s="22">
        <v>43</v>
      </c>
      <c r="AN22" s="22">
        <v>31</v>
      </c>
      <c r="AO22" s="23">
        <v>74</v>
      </c>
      <c r="AP22" s="220">
        <v>1.4977359804946012E-2</v>
      </c>
      <c r="AQ22" s="220">
        <v>9.7760958688111015E-3</v>
      </c>
      <c r="AR22" s="221">
        <v>1.2247600132406488E-2</v>
      </c>
      <c r="AS22" s="32">
        <v>65.394290026703814</v>
      </c>
      <c r="AT22" s="32">
        <v>65.031818564070221</v>
      </c>
      <c r="AU22" s="24">
        <v>65.20405550038619</v>
      </c>
      <c r="AV22" s="32">
        <v>80.027731092436895</v>
      </c>
      <c r="AW22" s="32">
        <v>75.016025369978863</v>
      </c>
      <c r="AX22" s="24">
        <v>76.023445945945923</v>
      </c>
      <c r="AY22" s="22">
        <v>555</v>
      </c>
      <c r="AZ22" s="22">
        <v>461</v>
      </c>
      <c r="BA22" s="23">
        <v>1016</v>
      </c>
      <c r="BB22" s="65">
        <v>0.19331243469174503</v>
      </c>
      <c r="BC22" s="65">
        <v>0.14538000630715864</v>
      </c>
      <c r="BD22" s="25">
        <v>0.16815623965574314</v>
      </c>
      <c r="BE22" s="69">
        <v>571</v>
      </c>
      <c r="BF22" s="69">
        <v>866</v>
      </c>
      <c r="BG22" s="70">
        <v>1437</v>
      </c>
      <c r="BH22" s="65">
        <v>0.19888540578195751</v>
      </c>
      <c r="BI22" s="65">
        <v>0.27309996846420687</v>
      </c>
      <c r="BJ22" s="25">
        <v>0.2378351539225422</v>
      </c>
      <c r="BK22" s="65">
        <v>0.44061302681992337</v>
      </c>
      <c r="BL22" s="65">
        <v>0.55408388520971308</v>
      </c>
      <c r="BM22" s="65">
        <v>0.50016550810989735</v>
      </c>
      <c r="BN22" s="229">
        <v>0.44460127028934371</v>
      </c>
      <c r="BO22" s="229">
        <v>0.55774737511931272</v>
      </c>
      <c r="BP22" s="230">
        <v>0.5040990463443199</v>
      </c>
      <c r="BQ22" s="229">
        <v>0.13513513513513514</v>
      </c>
      <c r="BR22" s="229">
        <v>0.14285714285714285</v>
      </c>
      <c r="BS22" s="230">
        <v>0.13846153846153847</v>
      </c>
      <c r="BT22" s="65">
        <v>4.2493904562870083E-2</v>
      </c>
      <c r="BU22" s="65">
        <v>0.11320097526994079</v>
      </c>
      <c r="BV22" s="65">
        <v>0.4785788923719958</v>
      </c>
      <c r="BW22" s="65">
        <v>0.14420062695924765</v>
      </c>
      <c r="BX22" s="25">
        <v>0.22152560083594566</v>
      </c>
      <c r="BY22" s="65">
        <v>3.2481866918953009E-2</v>
      </c>
      <c r="BZ22" s="65">
        <v>0.16083254493850521</v>
      </c>
      <c r="CA22" s="65">
        <v>0.47398297067171241</v>
      </c>
      <c r="CB22" s="65">
        <v>0.1879533270261747</v>
      </c>
      <c r="CC22" s="25">
        <v>0.14474929044465468</v>
      </c>
      <c r="CD22" s="65">
        <v>3.7239324726911618E-2</v>
      </c>
      <c r="CE22" s="65">
        <v>0.13819927176431646</v>
      </c>
      <c r="CF22" s="65">
        <v>0.47616683217477657</v>
      </c>
      <c r="CG22" s="65">
        <v>0.16716319099635882</v>
      </c>
      <c r="CH22" s="25">
        <v>0.18123138033763656</v>
      </c>
      <c r="CI22" s="274">
        <v>668.16772807794496</v>
      </c>
      <c r="CJ22" s="274">
        <v>684.25084482149168</v>
      </c>
      <c r="CK22" s="275">
        <v>677.11192647926089</v>
      </c>
      <c r="CL22" s="276">
        <v>657.126813655761</v>
      </c>
      <c r="CM22" s="276">
        <v>672.75194531600187</v>
      </c>
      <c r="CN22" s="277">
        <v>665.15899539170493</v>
      </c>
      <c r="CO22" s="276">
        <v>824.44483221476514</v>
      </c>
      <c r="CP22" s="276">
        <v>727.15058528428096</v>
      </c>
      <c r="CQ22" s="277">
        <v>746.55733601070949</v>
      </c>
      <c r="CR22" s="276">
        <v>619.67055903271694</v>
      </c>
      <c r="CS22" s="276">
        <v>631.57412774540558</v>
      </c>
      <c r="CT22" s="277">
        <v>625.7896516129033</v>
      </c>
      <c r="CU22" s="276">
        <v>329.74421008403363</v>
      </c>
      <c r="CV22" s="276">
        <v>327.78385779816512</v>
      </c>
      <c r="CW22" s="277">
        <v>328.20418558558561</v>
      </c>
      <c r="CX22" s="34">
        <v>29776</v>
      </c>
      <c r="CY22" s="34">
        <v>39965</v>
      </c>
      <c r="CZ22" s="27">
        <v>69741</v>
      </c>
      <c r="DA22" s="34">
        <v>28609</v>
      </c>
      <c r="DB22" s="34">
        <v>32629</v>
      </c>
      <c r="DC22" s="27">
        <v>61238</v>
      </c>
      <c r="DD22" s="34">
        <v>124</v>
      </c>
      <c r="DE22" s="34">
        <v>1587</v>
      </c>
      <c r="DF22" s="27">
        <v>1711</v>
      </c>
      <c r="DG22" s="34">
        <v>1043</v>
      </c>
      <c r="DH22" s="34">
        <v>5749</v>
      </c>
      <c r="DI22" s="27">
        <v>6792</v>
      </c>
      <c r="DJ22" s="34">
        <v>29652</v>
      </c>
      <c r="DK22" s="34">
        <v>38378</v>
      </c>
      <c r="DL22" s="27">
        <v>68030</v>
      </c>
      <c r="DM22" s="34">
        <v>29644</v>
      </c>
      <c r="DN22" s="34">
        <v>38373</v>
      </c>
      <c r="DO22" s="27">
        <v>68017</v>
      </c>
      <c r="DP22" s="34">
        <v>25048</v>
      </c>
      <c r="DQ22" s="34">
        <v>30234</v>
      </c>
      <c r="DR22" s="27">
        <v>55282</v>
      </c>
      <c r="DS22" s="34">
        <v>733</v>
      </c>
      <c r="DT22" s="34">
        <v>1245</v>
      </c>
      <c r="DU22" s="27">
        <v>1978</v>
      </c>
      <c r="DV22" s="34">
        <v>3863</v>
      </c>
      <c r="DW22" s="34">
        <v>6894</v>
      </c>
      <c r="DX22" s="27">
        <v>10757</v>
      </c>
      <c r="DY22" s="196">
        <v>0.84496019430576175</v>
      </c>
      <c r="DZ22" s="196">
        <v>0.78789774059885853</v>
      </c>
      <c r="EA22" s="197">
        <v>0.81276739638619755</v>
      </c>
      <c r="EB22" s="196">
        <v>2.4726757522601537E-2</v>
      </c>
      <c r="EC22" s="196">
        <v>3.2444687671018685E-2</v>
      </c>
      <c r="ED22" s="197">
        <v>2.9080965052854433E-2</v>
      </c>
      <c r="EE22" s="196">
        <v>0.13031304817163675</v>
      </c>
      <c r="EF22" s="196">
        <v>0.17965757173012276</v>
      </c>
      <c r="EG22" s="197">
        <v>0.15815163856094799</v>
      </c>
      <c r="EH22" s="34">
        <v>4678</v>
      </c>
      <c r="EI22" s="34">
        <v>6864</v>
      </c>
      <c r="EJ22" s="27">
        <v>11542</v>
      </c>
      <c r="EK22" s="81">
        <v>0.1577633886415756</v>
      </c>
      <c r="EL22" s="81">
        <v>0.17885246755953932</v>
      </c>
      <c r="EM22" s="78">
        <v>0.16966044392179921</v>
      </c>
      <c r="EN22" s="34">
        <v>373</v>
      </c>
      <c r="EO22" s="34">
        <v>289</v>
      </c>
      <c r="EP22" s="27">
        <v>662</v>
      </c>
      <c r="EQ22" s="33">
        <v>6</v>
      </c>
      <c r="ER22" s="34">
        <v>4</v>
      </c>
      <c r="ES22" s="27">
        <v>10</v>
      </c>
      <c r="ET22" s="33">
        <v>24</v>
      </c>
      <c r="EU22" s="34">
        <v>1</v>
      </c>
      <c r="EV22" s="27">
        <v>25</v>
      </c>
      <c r="EW22" s="33">
        <v>27</v>
      </c>
      <c r="EX22" s="34">
        <v>23</v>
      </c>
      <c r="EY22" s="27">
        <v>50</v>
      </c>
      <c r="EZ22" s="33">
        <v>430</v>
      </c>
      <c r="FA22" s="34">
        <v>317</v>
      </c>
      <c r="FB22" s="27">
        <v>747</v>
      </c>
      <c r="FC22" s="67">
        <v>1.4501551328746797E-2</v>
      </c>
      <c r="FD22" s="67">
        <v>8.2599405909635736E-3</v>
      </c>
      <c r="FE22" s="68">
        <v>1.0980449801558136E-2</v>
      </c>
      <c r="FF22" s="104">
        <v>3380</v>
      </c>
      <c r="FG22" s="104">
        <v>3456</v>
      </c>
      <c r="FH22" s="105">
        <v>6836</v>
      </c>
      <c r="FI22" s="106">
        <v>5022</v>
      </c>
      <c r="FJ22" s="104">
        <v>6740</v>
      </c>
      <c r="FK22" s="105">
        <v>11762</v>
      </c>
      <c r="FL22" s="98">
        <v>0.11398893835154458</v>
      </c>
      <c r="FM22" s="67">
        <v>9.0051592057949867E-2</v>
      </c>
      <c r="FN22" s="67">
        <v>0.10048508011171542</v>
      </c>
      <c r="FO22" s="98">
        <v>0.16936462970457306</v>
      </c>
      <c r="FP22" s="67">
        <v>0.17562144978894159</v>
      </c>
      <c r="FQ22" s="68">
        <v>0.17289431133323535</v>
      </c>
      <c r="FR22" s="59">
        <v>10623</v>
      </c>
      <c r="FS22" s="59">
        <v>19416</v>
      </c>
      <c r="FT22" s="61">
        <v>30039</v>
      </c>
      <c r="FU22" s="58">
        <v>0.35825576689599353</v>
      </c>
      <c r="FV22" s="58">
        <v>0.50591484704778777</v>
      </c>
      <c r="FW22" s="42">
        <v>0.44155519623695427</v>
      </c>
      <c r="FX22" s="33">
        <v>8</v>
      </c>
      <c r="FY22" s="34">
        <v>12</v>
      </c>
      <c r="FZ22" s="27">
        <v>20</v>
      </c>
      <c r="GA22" s="113">
        <v>2.6979630379063809E-4</v>
      </c>
      <c r="GB22" s="28">
        <v>3.126791390901037E-4</v>
      </c>
      <c r="GC22" s="29">
        <v>2.9398794649419373E-4</v>
      </c>
      <c r="GD22" s="46">
        <v>1167</v>
      </c>
      <c r="GE22" s="55">
        <v>7336</v>
      </c>
      <c r="GF22" s="41">
        <v>8503</v>
      </c>
      <c r="GG22" s="34">
        <v>60</v>
      </c>
      <c r="GH22" s="34">
        <v>555</v>
      </c>
      <c r="GI22" s="34">
        <v>615</v>
      </c>
      <c r="GJ22" s="35">
        <v>74.849999999999994</v>
      </c>
      <c r="GK22" s="36">
        <v>75.650000000000006</v>
      </c>
      <c r="GL22" s="30">
        <v>75.31</v>
      </c>
      <c r="GM22" s="127">
        <v>736.73</v>
      </c>
      <c r="GN22" s="128">
        <v>723.04</v>
      </c>
      <c r="GO22" s="128">
        <v>728.89</v>
      </c>
      <c r="GP22" s="33">
        <v>469</v>
      </c>
      <c r="GQ22" s="34">
        <v>7201</v>
      </c>
      <c r="GR22" s="34">
        <v>11836</v>
      </c>
      <c r="GS22" s="34">
        <v>4941</v>
      </c>
      <c r="GT22" s="27">
        <v>5205</v>
      </c>
      <c r="GU22" s="33">
        <v>363</v>
      </c>
      <c r="GV22" s="34">
        <v>12508</v>
      </c>
      <c r="GW22" s="34">
        <v>13968</v>
      </c>
      <c r="GX22" s="34">
        <v>6972</v>
      </c>
      <c r="GY22" s="27">
        <v>4567</v>
      </c>
      <c r="GZ22" s="33">
        <v>832</v>
      </c>
      <c r="HA22" s="34">
        <v>19709</v>
      </c>
      <c r="HB22" s="34">
        <v>25804</v>
      </c>
      <c r="HC22" s="34">
        <v>11913</v>
      </c>
      <c r="HD22" s="27">
        <v>9772</v>
      </c>
      <c r="HE22" s="63">
        <v>1.5816808309726156E-2</v>
      </c>
      <c r="HF22" s="63">
        <v>0.2428503979495481</v>
      </c>
      <c r="HG22" s="63">
        <v>0.39916363145824901</v>
      </c>
      <c r="HH22" s="63">
        <v>0.16663294212869284</v>
      </c>
      <c r="HI22" s="64">
        <v>0.1755362201537839</v>
      </c>
      <c r="HJ22" s="90">
        <v>9.4585439574756368E-3</v>
      </c>
      <c r="HK22" s="63">
        <v>0.32591588931158477</v>
      </c>
      <c r="HL22" s="63">
        <v>0.36395851790088074</v>
      </c>
      <c r="HM22" s="63">
        <v>0.18166657981135026</v>
      </c>
      <c r="HN22" s="64">
        <v>0.11900046901870863</v>
      </c>
      <c r="HO22" s="90">
        <v>1.222989857415846E-2</v>
      </c>
      <c r="HP22" s="63">
        <v>0.28971042187270324</v>
      </c>
      <c r="HQ22" s="63">
        <v>0.37930324856680875</v>
      </c>
      <c r="HR22" s="63">
        <v>0.17511392032926651</v>
      </c>
      <c r="HS22" s="64">
        <v>0.14364251065706307</v>
      </c>
    </row>
    <row r="23" spans="1:227" s="2" customFormat="1" ht="20.100000000000001" customHeight="1">
      <c r="A23" s="51" t="s">
        <v>136</v>
      </c>
      <c r="B23" s="241" t="s">
        <v>237</v>
      </c>
      <c r="C23" s="21">
        <v>777</v>
      </c>
      <c r="D23" s="22">
        <v>812</v>
      </c>
      <c r="E23" s="23">
        <v>1589</v>
      </c>
      <c r="F23" s="22">
        <v>756</v>
      </c>
      <c r="G23" s="22">
        <v>632</v>
      </c>
      <c r="H23" s="23">
        <v>1388</v>
      </c>
      <c r="I23" s="69">
        <v>647</v>
      </c>
      <c r="J23" s="69">
        <v>547</v>
      </c>
      <c r="K23" s="70">
        <v>1194</v>
      </c>
      <c r="L23" s="69">
        <v>19</v>
      </c>
      <c r="M23" s="69">
        <v>15</v>
      </c>
      <c r="N23" s="70">
        <v>34</v>
      </c>
      <c r="O23" s="69">
        <v>90</v>
      </c>
      <c r="P23" s="69">
        <v>70</v>
      </c>
      <c r="Q23" s="70">
        <v>160</v>
      </c>
      <c r="R23" s="207">
        <v>0.85582010582010581</v>
      </c>
      <c r="S23" s="207">
        <v>0.865506329113924</v>
      </c>
      <c r="T23" s="208">
        <v>0.86023054755043227</v>
      </c>
      <c r="U23" s="207">
        <v>2.5132275132275131E-2</v>
      </c>
      <c r="V23" s="207">
        <v>2.3734177215189875E-2</v>
      </c>
      <c r="W23" s="208">
        <v>2.4495677233429394E-2</v>
      </c>
      <c r="X23" s="207">
        <v>0.11904761904761904</v>
      </c>
      <c r="Y23" s="207">
        <v>0.11075949367088607</v>
      </c>
      <c r="Z23" s="208">
        <v>0.11527377521613832</v>
      </c>
      <c r="AA23" s="22">
        <v>21</v>
      </c>
      <c r="AB23" s="22">
        <v>180</v>
      </c>
      <c r="AC23" s="23">
        <v>201</v>
      </c>
      <c r="AD23" s="22">
        <v>336</v>
      </c>
      <c r="AE23" s="22">
        <v>231</v>
      </c>
      <c r="AF23" s="23">
        <v>567</v>
      </c>
      <c r="AG23" s="22">
        <v>15</v>
      </c>
      <c r="AH23" s="22">
        <v>8</v>
      </c>
      <c r="AI23" s="23">
        <v>23</v>
      </c>
      <c r="AJ23" s="316">
        <v>1.984126984126984E-2</v>
      </c>
      <c r="AK23" s="316">
        <v>1.2658227848101266E-2</v>
      </c>
      <c r="AL23" s="317">
        <v>1.6570605187319884E-2</v>
      </c>
      <c r="AM23" s="22">
        <v>16</v>
      </c>
      <c r="AN23" s="22">
        <v>8</v>
      </c>
      <c r="AO23" s="23">
        <v>24</v>
      </c>
      <c r="AP23" s="220">
        <v>2.1164021164021163E-2</v>
      </c>
      <c r="AQ23" s="220">
        <v>1.2658227848101266E-2</v>
      </c>
      <c r="AR23" s="221">
        <v>1.7291066282420751E-2</v>
      </c>
      <c r="AS23" s="32">
        <v>65.833783068783063</v>
      </c>
      <c r="AT23" s="32">
        <v>65.339061181434602</v>
      </c>
      <c r="AU23" s="24">
        <v>65.608520653218051</v>
      </c>
      <c r="AV23" s="32">
        <v>74.316999999999993</v>
      </c>
      <c r="AW23" s="32">
        <v>67.835632183908046</v>
      </c>
      <c r="AX23" s="24">
        <v>68.503814432989685</v>
      </c>
      <c r="AY23" s="22">
        <v>180</v>
      </c>
      <c r="AZ23" s="22">
        <v>150</v>
      </c>
      <c r="BA23" s="23">
        <v>330</v>
      </c>
      <c r="BB23" s="65">
        <v>0.23809523809523808</v>
      </c>
      <c r="BC23" s="65">
        <v>0.23734177215189872</v>
      </c>
      <c r="BD23" s="25">
        <v>0.23775216138328531</v>
      </c>
      <c r="BE23" s="69">
        <v>142</v>
      </c>
      <c r="BF23" s="69">
        <v>191</v>
      </c>
      <c r="BG23" s="70">
        <v>333</v>
      </c>
      <c r="BH23" s="65">
        <v>0.18783068783068782</v>
      </c>
      <c r="BI23" s="65">
        <v>0.30221518987341772</v>
      </c>
      <c r="BJ23" s="25">
        <v>0.23991354466858789</v>
      </c>
      <c r="BK23" s="65">
        <v>0.38756613756613756</v>
      </c>
      <c r="BL23" s="65">
        <v>0.44778481012658228</v>
      </c>
      <c r="BM23" s="65">
        <v>0.41498559077809799</v>
      </c>
      <c r="BN23" s="229">
        <v>0.38866396761133604</v>
      </c>
      <c r="BO23" s="229">
        <v>0.44551282051282054</v>
      </c>
      <c r="BP23" s="230">
        <v>0.41465201465201468</v>
      </c>
      <c r="BQ23" s="229">
        <v>0.33333333333333331</v>
      </c>
      <c r="BR23" s="229">
        <v>0.625</v>
      </c>
      <c r="BS23" s="230">
        <v>0.43478260869565216</v>
      </c>
      <c r="BT23" s="65">
        <v>2.9100529100529099E-2</v>
      </c>
      <c r="BU23" s="65">
        <v>8.7301587301587297E-2</v>
      </c>
      <c r="BV23" s="65">
        <v>0.48412698412698413</v>
      </c>
      <c r="BW23" s="65">
        <v>0.10978835978835978</v>
      </c>
      <c r="BX23" s="25">
        <v>0.28968253968253971</v>
      </c>
      <c r="BY23" s="65">
        <v>2.0569620253164556E-2</v>
      </c>
      <c r="BZ23" s="65">
        <v>0.10759493670886076</v>
      </c>
      <c r="CA23" s="65">
        <v>0.58069620253164556</v>
      </c>
      <c r="CB23" s="65">
        <v>8.2278481012658222E-2</v>
      </c>
      <c r="CC23" s="25">
        <v>0.20886075949367089</v>
      </c>
      <c r="CD23" s="65">
        <v>2.5216138328530261E-2</v>
      </c>
      <c r="CE23" s="65">
        <v>9.6541786743515851E-2</v>
      </c>
      <c r="CF23" s="65">
        <v>0.52809798270893371</v>
      </c>
      <c r="CG23" s="65">
        <v>9.7262247838616714E-2</v>
      </c>
      <c r="CH23" s="25">
        <v>0.25288184438040345</v>
      </c>
      <c r="CI23" s="274">
        <v>572.73089195979901</v>
      </c>
      <c r="CJ23" s="274">
        <v>530.9277325581395</v>
      </c>
      <c r="CK23" s="275">
        <v>553.3504514824798</v>
      </c>
      <c r="CL23" s="276">
        <v>568.99984732824419</v>
      </c>
      <c r="CM23" s="276">
        <v>530.4939931153184</v>
      </c>
      <c r="CN23" s="277">
        <v>552.63415508412584</v>
      </c>
      <c r="CO23" s="276">
        <v>865.99099999999999</v>
      </c>
      <c r="CP23" s="276">
        <v>533.28289719626162</v>
      </c>
      <c r="CQ23" s="277">
        <v>561.71948717948715</v>
      </c>
      <c r="CR23" s="276">
        <v>554.53321119592874</v>
      </c>
      <c r="CS23" s="276">
        <v>508.96981755593799</v>
      </c>
      <c r="CT23" s="277">
        <v>535.16793562545718</v>
      </c>
      <c r="CU23" s="276">
        <v>294.69400000000002</v>
      </c>
      <c r="CV23" s="276">
        <v>264.5327916666667</v>
      </c>
      <c r="CW23" s="277">
        <v>269.29508771929824</v>
      </c>
      <c r="CX23" s="34">
        <v>7720</v>
      </c>
      <c r="CY23" s="34">
        <v>7050</v>
      </c>
      <c r="CZ23" s="27">
        <v>14770</v>
      </c>
      <c r="DA23" s="34">
        <v>7638</v>
      </c>
      <c r="DB23" s="34">
        <v>5967</v>
      </c>
      <c r="DC23" s="27">
        <v>13605</v>
      </c>
      <c r="DD23" s="34">
        <v>8</v>
      </c>
      <c r="DE23" s="34">
        <v>527</v>
      </c>
      <c r="DF23" s="27">
        <v>535</v>
      </c>
      <c r="DG23" s="34">
        <v>74</v>
      </c>
      <c r="DH23" s="34">
        <v>556</v>
      </c>
      <c r="DI23" s="27">
        <v>630</v>
      </c>
      <c r="DJ23" s="34">
        <v>7712</v>
      </c>
      <c r="DK23" s="34">
        <v>6523</v>
      </c>
      <c r="DL23" s="27">
        <v>14235</v>
      </c>
      <c r="DM23" s="34">
        <v>7712</v>
      </c>
      <c r="DN23" s="34">
        <v>6523</v>
      </c>
      <c r="DO23" s="27">
        <v>14235</v>
      </c>
      <c r="DP23" s="34">
        <v>6571</v>
      </c>
      <c r="DQ23" s="34">
        <v>5536</v>
      </c>
      <c r="DR23" s="27">
        <v>12107</v>
      </c>
      <c r="DS23" s="34">
        <v>170</v>
      </c>
      <c r="DT23" s="34">
        <v>172</v>
      </c>
      <c r="DU23" s="27">
        <v>342</v>
      </c>
      <c r="DV23" s="34">
        <v>971</v>
      </c>
      <c r="DW23" s="34">
        <v>815</v>
      </c>
      <c r="DX23" s="27">
        <v>1786</v>
      </c>
      <c r="DY23" s="196">
        <v>0.85204875518672196</v>
      </c>
      <c r="DZ23" s="196">
        <v>0.84868925341100721</v>
      </c>
      <c r="EA23" s="197">
        <v>0.85050930804355462</v>
      </c>
      <c r="EB23" s="196">
        <v>2.2043568464730292E-2</v>
      </c>
      <c r="EC23" s="196">
        <v>2.6368235474474935E-2</v>
      </c>
      <c r="ED23" s="197">
        <v>2.4025289778714435E-2</v>
      </c>
      <c r="EE23" s="196">
        <v>0.12590767634854771</v>
      </c>
      <c r="EF23" s="196">
        <v>0.12494251111451786</v>
      </c>
      <c r="EG23" s="197">
        <v>0.12546540217773094</v>
      </c>
      <c r="EH23" s="34">
        <v>1697</v>
      </c>
      <c r="EI23" s="34">
        <v>1390</v>
      </c>
      <c r="EJ23" s="27">
        <v>3087</v>
      </c>
      <c r="EK23" s="81">
        <v>0.22004668049792531</v>
      </c>
      <c r="EL23" s="81">
        <v>0.21309213552046605</v>
      </c>
      <c r="EM23" s="78">
        <v>0.21685985247629083</v>
      </c>
      <c r="EN23" s="34">
        <v>154</v>
      </c>
      <c r="EO23" s="34">
        <v>86</v>
      </c>
      <c r="EP23" s="27">
        <v>240</v>
      </c>
      <c r="EQ23" s="33">
        <v>2</v>
      </c>
      <c r="ER23" s="34">
        <v>2</v>
      </c>
      <c r="ES23" s="27">
        <v>4</v>
      </c>
      <c r="ET23" s="33">
        <v>3</v>
      </c>
      <c r="EU23" s="34">
        <v>0</v>
      </c>
      <c r="EV23" s="27">
        <v>3</v>
      </c>
      <c r="EW23" s="33">
        <v>4</v>
      </c>
      <c r="EX23" s="34">
        <v>0</v>
      </c>
      <c r="EY23" s="27">
        <v>4</v>
      </c>
      <c r="EZ23" s="33">
        <v>163</v>
      </c>
      <c r="FA23" s="34">
        <v>88</v>
      </c>
      <c r="FB23" s="27">
        <v>251</v>
      </c>
      <c r="FC23" s="67">
        <v>2.1135892116182574E-2</v>
      </c>
      <c r="FD23" s="67">
        <v>1.3490725126475547E-2</v>
      </c>
      <c r="FE23" s="68">
        <v>1.7632595714787494E-2</v>
      </c>
      <c r="FF23" s="104">
        <v>1335</v>
      </c>
      <c r="FG23" s="104">
        <v>1029</v>
      </c>
      <c r="FH23" s="105">
        <v>2364</v>
      </c>
      <c r="FI23" s="106">
        <v>1314</v>
      </c>
      <c r="FJ23" s="104">
        <v>1587</v>
      </c>
      <c r="FK23" s="105">
        <v>2901</v>
      </c>
      <c r="FL23" s="98">
        <v>0.17310684647302904</v>
      </c>
      <c r="FM23" s="67">
        <v>0.15774950176299249</v>
      </c>
      <c r="FN23" s="67">
        <v>0.16606954689146469</v>
      </c>
      <c r="FO23" s="98">
        <v>0.1703838174273859</v>
      </c>
      <c r="FP23" s="67">
        <v>0.24329296336041698</v>
      </c>
      <c r="FQ23" s="68">
        <v>0.20379346680716542</v>
      </c>
      <c r="FR23" s="59">
        <v>2377</v>
      </c>
      <c r="FS23" s="59">
        <v>2468</v>
      </c>
      <c r="FT23" s="61">
        <v>4845</v>
      </c>
      <c r="FU23" s="58">
        <v>0.30822095435684649</v>
      </c>
      <c r="FV23" s="58">
        <v>0.37835351831979153</v>
      </c>
      <c r="FW23" s="42">
        <v>0.34035827186512119</v>
      </c>
      <c r="FX23" s="33">
        <v>0</v>
      </c>
      <c r="FY23" s="34">
        <v>1</v>
      </c>
      <c r="FZ23" s="27">
        <v>1</v>
      </c>
      <c r="GA23" s="113">
        <v>0</v>
      </c>
      <c r="GB23" s="28">
        <v>1.5330369461904033E-4</v>
      </c>
      <c r="GC23" s="29">
        <v>7.0249385317878473E-5</v>
      </c>
      <c r="GD23" s="46">
        <v>82</v>
      </c>
      <c r="GE23" s="55">
        <v>1083</v>
      </c>
      <c r="GF23" s="41">
        <v>1165</v>
      </c>
      <c r="GG23" s="34">
        <v>2</v>
      </c>
      <c r="GH23" s="34">
        <v>131</v>
      </c>
      <c r="GI23" s="34">
        <v>133</v>
      </c>
      <c r="GJ23" s="35">
        <v>73.290000000000006</v>
      </c>
      <c r="GK23" s="36">
        <v>73.459999999999994</v>
      </c>
      <c r="GL23" s="30">
        <v>73.37</v>
      </c>
      <c r="GM23" s="127">
        <v>714.11</v>
      </c>
      <c r="GN23" s="128">
        <v>642.32000000000005</v>
      </c>
      <c r="GO23" s="128">
        <v>679.84</v>
      </c>
      <c r="GP23" s="33">
        <v>169</v>
      </c>
      <c r="GQ23" s="34">
        <v>1134</v>
      </c>
      <c r="GR23" s="34">
        <v>3149</v>
      </c>
      <c r="GS23" s="34">
        <v>1055</v>
      </c>
      <c r="GT23" s="27">
        <v>2205</v>
      </c>
      <c r="GU23" s="33">
        <v>93</v>
      </c>
      <c r="GV23" s="34">
        <v>1286</v>
      </c>
      <c r="GW23" s="34">
        <v>2856</v>
      </c>
      <c r="GX23" s="34">
        <v>935</v>
      </c>
      <c r="GY23" s="27">
        <v>1353</v>
      </c>
      <c r="GZ23" s="33">
        <v>262</v>
      </c>
      <c r="HA23" s="34">
        <v>2420</v>
      </c>
      <c r="HB23" s="34">
        <v>6005</v>
      </c>
      <c r="HC23" s="34">
        <v>1990</v>
      </c>
      <c r="HD23" s="27">
        <v>3558</v>
      </c>
      <c r="HE23" s="63">
        <v>2.1913900414937758E-2</v>
      </c>
      <c r="HF23" s="63">
        <v>0.1470435684647303</v>
      </c>
      <c r="HG23" s="63">
        <v>0.40832468879668049</v>
      </c>
      <c r="HH23" s="63">
        <v>0.13679979253112035</v>
      </c>
      <c r="HI23" s="64">
        <v>0.2859180497925311</v>
      </c>
      <c r="HJ23" s="90">
        <v>1.425724359957075E-2</v>
      </c>
      <c r="HK23" s="63">
        <v>0.19714855128008585</v>
      </c>
      <c r="HL23" s="63">
        <v>0.43783535183197914</v>
      </c>
      <c r="HM23" s="63">
        <v>0.14333895446880271</v>
      </c>
      <c r="HN23" s="64">
        <v>0.20741989881956155</v>
      </c>
      <c r="HO23" s="90">
        <v>1.840533895328416E-2</v>
      </c>
      <c r="HP23" s="63">
        <v>0.1700035124692659</v>
      </c>
      <c r="HQ23" s="63">
        <v>0.42184755883386021</v>
      </c>
      <c r="HR23" s="63">
        <v>0.13979627678257817</v>
      </c>
      <c r="HS23" s="64">
        <v>0.24994731296101158</v>
      </c>
    </row>
    <row r="24" spans="1:227" s="2" customFormat="1" ht="20.100000000000001" customHeight="1">
      <c r="A24" s="51" t="s">
        <v>137</v>
      </c>
      <c r="B24" s="241" t="s">
        <v>238</v>
      </c>
      <c r="C24" s="21">
        <v>4010</v>
      </c>
      <c r="D24" s="22">
        <v>4719</v>
      </c>
      <c r="E24" s="23">
        <v>8729</v>
      </c>
      <c r="F24" s="22">
        <v>3803</v>
      </c>
      <c r="G24" s="22">
        <v>3665</v>
      </c>
      <c r="H24" s="23">
        <v>7468</v>
      </c>
      <c r="I24" s="69">
        <v>3107</v>
      </c>
      <c r="J24" s="69">
        <v>3098</v>
      </c>
      <c r="K24" s="70">
        <v>6205</v>
      </c>
      <c r="L24" s="69">
        <v>178</v>
      </c>
      <c r="M24" s="69">
        <v>169</v>
      </c>
      <c r="N24" s="70">
        <v>347</v>
      </c>
      <c r="O24" s="69">
        <v>518</v>
      </c>
      <c r="P24" s="69">
        <v>398</v>
      </c>
      <c r="Q24" s="70">
        <v>916</v>
      </c>
      <c r="R24" s="207">
        <v>0.81698658953457792</v>
      </c>
      <c r="S24" s="207">
        <v>0.8452933151432469</v>
      </c>
      <c r="T24" s="208">
        <v>0.83087841456882705</v>
      </c>
      <c r="U24" s="207">
        <v>4.6805153825926898E-2</v>
      </c>
      <c r="V24" s="207">
        <v>4.61118690313779E-2</v>
      </c>
      <c r="W24" s="208">
        <v>4.6464916979110871E-2</v>
      </c>
      <c r="X24" s="207">
        <v>0.13620825663949512</v>
      </c>
      <c r="Y24" s="207">
        <v>0.10859481582537517</v>
      </c>
      <c r="Z24" s="208">
        <v>0.12265666845206213</v>
      </c>
      <c r="AA24" s="22">
        <v>207</v>
      </c>
      <c r="AB24" s="22">
        <v>1054</v>
      </c>
      <c r="AC24" s="23">
        <v>1261</v>
      </c>
      <c r="AD24" s="22">
        <v>1012</v>
      </c>
      <c r="AE24" s="22">
        <v>1278</v>
      </c>
      <c r="AF24" s="23">
        <v>2290</v>
      </c>
      <c r="AG24" s="22">
        <v>107</v>
      </c>
      <c r="AH24" s="22">
        <v>34</v>
      </c>
      <c r="AI24" s="23">
        <v>141</v>
      </c>
      <c r="AJ24" s="316">
        <v>2.8135682356034711E-2</v>
      </c>
      <c r="AK24" s="316">
        <v>9.2769440654843112E-3</v>
      </c>
      <c r="AL24" s="317">
        <v>1.8880557043385111E-2</v>
      </c>
      <c r="AM24" s="22">
        <v>137</v>
      </c>
      <c r="AN24" s="22">
        <v>46</v>
      </c>
      <c r="AO24" s="23">
        <v>183</v>
      </c>
      <c r="AP24" s="220">
        <v>3.6024191427820144E-2</v>
      </c>
      <c r="AQ24" s="220">
        <v>1.2551159618008186E-2</v>
      </c>
      <c r="AR24" s="221">
        <v>2.4504552758435993E-2</v>
      </c>
      <c r="AS24" s="32">
        <v>64.562390218248751</v>
      </c>
      <c r="AT24" s="32">
        <v>65.005262391996354</v>
      </c>
      <c r="AU24" s="24">
        <v>64.779734422424568</v>
      </c>
      <c r="AV24" s="32">
        <v>73.643725490196076</v>
      </c>
      <c r="AW24" s="32">
        <v>70.585985069782836</v>
      </c>
      <c r="AX24" s="24">
        <v>71.092710533441902</v>
      </c>
      <c r="AY24" s="22">
        <v>706</v>
      </c>
      <c r="AZ24" s="22">
        <v>766</v>
      </c>
      <c r="BA24" s="23">
        <v>1472</v>
      </c>
      <c r="BB24" s="65">
        <v>0.18564291348935053</v>
      </c>
      <c r="BC24" s="65">
        <v>0.20900409276944065</v>
      </c>
      <c r="BD24" s="25">
        <v>0.19710765934654526</v>
      </c>
      <c r="BE24" s="69">
        <v>636</v>
      </c>
      <c r="BF24" s="69">
        <v>564</v>
      </c>
      <c r="BG24" s="70">
        <v>1200</v>
      </c>
      <c r="BH24" s="65">
        <v>0.16723639232185117</v>
      </c>
      <c r="BI24" s="65">
        <v>0.15388813096862211</v>
      </c>
      <c r="BJ24" s="25">
        <v>0.16068559185859668</v>
      </c>
      <c r="BK24" s="65">
        <v>0.41493557717591373</v>
      </c>
      <c r="BL24" s="65">
        <v>0.54679399727148703</v>
      </c>
      <c r="BM24" s="65">
        <v>0.47964649169791107</v>
      </c>
      <c r="BN24" s="229">
        <v>0.42343073593073594</v>
      </c>
      <c r="BO24" s="229">
        <v>0.55108785458551368</v>
      </c>
      <c r="BP24" s="230">
        <v>0.48669305309130612</v>
      </c>
      <c r="BQ24" s="229">
        <v>0.12149532710280374</v>
      </c>
      <c r="BR24" s="229">
        <v>8.8235294117647065E-2</v>
      </c>
      <c r="BS24" s="230">
        <v>0.11347517730496454</v>
      </c>
      <c r="BT24" s="65">
        <v>5.5745464107283725E-2</v>
      </c>
      <c r="BU24" s="65">
        <v>0.22929266368656323</v>
      </c>
      <c r="BV24" s="65">
        <v>0.42808309229555613</v>
      </c>
      <c r="BW24" s="65">
        <v>0.16618459111227979</v>
      </c>
      <c r="BX24" s="25">
        <v>0.12069418879831711</v>
      </c>
      <c r="BY24" s="65">
        <v>2.7830832196452934E-2</v>
      </c>
      <c r="BZ24" s="65">
        <v>0.21227830832196454</v>
      </c>
      <c r="CA24" s="65">
        <v>0.39017735334242837</v>
      </c>
      <c r="CB24" s="65">
        <v>0.24474761255115962</v>
      </c>
      <c r="CC24" s="25">
        <v>0.12496589358799454</v>
      </c>
      <c r="CD24" s="65">
        <v>4.2046063202999466E-2</v>
      </c>
      <c r="CE24" s="65">
        <v>0.22094268880557044</v>
      </c>
      <c r="CF24" s="65">
        <v>0.40948044991965721</v>
      </c>
      <c r="CG24" s="65">
        <v>0.2047402249598286</v>
      </c>
      <c r="CH24" s="25">
        <v>0.1227905731119443</v>
      </c>
      <c r="CI24" s="274">
        <v>686.23736913113873</v>
      </c>
      <c r="CJ24" s="274">
        <v>599.71245233968807</v>
      </c>
      <c r="CK24" s="275">
        <v>638.2442165344869</v>
      </c>
      <c r="CL24" s="276">
        <v>684.95499009900982</v>
      </c>
      <c r="CM24" s="276">
        <v>603.38870893371757</v>
      </c>
      <c r="CN24" s="277">
        <v>644.55027980014279</v>
      </c>
      <c r="CO24" s="276">
        <v>712.74736842105267</v>
      </c>
      <c r="CP24" s="276">
        <v>588.58102966841182</v>
      </c>
      <c r="CQ24" s="277">
        <v>604.70285497342445</v>
      </c>
      <c r="CR24" s="276">
        <v>605.96189250353598</v>
      </c>
      <c r="CS24" s="276">
        <v>488.72290028818441</v>
      </c>
      <c r="CT24" s="277">
        <v>547.88633176302642</v>
      </c>
      <c r="CU24" s="276">
        <v>280.30844000000002</v>
      </c>
      <c r="CV24" s="276">
        <v>298.37844155844152</v>
      </c>
      <c r="CW24" s="277">
        <v>295.33019568151144</v>
      </c>
      <c r="CX24" s="34">
        <v>48945</v>
      </c>
      <c r="CY24" s="34">
        <v>57120</v>
      </c>
      <c r="CZ24" s="27">
        <v>106065</v>
      </c>
      <c r="DA24" s="34">
        <v>47173</v>
      </c>
      <c r="DB24" s="34">
        <v>39101</v>
      </c>
      <c r="DC24" s="27">
        <v>86274</v>
      </c>
      <c r="DD24" s="34">
        <v>259</v>
      </c>
      <c r="DE24" s="34">
        <v>5993</v>
      </c>
      <c r="DF24" s="27">
        <v>6252</v>
      </c>
      <c r="DG24" s="34">
        <v>1513</v>
      </c>
      <c r="DH24" s="34">
        <v>12026</v>
      </c>
      <c r="DI24" s="27">
        <v>13539</v>
      </c>
      <c r="DJ24" s="34">
        <v>48686</v>
      </c>
      <c r="DK24" s="34">
        <v>51127</v>
      </c>
      <c r="DL24" s="27">
        <v>99813</v>
      </c>
      <c r="DM24" s="34">
        <v>48686</v>
      </c>
      <c r="DN24" s="34">
        <v>51127</v>
      </c>
      <c r="DO24" s="27">
        <v>99813</v>
      </c>
      <c r="DP24" s="34">
        <v>38677</v>
      </c>
      <c r="DQ24" s="34">
        <v>38867</v>
      </c>
      <c r="DR24" s="27">
        <v>77544</v>
      </c>
      <c r="DS24" s="34">
        <v>1956</v>
      </c>
      <c r="DT24" s="34">
        <v>1753</v>
      </c>
      <c r="DU24" s="27">
        <v>3709</v>
      </c>
      <c r="DV24" s="34">
        <v>8053</v>
      </c>
      <c r="DW24" s="34">
        <v>10507</v>
      </c>
      <c r="DX24" s="27">
        <v>18560</v>
      </c>
      <c r="DY24" s="196">
        <v>0.79441728628353125</v>
      </c>
      <c r="DZ24" s="196">
        <v>0.7602049797562932</v>
      </c>
      <c r="EA24" s="197">
        <v>0.77689278951639562</v>
      </c>
      <c r="EB24" s="196">
        <v>4.0175820564433307E-2</v>
      </c>
      <c r="EC24" s="196">
        <v>3.4287167250180925E-2</v>
      </c>
      <c r="ED24" s="197">
        <v>3.7159488243014439E-2</v>
      </c>
      <c r="EE24" s="196">
        <v>0.16540689315203549</v>
      </c>
      <c r="EF24" s="196">
        <v>0.20550785299352592</v>
      </c>
      <c r="EG24" s="197">
        <v>0.18594772224058989</v>
      </c>
      <c r="EH24" s="34">
        <v>8832</v>
      </c>
      <c r="EI24" s="34">
        <v>13263</v>
      </c>
      <c r="EJ24" s="27">
        <v>22095</v>
      </c>
      <c r="EK24" s="81">
        <v>0.18140738610688906</v>
      </c>
      <c r="EL24" s="81">
        <v>0.25941283470573279</v>
      </c>
      <c r="EM24" s="78">
        <v>0.22136395058759881</v>
      </c>
      <c r="EN24" s="34">
        <v>1363</v>
      </c>
      <c r="EO24" s="34">
        <v>736</v>
      </c>
      <c r="EP24" s="27">
        <v>2099</v>
      </c>
      <c r="EQ24" s="33">
        <v>29</v>
      </c>
      <c r="ER24" s="34">
        <v>15</v>
      </c>
      <c r="ES24" s="27">
        <v>44</v>
      </c>
      <c r="ET24" s="33">
        <v>28</v>
      </c>
      <c r="EU24" s="34">
        <v>2</v>
      </c>
      <c r="EV24" s="27">
        <v>30</v>
      </c>
      <c r="EW24" s="33">
        <v>180</v>
      </c>
      <c r="EX24" s="34">
        <v>86</v>
      </c>
      <c r="EY24" s="27">
        <v>266</v>
      </c>
      <c r="EZ24" s="33">
        <v>1600</v>
      </c>
      <c r="FA24" s="34">
        <v>839</v>
      </c>
      <c r="FB24" s="27">
        <v>2439</v>
      </c>
      <c r="FC24" s="67">
        <v>3.2863656903421926E-2</v>
      </c>
      <c r="FD24" s="67">
        <v>1.6410115985682712E-2</v>
      </c>
      <c r="FE24" s="68">
        <v>2.4435694749180968E-2</v>
      </c>
      <c r="FF24" s="104">
        <v>4728</v>
      </c>
      <c r="FG24" s="104">
        <v>5717</v>
      </c>
      <c r="FH24" s="105">
        <v>10445</v>
      </c>
      <c r="FI24" s="106">
        <v>6617</v>
      </c>
      <c r="FJ24" s="104">
        <v>5203</v>
      </c>
      <c r="FK24" s="105">
        <v>11820</v>
      </c>
      <c r="FL24" s="98">
        <v>9.7112106149611799E-2</v>
      </c>
      <c r="FM24" s="67">
        <v>0.11181958651984275</v>
      </c>
      <c r="FN24" s="67">
        <v>0.1046456874355044</v>
      </c>
      <c r="FO24" s="98">
        <v>0.13591176108121431</v>
      </c>
      <c r="FP24" s="67">
        <v>0.10176619007569386</v>
      </c>
      <c r="FQ24" s="68">
        <v>0.11842144810796189</v>
      </c>
      <c r="FR24" s="59">
        <v>20136</v>
      </c>
      <c r="FS24" s="59">
        <v>29939</v>
      </c>
      <c r="FT24" s="61">
        <v>50075</v>
      </c>
      <c r="FU24" s="58">
        <v>0.41358912212956495</v>
      </c>
      <c r="FV24" s="58">
        <v>0.58558100416609615</v>
      </c>
      <c r="FW24" s="42">
        <v>0.50168815685331569</v>
      </c>
      <c r="FX24" s="33">
        <v>13</v>
      </c>
      <c r="FY24" s="34">
        <v>18</v>
      </c>
      <c r="FZ24" s="27">
        <v>31</v>
      </c>
      <c r="GA24" s="113">
        <v>2.6701721234030315E-4</v>
      </c>
      <c r="GB24" s="28">
        <v>3.5206446691571965E-4</v>
      </c>
      <c r="GC24" s="29">
        <v>3.105807860699508E-4</v>
      </c>
      <c r="GD24" s="46">
        <v>1772</v>
      </c>
      <c r="GE24" s="55">
        <v>18019</v>
      </c>
      <c r="GF24" s="41">
        <v>19791</v>
      </c>
      <c r="GG24" s="34">
        <v>89</v>
      </c>
      <c r="GH24" s="34">
        <v>2944</v>
      </c>
      <c r="GI24" s="34">
        <v>3033</v>
      </c>
      <c r="GJ24" s="35">
        <v>72.89</v>
      </c>
      <c r="GK24" s="36">
        <v>74.19</v>
      </c>
      <c r="GL24" s="30">
        <v>73.59</v>
      </c>
      <c r="GM24" s="127">
        <v>755.49</v>
      </c>
      <c r="GN24" s="128">
        <v>689.99</v>
      </c>
      <c r="GO24" s="128">
        <v>720.21</v>
      </c>
      <c r="GP24" s="33">
        <v>1665</v>
      </c>
      <c r="GQ24" s="34">
        <v>16573</v>
      </c>
      <c r="GR24" s="34">
        <v>17517</v>
      </c>
      <c r="GS24" s="34">
        <v>8134</v>
      </c>
      <c r="GT24" s="27">
        <v>4797</v>
      </c>
      <c r="GU24" s="33">
        <v>952</v>
      </c>
      <c r="GV24" s="34">
        <v>16317</v>
      </c>
      <c r="GW24" s="34">
        <v>15392</v>
      </c>
      <c r="GX24" s="34">
        <v>13577</v>
      </c>
      <c r="GY24" s="27">
        <v>4889</v>
      </c>
      <c r="GZ24" s="33">
        <v>2617</v>
      </c>
      <c r="HA24" s="34">
        <v>32890</v>
      </c>
      <c r="HB24" s="34">
        <v>32909</v>
      </c>
      <c r="HC24" s="34">
        <v>21711</v>
      </c>
      <c r="HD24" s="27">
        <v>9686</v>
      </c>
      <c r="HE24" s="63">
        <v>3.4198742965123444E-2</v>
      </c>
      <c r="HF24" s="63">
        <v>0.34040586616275725</v>
      </c>
      <c r="HG24" s="63">
        <v>0.35979542373577622</v>
      </c>
      <c r="HH24" s="63">
        <v>0.16707061578277121</v>
      </c>
      <c r="HI24" s="64">
        <v>9.8529351353571867E-2</v>
      </c>
      <c r="HJ24" s="90">
        <v>1.8620298472431396E-2</v>
      </c>
      <c r="HK24" s="63">
        <v>0.31914643925909991</v>
      </c>
      <c r="HL24" s="63">
        <v>0.30105423748704208</v>
      </c>
      <c r="HM24" s="63">
        <v>0.26555440373970701</v>
      </c>
      <c r="HN24" s="64">
        <v>9.5624621041719635E-2</v>
      </c>
      <c r="HO24" s="90">
        <v>2.6219029585324558E-2</v>
      </c>
      <c r="HP24" s="63">
        <v>0.32951619528518328</v>
      </c>
      <c r="HQ24" s="63">
        <v>0.32970655125083909</v>
      </c>
      <c r="HR24" s="63">
        <v>0.21751675633434522</v>
      </c>
      <c r="HS24" s="64">
        <v>9.7041467544307855E-2</v>
      </c>
    </row>
    <row r="25" spans="1:227" s="44" customFormat="1" ht="18" customHeight="1">
      <c r="A25" s="50"/>
      <c r="B25" s="242" t="s">
        <v>230</v>
      </c>
      <c r="C25" s="37">
        <v>364875</v>
      </c>
      <c r="D25" s="56">
        <v>554502</v>
      </c>
      <c r="E25" s="57">
        <v>919377</v>
      </c>
      <c r="F25" s="56">
        <v>335976</v>
      </c>
      <c r="G25" s="56">
        <v>360476</v>
      </c>
      <c r="H25" s="57">
        <v>696452</v>
      </c>
      <c r="I25" s="211">
        <v>281231</v>
      </c>
      <c r="J25" s="211">
        <v>293402</v>
      </c>
      <c r="K25" s="212">
        <v>574633</v>
      </c>
      <c r="L25" s="211">
        <v>27584</v>
      </c>
      <c r="M25" s="211">
        <v>34256</v>
      </c>
      <c r="N25" s="212">
        <v>61840</v>
      </c>
      <c r="O25" s="211">
        <v>27161</v>
      </c>
      <c r="P25" s="211">
        <v>32818</v>
      </c>
      <c r="Q25" s="212">
        <v>59979</v>
      </c>
      <c r="R25" s="232">
        <v>0.83705681358192252</v>
      </c>
      <c r="S25" s="232">
        <v>0.81392936006835404</v>
      </c>
      <c r="T25" s="233">
        <v>0.82508629453286086</v>
      </c>
      <c r="U25" s="232">
        <v>8.2101102459699496E-2</v>
      </c>
      <c r="V25" s="232">
        <v>9.5029904903516468E-2</v>
      </c>
      <c r="W25" s="233">
        <v>8.879291035132357E-2</v>
      </c>
      <c r="X25" s="232">
        <v>8.0842083958377983E-2</v>
      </c>
      <c r="Y25" s="232">
        <v>9.1040735028129469E-2</v>
      </c>
      <c r="Z25" s="233">
        <v>8.6120795115815593E-2</v>
      </c>
      <c r="AA25" s="56">
        <v>28899</v>
      </c>
      <c r="AB25" s="56">
        <v>194026</v>
      </c>
      <c r="AC25" s="57">
        <v>222925</v>
      </c>
      <c r="AD25" s="56">
        <v>32634</v>
      </c>
      <c r="AE25" s="56">
        <v>41844</v>
      </c>
      <c r="AF25" s="57">
        <v>74478</v>
      </c>
      <c r="AG25" s="56">
        <v>80458</v>
      </c>
      <c r="AH25" s="56">
        <v>32416</v>
      </c>
      <c r="AI25" s="57">
        <v>112874</v>
      </c>
      <c r="AJ25" s="318">
        <v>0.23947543872181346</v>
      </c>
      <c r="AK25" s="318">
        <v>8.992554289328554E-2</v>
      </c>
      <c r="AL25" s="319">
        <v>0.16207003497728487</v>
      </c>
      <c r="AM25" s="56">
        <v>85287</v>
      </c>
      <c r="AN25" s="56">
        <v>34430</v>
      </c>
      <c r="AO25" s="57">
        <v>119717</v>
      </c>
      <c r="AP25" s="220">
        <v>0.2538484891777984</v>
      </c>
      <c r="AQ25" s="220">
        <v>9.5512600006657858E-2</v>
      </c>
      <c r="AR25" s="221">
        <v>0.17189555059070832</v>
      </c>
      <c r="AS25" s="45">
        <v>63.189645619528363</v>
      </c>
      <c r="AT25" s="45">
        <v>63.594256603305993</v>
      </c>
      <c r="AU25" s="38">
        <v>63.399067875460176</v>
      </c>
      <c r="AV25" s="45">
        <v>76.400000000000006</v>
      </c>
      <c r="AW25" s="45">
        <v>73.931744895810255</v>
      </c>
      <c r="AX25" s="38">
        <v>74.242402623591246</v>
      </c>
      <c r="AY25" s="56">
        <v>47035</v>
      </c>
      <c r="AZ25" s="56">
        <v>55071</v>
      </c>
      <c r="BA25" s="57">
        <v>102106</v>
      </c>
      <c r="BB25" s="66">
        <v>0.13999511869895467</v>
      </c>
      <c r="BC25" s="66">
        <v>0.15277300014425371</v>
      </c>
      <c r="BD25" s="39">
        <v>0.14660881151895608</v>
      </c>
      <c r="BE25" s="211">
        <v>58919</v>
      </c>
      <c r="BF25" s="211">
        <v>70949</v>
      </c>
      <c r="BG25" s="212">
        <v>129868</v>
      </c>
      <c r="BH25" s="66">
        <v>0.17536669285901374</v>
      </c>
      <c r="BI25" s="66">
        <v>0.19682031536080072</v>
      </c>
      <c r="BJ25" s="39">
        <v>0.18647085513430933</v>
      </c>
      <c r="BK25" s="66">
        <v>0.26213181893944804</v>
      </c>
      <c r="BL25" s="66">
        <v>0.42329863846691596</v>
      </c>
      <c r="BM25" s="66">
        <v>0.3455500163686801</v>
      </c>
      <c r="BN25" s="266">
        <v>0.30953200948661153</v>
      </c>
      <c r="BO25" s="266">
        <v>0.44205937938182038</v>
      </c>
      <c r="BP25" s="267">
        <v>0.38403264002412701</v>
      </c>
      <c r="BQ25" s="266">
        <v>0.11159859802629944</v>
      </c>
      <c r="BR25" s="266">
        <v>0.23343410661401776</v>
      </c>
      <c r="BS25" s="267">
        <v>0.14658823112497121</v>
      </c>
      <c r="BT25" s="66">
        <v>0.31009060170964592</v>
      </c>
      <c r="BU25" s="66">
        <v>0.19880586708574421</v>
      </c>
      <c r="BV25" s="66">
        <v>0.35917446484272686</v>
      </c>
      <c r="BW25" s="66">
        <v>4.8851703693120939E-2</v>
      </c>
      <c r="BX25" s="39">
        <v>8.3077362668762048E-2</v>
      </c>
      <c r="BY25" s="66">
        <v>0.1686381340227921</v>
      </c>
      <c r="BZ25" s="66">
        <v>0.29431640386599939</v>
      </c>
      <c r="CA25" s="66">
        <v>0.37099834663056624</v>
      </c>
      <c r="CB25" s="66">
        <v>8.5262264339373492E-2</v>
      </c>
      <c r="CC25" s="39">
        <v>8.0784851141268765E-2</v>
      </c>
      <c r="CD25" s="66">
        <v>0.23687633892931603</v>
      </c>
      <c r="CE25" s="66">
        <v>0.24824108481273655</v>
      </c>
      <c r="CF25" s="66">
        <v>0.36529437778913693</v>
      </c>
      <c r="CG25" s="66">
        <v>6.7697414897221919E-2</v>
      </c>
      <c r="CH25" s="39">
        <v>8.1890783571588563E-2</v>
      </c>
      <c r="CI25" s="278">
        <v>919.64519678970066</v>
      </c>
      <c r="CJ25" s="278">
        <v>707.22421061502519</v>
      </c>
      <c r="CK25" s="279">
        <v>792.43342575730151</v>
      </c>
      <c r="CL25" s="280">
        <v>926.73497634118689</v>
      </c>
      <c r="CM25" s="280">
        <v>720.62374177187951</v>
      </c>
      <c r="CN25" s="281">
        <v>818.19636821452286</v>
      </c>
      <c r="CO25" s="280">
        <v>824.03638614819124</v>
      </c>
      <c r="CP25" s="280">
        <v>676.92438781250189</v>
      </c>
      <c r="CQ25" s="281">
        <v>696.09945789877156</v>
      </c>
      <c r="CR25" s="280">
        <v>899.97779630672312</v>
      </c>
      <c r="CS25" s="280">
        <v>677.15147268200303</v>
      </c>
      <c r="CT25" s="281">
        <v>782.63698724919402</v>
      </c>
      <c r="CU25" s="280">
        <v>247.40016767502161</v>
      </c>
      <c r="CV25" s="280">
        <v>354.94072876816512</v>
      </c>
      <c r="CW25" s="281">
        <v>339.43226196213658</v>
      </c>
      <c r="CX25" s="55">
        <v>6723778</v>
      </c>
      <c r="CY25" s="55">
        <v>8528161</v>
      </c>
      <c r="CZ25" s="41">
        <v>15251939</v>
      </c>
      <c r="DA25" s="55">
        <v>6492975</v>
      </c>
      <c r="DB25" s="55">
        <v>5961845</v>
      </c>
      <c r="DC25" s="41">
        <v>12454820</v>
      </c>
      <c r="DD25" s="55">
        <v>31017</v>
      </c>
      <c r="DE25" s="55">
        <v>655252</v>
      </c>
      <c r="DF25" s="41">
        <v>686269</v>
      </c>
      <c r="DG25" s="55">
        <v>199786</v>
      </c>
      <c r="DH25" s="55">
        <v>1911064</v>
      </c>
      <c r="DI25" s="41">
        <v>2110850</v>
      </c>
      <c r="DJ25" s="55">
        <v>6692761</v>
      </c>
      <c r="DK25" s="55">
        <v>7872909</v>
      </c>
      <c r="DL25" s="41">
        <v>14565670</v>
      </c>
      <c r="DM25" s="55">
        <v>6692738</v>
      </c>
      <c r="DN25" s="55">
        <v>7872663</v>
      </c>
      <c r="DO25" s="41">
        <v>14565401</v>
      </c>
      <c r="DP25" s="55">
        <v>5889082</v>
      </c>
      <c r="DQ25" s="55">
        <v>6543939</v>
      </c>
      <c r="DR25" s="41">
        <v>12433021</v>
      </c>
      <c r="DS25" s="55">
        <v>380721</v>
      </c>
      <c r="DT25" s="55">
        <v>519614</v>
      </c>
      <c r="DU25" s="41">
        <v>900335</v>
      </c>
      <c r="DV25" s="55">
        <v>422935</v>
      </c>
      <c r="DW25" s="55">
        <v>809110</v>
      </c>
      <c r="DX25" s="41">
        <v>1232045</v>
      </c>
      <c r="DY25" s="198">
        <v>0.87992119219368814</v>
      </c>
      <c r="DZ25" s="198">
        <v>0.8312230562898475</v>
      </c>
      <c r="EA25" s="199">
        <v>0.85359963656338744</v>
      </c>
      <c r="EB25" s="198">
        <v>5.6885687143288739E-2</v>
      </c>
      <c r="EC25" s="198">
        <v>6.6002317132080976E-2</v>
      </c>
      <c r="ED25" s="199">
        <v>6.1813265559938928E-2</v>
      </c>
      <c r="EE25" s="198">
        <v>6.3193120663023114E-2</v>
      </c>
      <c r="EF25" s="198">
        <v>0.10277462657807149</v>
      </c>
      <c r="EG25" s="199">
        <v>8.4587097876673636E-2</v>
      </c>
      <c r="EH25" s="55">
        <v>269433</v>
      </c>
      <c r="EI25" s="55">
        <v>343520</v>
      </c>
      <c r="EJ25" s="41">
        <v>612953</v>
      </c>
      <c r="EK25" s="82">
        <v>4.0257376589422515E-2</v>
      </c>
      <c r="EL25" s="82">
        <v>4.3633172947890035E-2</v>
      </c>
      <c r="EM25" s="77">
        <v>4.20820326150462E-2</v>
      </c>
      <c r="EN25" s="55">
        <v>1511783</v>
      </c>
      <c r="EO25" s="55">
        <v>668988</v>
      </c>
      <c r="EP25" s="41">
        <v>2180771</v>
      </c>
      <c r="EQ25" s="46">
        <v>22551</v>
      </c>
      <c r="ER25" s="55">
        <v>12709</v>
      </c>
      <c r="ES25" s="41">
        <v>35260</v>
      </c>
      <c r="ET25" s="46">
        <v>41363</v>
      </c>
      <c r="EU25" s="55">
        <v>9395</v>
      </c>
      <c r="EV25" s="41">
        <v>50758</v>
      </c>
      <c r="EW25" s="46">
        <v>24723</v>
      </c>
      <c r="EX25" s="55">
        <v>15413</v>
      </c>
      <c r="EY25" s="41">
        <v>40136</v>
      </c>
      <c r="EZ25" s="46">
        <v>1600420</v>
      </c>
      <c r="FA25" s="55">
        <v>706505</v>
      </c>
      <c r="FB25" s="41">
        <v>2306925</v>
      </c>
      <c r="FC25" s="67">
        <v>0.23912702097086688</v>
      </c>
      <c r="FD25" s="67">
        <v>8.9738748409260161E-2</v>
      </c>
      <c r="FE25" s="68">
        <v>0.15838097389272171</v>
      </c>
      <c r="FF25" s="107">
        <v>523636</v>
      </c>
      <c r="FG25" s="107">
        <v>812218</v>
      </c>
      <c r="FH25" s="108">
        <v>1335854</v>
      </c>
      <c r="FI25" s="109">
        <v>774031</v>
      </c>
      <c r="FJ25" s="107">
        <v>773327</v>
      </c>
      <c r="FK25" s="108">
        <v>1547358</v>
      </c>
      <c r="FL25" s="98">
        <v>7.8239160191137858E-2</v>
      </c>
      <c r="FM25" s="67">
        <v>0.10316618672970816</v>
      </c>
      <c r="FN25" s="67">
        <v>9.1712499322035998E-2</v>
      </c>
      <c r="FO25" s="98">
        <v>0.1156519708383431</v>
      </c>
      <c r="FP25" s="67">
        <v>9.8226335399024686E-2</v>
      </c>
      <c r="FQ25" s="68">
        <v>0.10623321824536736</v>
      </c>
      <c r="FR25" s="60">
        <v>1275202</v>
      </c>
      <c r="FS25" s="60">
        <v>3411220</v>
      </c>
      <c r="FT25" s="62">
        <v>4686422</v>
      </c>
      <c r="FU25" s="58">
        <v>0.19053451931123791</v>
      </c>
      <c r="FV25" s="58">
        <v>0.43328584135800374</v>
      </c>
      <c r="FW25" s="42">
        <v>0.32174434818309078</v>
      </c>
      <c r="FX25" s="46">
        <v>8568</v>
      </c>
      <c r="FY25" s="55">
        <v>18244</v>
      </c>
      <c r="FZ25" s="41">
        <v>26812</v>
      </c>
      <c r="GA25" s="114">
        <v>1.2801891476477347E-3</v>
      </c>
      <c r="GB25" s="58">
        <v>2.3173137146637918E-3</v>
      </c>
      <c r="GC25" s="42">
        <v>1.8407666794593039E-3</v>
      </c>
      <c r="GD25" s="46">
        <v>230803</v>
      </c>
      <c r="GE25" s="55">
        <v>2566316</v>
      </c>
      <c r="GF25" s="41">
        <v>2797119</v>
      </c>
      <c r="GG25" s="55">
        <v>2661</v>
      </c>
      <c r="GH25" s="55">
        <v>300069</v>
      </c>
      <c r="GI25" s="55">
        <v>302730</v>
      </c>
      <c r="GJ25" s="47">
        <v>74.08</v>
      </c>
      <c r="GK25" s="76">
        <v>75.510000000000005</v>
      </c>
      <c r="GL25" s="43">
        <v>74.88</v>
      </c>
      <c r="GM25" s="200">
        <v>921.78</v>
      </c>
      <c r="GN25" s="201">
        <v>729.46</v>
      </c>
      <c r="GO25" s="201">
        <v>814.24</v>
      </c>
      <c r="GP25" s="46">
        <v>1621121</v>
      </c>
      <c r="GQ25" s="55">
        <v>2489689</v>
      </c>
      <c r="GR25" s="55">
        <v>1761837</v>
      </c>
      <c r="GS25" s="55">
        <v>435257</v>
      </c>
      <c r="GT25" s="41">
        <v>384857</v>
      </c>
      <c r="GU25" s="46">
        <v>767859</v>
      </c>
      <c r="GV25" s="55">
        <v>3376132</v>
      </c>
      <c r="GW25" s="55">
        <v>1912624</v>
      </c>
      <c r="GX25" s="55">
        <v>1329904</v>
      </c>
      <c r="GY25" s="41">
        <v>486390</v>
      </c>
      <c r="GZ25" s="46">
        <v>2388980</v>
      </c>
      <c r="HA25" s="55">
        <v>5865821</v>
      </c>
      <c r="HB25" s="55">
        <v>3674461</v>
      </c>
      <c r="HC25" s="55">
        <v>1765161</v>
      </c>
      <c r="HD25" s="41">
        <v>871247</v>
      </c>
      <c r="HE25" s="67">
        <v>0.24222006433518245</v>
      </c>
      <c r="HF25" s="67">
        <v>0.3719972967808054</v>
      </c>
      <c r="HG25" s="67">
        <v>0.26324516892206368</v>
      </c>
      <c r="HH25" s="67">
        <v>6.5033997179938144E-2</v>
      </c>
      <c r="HI25" s="68">
        <v>5.7503472782010297E-2</v>
      </c>
      <c r="HJ25" s="98">
        <v>9.7531801777462429E-2</v>
      </c>
      <c r="HK25" s="67">
        <v>0.42882903892322394</v>
      </c>
      <c r="HL25" s="67">
        <v>0.24293739455136595</v>
      </c>
      <c r="HM25" s="67">
        <v>0.16892155110645887</v>
      </c>
      <c r="HN25" s="68">
        <v>6.1780213641488807E-2</v>
      </c>
      <c r="HO25" s="98">
        <v>0.16401442570098046</v>
      </c>
      <c r="HP25" s="67">
        <v>0.40271549472149237</v>
      </c>
      <c r="HQ25" s="67">
        <v>0.25226858771343852</v>
      </c>
      <c r="HR25" s="67">
        <v>0.12118639238703061</v>
      </c>
      <c r="HS25" s="68">
        <v>5.9815099477058042E-2</v>
      </c>
    </row>
    <row r="26" spans="1:227" s="282" customFormat="1">
      <c r="B26" s="283"/>
      <c r="C26" s="284" t="s">
        <v>351</v>
      </c>
      <c r="D26" s="284" t="s">
        <v>351</v>
      </c>
      <c r="E26" s="284" t="s">
        <v>351</v>
      </c>
      <c r="F26" s="284" t="s">
        <v>351</v>
      </c>
      <c r="G26" s="284" t="s">
        <v>351</v>
      </c>
      <c r="H26" s="284" t="s">
        <v>351</v>
      </c>
      <c r="I26" s="284" t="s">
        <v>351</v>
      </c>
      <c r="J26" s="284" t="s">
        <v>351</v>
      </c>
      <c r="K26" s="315" t="s">
        <v>351</v>
      </c>
      <c r="L26" s="287" t="s">
        <v>351</v>
      </c>
      <c r="M26" s="284" t="s">
        <v>351</v>
      </c>
      <c r="N26" s="315" t="s">
        <v>351</v>
      </c>
      <c r="O26" s="287" t="s">
        <v>351</v>
      </c>
      <c r="P26" s="284" t="s">
        <v>351</v>
      </c>
      <c r="Q26" s="315" t="s">
        <v>351</v>
      </c>
      <c r="R26" s="287" t="s">
        <v>351</v>
      </c>
      <c r="S26" s="284" t="s">
        <v>351</v>
      </c>
      <c r="T26" s="284" t="s">
        <v>351</v>
      </c>
      <c r="U26" s="284" t="s">
        <v>351</v>
      </c>
      <c r="V26" s="284" t="s">
        <v>351</v>
      </c>
      <c r="W26" s="284" t="s">
        <v>351</v>
      </c>
      <c r="X26" s="284" t="s">
        <v>351</v>
      </c>
      <c r="Y26" s="284" t="s">
        <v>351</v>
      </c>
      <c r="Z26" s="284" t="s">
        <v>351</v>
      </c>
      <c r="AA26" s="284" t="s">
        <v>351</v>
      </c>
      <c r="AB26" s="284" t="s">
        <v>351</v>
      </c>
      <c r="AC26" s="284" t="s">
        <v>351</v>
      </c>
      <c r="AD26" s="284" t="s">
        <v>351</v>
      </c>
      <c r="AE26" s="284" t="s">
        <v>351</v>
      </c>
      <c r="AF26" s="284" t="s">
        <v>351</v>
      </c>
      <c r="AG26" s="284" t="s">
        <v>351</v>
      </c>
      <c r="AH26" s="284" t="s">
        <v>351</v>
      </c>
      <c r="AI26" s="284" t="s">
        <v>351</v>
      </c>
      <c r="AJ26" s="284"/>
      <c r="AK26" s="284"/>
      <c r="AL26" s="315"/>
      <c r="AM26" s="287" t="s">
        <v>351</v>
      </c>
      <c r="AN26" s="284" t="s">
        <v>351</v>
      </c>
      <c r="AO26" s="284" t="s">
        <v>351</v>
      </c>
      <c r="AP26" s="284" t="s">
        <v>351</v>
      </c>
      <c r="AQ26" s="284" t="s">
        <v>351</v>
      </c>
      <c r="AR26" s="284" t="s">
        <v>351</v>
      </c>
      <c r="AS26" s="287" t="s">
        <v>351</v>
      </c>
      <c r="AT26" s="284" t="s">
        <v>351</v>
      </c>
      <c r="AU26" s="284" t="s">
        <v>351</v>
      </c>
      <c r="AV26" s="565"/>
      <c r="AW26" s="565"/>
      <c r="AX26" s="566"/>
      <c r="AY26" s="284" t="s">
        <v>351</v>
      </c>
      <c r="AZ26" s="284" t="s">
        <v>351</v>
      </c>
      <c r="BA26" s="284" t="s">
        <v>351</v>
      </c>
      <c r="BB26" s="284" t="s">
        <v>351</v>
      </c>
      <c r="BC26" s="284" t="s">
        <v>351</v>
      </c>
      <c r="BD26" s="284" t="s">
        <v>351</v>
      </c>
      <c r="BE26" s="284" t="s">
        <v>351</v>
      </c>
      <c r="BF26" s="284" t="s">
        <v>351</v>
      </c>
      <c r="BG26" s="284" t="s">
        <v>351</v>
      </c>
      <c r="BH26" s="284" t="s">
        <v>351</v>
      </c>
      <c r="BI26" s="284" t="s">
        <v>351</v>
      </c>
      <c r="BJ26" s="284" t="s">
        <v>351</v>
      </c>
      <c r="BK26" s="284" t="s">
        <v>351</v>
      </c>
      <c r="BL26" s="284" t="s">
        <v>351</v>
      </c>
      <c r="BM26" s="284" t="s">
        <v>351</v>
      </c>
      <c r="BN26" s="284" t="s">
        <v>351</v>
      </c>
      <c r="BO26" s="284" t="s">
        <v>351</v>
      </c>
      <c r="BP26" s="284" t="s">
        <v>351</v>
      </c>
      <c r="BQ26" s="284" t="s">
        <v>351</v>
      </c>
      <c r="BR26" s="284" t="s">
        <v>351</v>
      </c>
      <c r="BS26" s="284" t="s">
        <v>351</v>
      </c>
      <c r="BT26" s="285"/>
      <c r="BU26" s="285"/>
      <c r="BV26" s="285"/>
      <c r="BW26" s="285"/>
      <c r="BX26" s="286"/>
      <c r="BY26" s="285"/>
      <c r="BZ26" s="285"/>
      <c r="CA26" s="285"/>
      <c r="CB26" s="285"/>
      <c r="CC26" s="286"/>
      <c r="CD26" s="285"/>
      <c r="CE26" s="285"/>
      <c r="CF26" s="285"/>
      <c r="CG26" s="285"/>
      <c r="CH26" s="286"/>
      <c r="CI26" s="563" t="s">
        <v>349</v>
      </c>
      <c r="CJ26" s="564"/>
      <c r="CK26" s="564"/>
      <c r="CL26" s="564"/>
      <c r="CM26" s="564"/>
      <c r="CN26" s="564"/>
      <c r="CO26" s="564"/>
      <c r="CP26" s="564"/>
      <c r="CQ26" s="564"/>
      <c r="CR26" s="564"/>
      <c r="CS26" s="564"/>
      <c r="CT26" s="564"/>
      <c r="CU26" s="564"/>
      <c r="CV26" s="564"/>
      <c r="CW26" s="564"/>
      <c r="CX26" s="284" t="s">
        <v>351</v>
      </c>
      <c r="CY26" s="284" t="s">
        <v>351</v>
      </c>
      <c r="CZ26" s="284" t="s">
        <v>351</v>
      </c>
      <c r="DA26" s="284" t="s">
        <v>351</v>
      </c>
      <c r="DB26" s="284" t="s">
        <v>351</v>
      </c>
      <c r="DC26" s="284" t="s">
        <v>351</v>
      </c>
      <c r="DD26" s="284" t="s">
        <v>351</v>
      </c>
      <c r="DE26" s="284" t="s">
        <v>351</v>
      </c>
      <c r="DF26" s="284" t="s">
        <v>351</v>
      </c>
      <c r="DG26" s="284" t="s">
        <v>351</v>
      </c>
      <c r="DH26" s="284" t="s">
        <v>351</v>
      </c>
      <c r="DI26" s="284" t="s">
        <v>351</v>
      </c>
      <c r="DJ26" s="284" t="s">
        <v>351</v>
      </c>
      <c r="DK26" s="284" t="s">
        <v>351</v>
      </c>
      <c r="DL26" s="284" t="s">
        <v>351</v>
      </c>
      <c r="DM26" s="284" t="s">
        <v>351</v>
      </c>
      <c r="DN26" s="284" t="s">
        <v>351</v>
      </c>
      <c r="DO26" s="284" t="s">
        <v>351</v>
      </c>
      <c r="DP26" s="284" t="s">
        <v>351</v>
      </c>
      <c r="DQ26" s="284" t="s">
        <v>351</v>
      </c>
      <c r="DR26" s="284" t="s">
        <v>351</v>
      </c>
      <c r="DS26" s="284" t="s">
        <v>351</v>
      </c>
      <c r="DT26" s="284" t="s">
        <v>351</v>
      </c>
      <c r="DU26" s="284" t="s">
        <v>351</v>
      </c>
      <c r="DV26" s="284" t="s">
        <v>351</v>
      </c>
      <c r="DW26" s="284" t="s">
        <v>351</v>
      </c>
      <c r="DX26" s="284" t="s">
        <v>351</v>
      </c>
      <c r="DY26" s="284" t="s">
        <v>351</v>
      </c>
      <c r="DZ26" s="284" t="s">
        <v>351</v>
      </c>
      <c r="EA26" s="284" t="s">
        <v>351</v>
      </c>
      <c r="EB26" s="284" t="s">
        <v>351</v>
      </c>
      <c r="EC26" s="284" t="s">
        <v>351</v>
      </c>
      <c r="ED26" s="284" t="s">
        <v>351</v>
      </c>
      <c r="EE26" s="284" t="s">
        <v>351</v>
      </c>
      <c r="EF26" s="284" t="s">
        <v>351</v>
      </c>
      <c r="EG26" s="284" t="s">
        <v>351</v>
      </c>
      <c r="EH26" s="284" t="s">
        <v>351</v>
      </c>
      <c r="EI26" s="284" t="s">
        <v>351</v>
      </c>
      <c r="EJ26" s="284" t="s">
        <v>351</v>
      </c>
      <c r="EK26" s="284" t="s">
        <v>351</v>
      </c>
      <c r="EL26" s="284" t="s">
        <v>351</v>
      </c>
      <c r="EM26" s="284" t="s">
        <v>351</v>
      </c>
      <c r="EN26" s="284" t="s">
        <v>351</v>
      </c>
      <c r="EO26" s="284" t="s">
        <v>351</v>
      </c>
      <c r="EP26" s="284" t="s">
        <v>351</v>
      </c>
      <c r="EQ26" s="284" t="s">
        <v>351</v>
      </c>
      <c r="ER26" s="284" t="s">
        <v>351</v>
      </c>
      <c r="ES26" s="284" t="s">
        <v>351</v>
      </c>
      <c r="ET26" s="284" t="s">
        <v>351</v>
      </c>
      <c r="EU26" s="284" t="s">
        <v>351</v>
      </c>
      <c r="EV26" s="284" t="s">
        <v>351</v>
      </c>
      <c r="EW26" s="284" t="s">
        <v>351</v>
      </c>
      <c r="EX26" s="284" t="s">
        <v>351</v>
      </c>
      <c r="EY26" s="284" t="s">
        <v>351</v>
      </c>
      <c r="EZ26" s="284" t="s">
        <v>351</v>
      </c>
      <c r="FA26" s="284" t="s">
        <v>351</v>
      </c>
      <c r="FB26" s="284" t="s">
        <v>351</v>
      </c>
    </row>
    <row r="27" spans="1:227">
      <c r="EN27" s="79"/>
      <c r="EO27" s="79"/>
      <c r="EP27" s="80"/>
    </row>
    <row r="28" spans="1:227">
      <c r="A28" s="11"/>
      <c r="CI28" s="278">
        <v>918.99645492646766</v>
      </c>
      <c r="CJ28" s="278">
        <v>705.40856222000218</v>
      </c>
      <c r="CK28" s="279">
        <v>790.91474980314172</v>
      </c>
      <c r="CL28" s="280">
        <v>926.23671660920854</v>
      </c>
      <c r="CM28" s="280">
        <v>720.47470523253298</v>
      </c>
      <c r="CN28" s="281">
        <v>817.91437239943991</v>
      </c>
      <c r="CO28" s="280">
        <v>821.3357878665189</v>
      </c>
      <c r="CP28" s="280">
        <v>672.40626111791175</v>
      </c>
      <c r="CQ28" s="281">
        <v>691.68515847180799</v>
      </c>
      <c r="CR28" s="280">
        <v>899.54887381915364</v>
      </c>
      <c r="CS28" s="280">
        <v>677.06570016158776</v>
      </c>
      <c r="CT28" s="281">
        <v>782.42444849196261</v>
      </c>
      <c r="CU28" s="280">
        <v>248.76856747363425</v>
      </c>
      <c r="CV28" s="280">
        <v>363.48313009884276</v>
      </c>
      <c r="CW28" s="281">
        <v>346.18743743663299</v>
      </c>
    </row>
    <row r="29" spans="1:227">
      <c r="CI29" s="563" t="s">
        <v>350</v>
      </c>
      <c r="CJ29" s="564"/>
      <c r="CK29" s="564"/>
      <c r="CL29" s="564"/>
      <c r="CM29" s="564"/>
      <c r="CN29" s="564"/>
      <c r="CO29" s="564"/>
      <c r="CP29" s="564"/>
      <c r="CQ29" s="564"/>
      <c r="CR29" s="564"/>
      <c r="CS29" s="564"/>
      <c r="CT29" s="564"/>
      <c r="CU29" s="564"/>
      <c r="CV29" s="564"/>
      <c r="CW29" s="564"/>
    </row>
  </sheetData>
  <mergeCells count="85">
    <mergeCell ref="HO4:HS4"/>
    <mergeCell ref="GP4:GT4"/>
    <mergeCell ref="GU4:GY4"/>
    <mergeCell ref="GZ4:HD4"/>
    <mergeCell ref="HE4:HI4"/>
    <mergeCell ref="HJ4:HN4"/>
    <mergeCell ref="HO2:HS2"/>
    <mergeCell ref="FC3:FE3"/>
    <mergeCell ref="FF3:FH3"/>
    <mergeCell ref="FI3:FK3"/>
    <mergeCell ref="FL3:FN3"/>
    <mergeCell ref="FO3:FQ3"/>
    <mergeCell ref="FR3:FT3"/>
    <mergeCell ref="FU3:FW3"/>
    <mergeCell ref="FX3:FZ3"/>
    <mergeCell ref="GA3:GC3"/>
    <mergeCell ref="GD3:GF3"/>
    <mergeCell ref="GG3:GI3"/>
    <mergeCell ref="GJ3:GL3"/>
    <mergeCell ref="GM3:GO3"/>
    <mergeCell ref="GP2:GT2"/>
    <mergeCell ref="GU2:GY2"/>
    <mergeCell ref="GZ2:HD2"/>
    <mergeCell ref="HE2:HI2"/>
    <mergeCell ref="HJ2:HN2"/>
    <mergeCell ref="ET3:EV3"/>
    <mergeCell ref="EW3:EY3"/>
    <mergeCell ref="EZ3:FB3"/>
    <mergeCell ref="DA3:DC3"/>
    <mergeCell ref="DD3:DF3"/>
    <mergeCell ref="EB3:ED3"/>
    <mergeCell ref="EQ3:ES3"/>
    <mergeCell ref="DM3:DO3"/>
    <mergeCell ref="DP3:DR3"/>
    <mergeCell ref="DS3:DU3"/>
    <mergeCell ref="DV3:DX3"/>
    <mergeCell ref="DY3:EA3"/>
    <mergeCell ref="DJ3:DL3"/>
    <mergeCell ref="EE3:EG3"/>
    <mergeCell ref="EH3:EJ3"/>
    <mergeCell ref="EK3:EM3"/>
    <mergeCell ref="EN3:EP3"/>
    <mergeCell ref="A1:A4"/>
    <mergeCell ref="B1:B4"/>
    <mergeCell ref="C1:FB1"/>
    <mergeCell ref="C2:BJ2"/>
    <mergeCell ref="C3:E3"/>
    <mergeCell ref="F3:H3"/>
    <mergeCell ref="AA3:AC3"/>
    <mergeCell ref="DG3:DI3"/>
    <mergeCell ref="AD3:AF3"/>
    <mergeCell ref="AM3:AO3"/>
    <mergeCell ref="AS3:AU3"/>
    <mergeCell ref="AV3:AX3"/>
    <mergeCell ref="AY3:BA3"/>
    <mergeCell ref="BB3:BD3"/>
    <mergeCell ref="BE3:BG3"/>
    <mergeCell ref="CX3:CZ3"/>
    <mergeCell ref="CI26:CW26"/>
    <mergeCell ref="CI29:CW29"/>
    <mergeCell ref="AV26:AX26"/>
    <mergeCell ref="AP3:AR3"/>
    <mergeCell ref="CI3:CK3"/>
    <mergeCell ref="CL3:CN3"/>
    <mergeCell ref="CO3:CQ3"/>
    <mergeCell ref="CR3:CT3"/>
    <mergeCell ref="CU3:CW3"/>
    <mergeCell ref="BY4:CC4"/>
    <mergeCell ref="CD4:CH4"/>
    <mergeCell ref="BN3:BP3"/>
    <mergeCell ref="BQ3:BS3"/>
    <mergeCell ref="BT4:BX4"/>
    <mergeCell ref="BK3:BM3"/>
    <mergeCell ref="BH3:BJ3"/>
    <mergeCell ref="I3:K3"/>
    <mergeCell ref="L3:N3"/>
    <mergeCell ref="O3:Q3"/>
    <mergeCell ref="AJ3:AL3"/>
    <mergeCell ref="CI2:CW2"/>
    <mergeCell ref="BY2:CC2"/>
    <mergeCell ref="R3:T3"/>
    <mergeCell ref="U3:W3"/>
    <mergeCell ref="X3:Z3"/>
    <mergeCell ref="AG3:AI3"/>
    <mergeCell ref="BT2:BX2"/>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c8ed0d54-54d7-4498-9042-bf1d68447b7b}" enabled="1" method="Privileged" siteId="{7512341a-42c3-44bb-beee-e013048f124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Sources et définition</vt:lpstr>
      <vt:lpstr>Sommaire</vt:lpstr>
      <vt:lpstr>Régions_Caisse_résidence</vt:lpstr>
      <vt:lpstr>Départements_Caisse_résidence</vt:lpstr>
      <vt:lpstr>SAS_Caisses_Stock</vt:lpstr>
      <vt:lpstr>SAS_dept_Stock</vt:lpstr>
      <vt:lpstr>Régions_départements_résidence</vt:lpstr>
      <vt:lpstr>SAS_caisLiq_Stock</vt:lpstr>
      <vt:lpstr>Régions_Caisse liq</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Z015624</dc:creator>
  <cp:lastModifiedBy>POISSON Anne-cecile</cp:lastModifiedBy>
  <cp:lastPrinted>2014-08-01T16:54:37Z</cp:lastPrinted>
  <dcterms:created xsi:type="dcterms:W3CDTF">2014-07-10T14:01:04Z</dcterms:created>
  <dcterms:modified xsi:type="dcterms:W3CDTF">2024-09-09T08:25:59Z</dcterms:modified>
</cp:coreProperties>
</file>